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Volumes/GoogleDrive/My Drive/03 I&amp;E Team Shared/13 RSPO P&amp;C Review 2018/Metrics Template/Template/2021May Final Template/"/>
    </mc:Choice>
  </mc:AlternateContent>
  <xr:revisionPtr revIDLastSave="0" documentId="13_ncr:1_{C73F8618-67FD-B94E-8F51-B9AD6F347E5D}" xr6:coauthVersionLast="47" xr6:coauthVersionMax="47" xr10:uidLastSave="{00000000-0000-0000-0000-000000000000}"/>
  <bookViews>
    <workbookView xWindow="0" yWindow="460" windowWidth="38400" windowHeight="21140" xr2:uid="{FE31637D-4A1D-44FD-8066-CA155642F71F}"/>
  </bookViews>
  <sheets>
    <sheet name="Guidance" sheetId="2" r:id="rId1"/>
    <sheet name="Walk-Me" sheetId="9" r:id="rId2"/>
    <sheet name="Translations" sheetId="10" r:id="rId3"/>
    <sheet name="Summary" sheetId="3" r:id="rId4"/>
    <sheet name="1.0 Member Details" sheetId="4" r:id="rId5"/>
    <sheet name="2.0 Annual - Mill" sheetId="8" r:id="rId6"/>
    <sheet name="3.0 Annual - Estate" sheetId="7" r:id="rId7"/>
    <sheet name="Hidden" sheetId="12" state="hidden" r:id="rId8"/>
    <sheet name="Hidden Sheet" sheetId="11" state="hidden" r:id="rId9"/>
  </sheets>
  <externalReferences>
    <externalReference r:id="rId10"/>
  </externalReferences>
  <definedNames>
    <definedName name="ActivityType">'[1]Drop Down Lists'!$A$2:$A$124</definedName>
    <definedName name="AveragePestBTU">'[1]Energy Calcs'!#REF!</definedName>
    <definedName name="Btu_per_gal" localSheetId="1">#REF!</definedName>
    <definedName name="Btu_per_gal">#REF!</definedName>
    <definedName name="Btu_per_lb" localSheetId="1">#REF!</definedName>
    <definedName name="Btu_per_lb">#REF!</definedName>
    <definedName name="CropNumber">'[1]Drop Down Lists'!$C$2:$C$4</definedName>
    <definedName name="DataLevel">'[1]Drop Down Lists'!$T$2:$T$4</definedName>
    <definedName name="EnArea01">[1]Energy_Allocation_Worksheet!#REF!</definedName>
    <definedName name="erz">Hidden!$A$1</definedName>
    <definedName name="FertilizerList">'[1]Energy Calcs'!$A$5:$A$14</definedName>
    <definedName name="FINISHED_YET" localSheetId="1">#REF!</definedName>
    <definedName name="FINISHED_YET">#REF!</definedName>
    <definedName name="FuelType">'[1]Drop Down Lists'!$H$2:$H$15</definedName>
    <definedName name="GOTO" localSheetId="1">#REF!</definedName>
    <definedName name="GOTO">#REF!</definedName>
    <definedName name="GOTO1" localSheetId="1">#REF!</definedName>
    <definedName name="GOTO1">#REF!</definedName>
    <definedName name="GOTO2" localSheetId="1">#REF!</definedName>
    <definedName name="GOTO2">#REF!</definedName>
    <definedName name="InputUnits">'[1]Drop Down Lists'!$D$2:$D$5</definedName>
    <definedName name="IrrigationInputUnits">'[1]Drop Down Lists'!$J$2:$J$6</definedName>
    <definedName name="LabTests">'[1]Drop Down Lists'!$F$2:$F$7</definedName>
    <definedName name="LAST_PLACE">[1]Feedback!#REF!</definedName>
    <definedName name="LastHarvestDate">[1]GENERAL!$D$21</definedName>
    <definedName name="LiquidFertConversion">[1]Conversion!$C$14</definedName>
    <definedName name="MA1CropNumber">[1]MA1!$F$11</definedName>
    <definedName name="MA2CropNumber">[1]MA2!$F$11</definedName>
    <definedName name="MA3CropNumber">[1]MA3!$F$11</definedName>
    <definedName name="MgmtActivities">'[1]Drop Down Lists'!$V$2:$V$10</definedName>
    <definedName name="NFixingCropMaturity">'[1]Drop Down Lists'!$Y$2:$Y$5</definedName>
    <definedName name="NitrateTestType">'[1]Drop Down Lists'!$X$3:$X$6</definedName>
    <definedName name="NumberMAs" localSheetId="1">#REF!</definedName>
    <definedName name="NumberMAs">#REF!</definedName>
    <definedName name="pesticide_product_list" localSheetId="1">#REF!</definedName>
    <definedName name="pesticide_product_list">#REF!</definedName>
    <definedName name="Pesticide_Registration" localSheetId="1">#REF!</definedName>
    <definedName name="Pesticide_Registration">#REF!</definedName>
    <definedName name="PestName" localSheetId="1">#REF!</definedName>
    <definedName name="PestName">#REF!</definedName>
    <definedName name="PowerSource">'[1]Drop Down Lists'!$Q$2:$Q$6</definedName>
    <definedName name="PowerSourceIrrigation">'[1]Drop Down Lists'!$R$2:$R$5</definedName>
    <definedName name="_xlnm.Print_Area" localSheetId="0">Guidance!$A$5:$E$25</definedName>
    <definedName name="Pumps">'[1]Drop Down Lists'!$S$2:$S$10</definedName>
    <definedName name="RateOrTotal">'[1]Drop Down Lists'!$U$2:$U$4</definedName>
    <definedName name="ReportingYear">[1]GENERAL!$D$20</definedName>
    <definedName name="SFC">'[1]Energy Calcs'!$B$48</definedName>
    <definedName name="States">[1]StateLookup!$A$1:$A$52</definedName>
    <definedName name="TextureClass">'[1]Drop Down Lists'!$M$2:$M$17</definedName>
    <definedName name="TractorType">'[1]Energy Calcs'!#REF!</definedName>
    <definedName name="units">[1]Metric_Dashboard!$AG$7:$AG$9</definedName>
    <definedName name="WaterMeasurement">'[1]Drop Down Lists'!$G$2:$G$11</definedName>
    <definedName name="WholeFarmAcreDays" localSheetId="1">#REF!*365</definedName>
    <definedName name="WholeFarmAcreDays">#REF!*365</definedName>
    <definedName name="Woodymaterial">'[1]Drop Down Lists'!$Z$2:$Z$4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8" l="1"/>
  <c r="BDC2" i="12"/>
  <c r="DJ71" i="8"/>
  <c r="DN71" i="8"/>
  <c r="DJ73" i="8"/>
  <c r="DL73" i="8"/>
  <c r="DN73" i="8"/>
  <c r="DP73" i="8"/>
  <c r="DJ75" i="8"/>
  <c r="DR75" i="8" s="1"/>
  <c r="DK75" i="8"/>
  <c r="DL75" i="8"/>
  <c r="DM75" i="8"/>
  <c r="DN75" i="8"/>
  <c r="DO75" i="8"/>
  <c r="DP75" i="8"/>
  <c r="DQ75" i="8"/>
  <c r="DF82" i="8"/>
  <c r="DE82" i="8"/>
  <c r="DD82" i="8"/>
  <c r="ASR2" i="12" s="1"/>
  <c r="DC82" i="8"/>
  <c r="DB82" i="8"/>
  <c r="DA82" i="8"/>
  <c r="CZ82" i="8"/>
  <c r="ASK2" i="12" s="1"/>
  <c r="CY82" i="8"/>
  <c r="DG82" i="8" s="1"/>
  <c r="DE80" i="8"/>
  <c r="DC80" i="8"/>
  <c r="ASP2" i="12" s="1"/>
  <c r="DA80" i="8"/>
  <c r="CY80" i="8"/>
  <c r="DG80" i="8" s="1"/>
  <c r="DC78" i="8"/>
  <c r="CY78" i="8"/>
  <c r="DG78" i="8" s="1"/>
  <c r="DG75" i="8"/>
  <c r="DG73" i="8"/>
  <c r="DG71" i="8"/>
  <c r="CU82" i="8"/>
  <c r="CT82" i="8"/>
  <c r="CS82" i="8"/>
  <c r="AOC2" i="12" s="1"/>
  <c r="CR82" i="8"/>
  <c r="CQ82" i="8"/>
  <c r="CP82" i="8"/>
  <c r="CO82" i="8"/>
  <c r="ANV2" i="12" s="1"/>
  <c r="CN82" i="8"/>
  <c r="CV82" i="8" s="1"/>
  <c r="CT80" i="8"/>
  <c r="CR80" i="8"/>
  <c r="CP80" i="8"/>
  <c r="CN80" i="8"/>
  <c r="CV80" i="8" s="1"/>
  <c r="CR78" i="8"/>
  <c r="ANZ2" i="12" s="1"/>
  <c r="CN78" i="8"/>
  <c r="CV78" i="8" s="1"/>
  <c r="CV75" i="8"/>
  <c r="CV73" i="8"/>
  <c r="CV71" i="8"/>
  <c r="CJ82" i="8"/>
  <c r="CI82" i="8"/>
  <c r="CH82" i="8"/>
  <c r="AJN2" i="12" s="1"/>
  <c r="CG82" i="8"/>
  <c r="CF82" i="8"/>
  <c r="CE82" i="8"/>
  <c r="CD82" i="8"/>
  <c r="CC82" i="8"/>
  <c r="CK82" i="8" s="1"/>
  <c r="CI80" i="8"/>
  <c r="CG80" i="8"/>
  <c r="AJL2" i="12" s="1"/>
  <c r="CE80" i="8"/>
  <c r="CC80" i="8"/>
  <c r="CK80" i="8" s="1"/>
  <c r="CG78" i="8"/>
  <c r="AJK2" i="12" s="1"/>
  <c r="CC78" i="8"/>
  <c r="CK78" i="8" s="1"/>
  <c r="CK75" i="8"/>
  <c r="CK73" i="8"/>
  <c r="CK71" i="8"/>
  <c r="BY82" i="8"/>
  <c r="BX82" i="8"/>
  <c r="BW82" i="8"/>
  <c r="BV82" i="8"/>
  <c r="BU82" i="8"/>
  <c r="BT82" i="8"/>
  <c r="BS82" i="8"/>
  <c r="AER2" i="12" s="1"/>
  <c r="BR82" i="8"/>
  <c r="BZ82" i="8" s="1"/>
  <c r="BX80" i="8"/>
  <c r="BV80" i="8"/>
  <c r="AEW2" i="12" s="1"/>
  <c r="BT80" i="8"/>
  <c r="BR80" i="8"/>
  <c r="BZ80" i="8" s="1"/>
  <c r="BV78" i="8"/>
  <c r="AEV2" i="12" s="1"/>
  <c r="BR78" i="8"/>
  <c r="BZ78" i="8" s="1"/>
  <c r="BZ75" i="8"/>
  <c r="BZ73" i="8"/>
  <c r="BZ71" i="8"/>
  <c r="BN82" i="8"/>
  <c r="BM82" i="8"/>
  <c r="BL82" i="8"/>
  <c r="AAJ2" i="12" s="1"/>
  <c r="BK82" i="8"/>
  <c r="BJ82" i="8"/>
  <c r="BI82" i="8"/>
  <c r="BH82" i="8"/>
  <c r="BG82" i="8"/>
  <c r="BO82" i="8" s="1"/>
  <c r="BM80" i="8"/>
  <c r="BK80" i="8"/>
  <c r="AAH2" i="12" s="1"/>
  <c r="BI80" i="8"/>
  <c r="BG80" i="8"/>
  <c r="BO80" i="8" s="1"/>
  <c r="BK78" i="8"/>
  <c r="AAG2" i="12" s="1"/>
  <c r="BG78" i="8"/>
  <c r="BO78" i="8" s="1"/>
  <c r="BO75" i="8"/>
  <c r="BO73" i="8"/>
  <c r="BO71" i="8"/>
  <c r="BC82" i="8"/>
  <c r="BB82" i="8"/>
  <c r="BA82" i="8"/>
  <c r="AZ82" i="8"/>
  <c r="AY82" i="8"/>
  <c r="AX82" i="8"/>
  <c r="AW82" i="8"/>
  <c r="VN2" i="12" s="1"/>
  <c r="AV82" i="8"/>
  <c r="BD82" i="8" s="1"/>
  <c r="BB80" i="8"/>
  <c r="AZ80" i="8"/>
  <c r="VS2" i="12" s="1"/>
  <c r="AX80" i="8"/>
  <c r="AV80" i="8"/>
  <c r="BD80" i="8" s="1"/>
  <c r="AZ78" i="8"/>
  <c r="AV78" i="8"/>
  <c r="BD78" i="8" s="1"/>
  <c r="BD75" i="8"/>
  <c r="BD73" i="8"/>
  <c r="BD71" i="8"/>
  <c r="AR82" i="8"/>
  <c r="AQ82" i="8"/>
  <c r="AP82" i="8"/>
  <c r="AO82" i="8"/>
  <c r="AN82" i="8"/>
  <c r="AM82" i="8"/>
  <c r="AL82" i="8"/>
  <c r="AK82" i="8"/>
  <c r="AS82" i="8" s="1"/>
  <c r="AQ80" i="8"/>
  <c r="AO80" i="8"/>
  <c r="AM80" i="8"/>
  <c r="AK80" i="8"/>
  <c r="AS80" i="8" s="1"/>
  <c r="AO78" i="8"/>
  <c r="AK78" i="8"/>
  <c r="AS78" i="8" s="1"/>
  <c r="AS75" i="8"/>
  <c r="AS73" i="8"/>
  <c r="AS71" i="8"/>
  <c r="AG82" i="8"/>
  <c r="AF82" i="8"/>
  <c r="AE82" i="8"/>
  <c r="MQ2" i="12" s="1"/>
  <c r="AD82" i="8"/>
  <c r="AC82" i="8"/>
  <c r="AB82" i="8"/>
  <c r="AA82" i="8"/>
  <c r="MJ2" i="12" s="1"/>
  <c r="Z82" i="8"/>
  <c r="AH82" i="8" s="1"/>
  <c r="AF80" i="8"/>
  <c r="AD80" i="8"/>
  <c r="MO2" i="12" s="1"/>
  <c r="AB80" i="8"/>
  <c r="Z80" i="8"/>
  <c r="AH80" i="8" s="1"/>
  <c r="AD78" i="8"/>
  <c r="MN2" i="12" s="1"/>
  <c r="Z78" i="8"/>
  <c r="AH78" i="8" s="1"/>
  <c r="AH75" i="8"/>
  <c r="AH73" i="8"/>
  <c r="AH71" i="8"/>
  <c r="V82" i="8"/>
  <c r="U82" i="8"/>
  <c r="T82" i="8"/>
  <c r="S82" i="8"/>
  <c r="R82" i="8"/>
  <c r="Q82" i="8"/>
  <c r="P82" i="8"/>
  <c r="O82" i="8"/>
  <c r="W82" i="8" s="1"/>
  <c r="U80" i="8"/>
  <c r="S80" i="8"/>
  <c r="Q80" i="8"/>
  <c r="O80" i="8"/>
  <c r="HS2" i="12" s="1"/>
  <c r="S78" i="8"/>
  <c r="O78" i="8"/>
  <c r="W78" i="8" s="1"/>
  <c r="W75" i="8"/>
  <c r="W73" i="8"/>
  <c r="W71" i="8"/>
  <c r="Q91" i="8"/>
  <c r="VB74" i="7"/>
  <c r="VB73" i="7"/>
  <c r="VB75" i="7" s="1"/>
  <c r="VB72" i="7"/>
  <c r="VB67" i="7"/>
  <c r="VB66" i="7"/>
  <c r="VB63" i="7"/>
  <c r="VB58" i="7"/>
  <c r="VA50" i="7"/>
  <c r="UZ50" i="7"/>
  <c r="VA49" i="7"/>
  <c r="VA51" i="7" s="1"/>
  <c r="UZ49" i="7"/>
  <c r="VA48" i="7"/>
  <c r="UZ48" i="7"/>
  <c r="VB45" i="7"/>
  <c r="VB40" i="7"/>
  <c r="VB24" i="7"/>
  <c r="VG31" i="7"/>
  <c r="VF31" i="7"/>
  <c r="VE31" i="7"/>
  <c r="VD31" i="7"/>
  <c r="VC31" i="7"/>
  <c r="VB31" i="7"/>
  <c r="VA31" i="7"/>
  <c r="VD27" i="7"/>
  <c r="UZ31" i="7"/>
  <c r="UZ27" i="7"/>
  <c r="VH27" i="7" s="1"/>
  <c r="UZ29" i="7"/>
  <c r="VF29" i="7"/>
  <c r="VD29" i="7"/>
  <c r="VB29" i="7"/>
  <c r="VB20" i="7"/>
  <c r="UZ20" i="7"/>
  <c r="UZ13" i="7"/>
  <c r="VB71" i="7"/>
  <c r="VB68" i="7"/>
  <c r="VB60" i="7"/>
  <c r="VB55" i="7"/>
  <c r="VB50" i="7"/>
  <c r="VB42" i="7"/>
  <c r="VA38" i="7"/>
  <c r="VD36" i="7"/>
  <c r="UZ36" i="7"/>
  <c r="VH36" i="7" s="1"/>
  <c r="VD34" i="7"/>
  <c r="VE38" i="7"/>
  <c r="UQ55" i="7"/>
  <c r="UQ60" i="7"/>
  <c r="UQ71" i="7"/>
  <c r="UQ74" i="7"/>
  <c r="UQ73" i="7"/>
  <c r="UQ72" i="7"/>
  <c r="FQL2" i="12" s="1"/>
  <c r="UQ67" i="7"/>
  <c r="UQ66" i="7"/>
  <c r="UQ63" i="7"/>
  <c r="UQ58" i="7"/>
  <c r="UP50" i="7"/>
  <c r="UO50" i="7"/>
  <c r="UQ50" i="7" s="1"/>
  <c r="UP49" i="7"/>
  <c r="UO49" i="7"/>
  <c r="UQ49" i="7" s="1"/>
  <c r="UP48" i="7"/>
  <c r="UP51" i="7" s="1"/>
  <c r="UO48" i="7"/>
  <c r="UQ48" i="7" s="1"/>
  <c r="UQ45" i="7"/>
  <c r="UQ40" i="7"/>
  <c r="UQ24" i="7"/>
  <c r="UV31" i="7"/>
  <c r="UU31" i="7"/>
  <c r="UU38" i="7" s="1"/>
  <c r="UT31" i="7"/>
  <c r="US31" i="7"/>
  <c r="US38" i="7" s="1"/>
  <c r="UR31" i="7"/>
  <c r="UQ31" i="7"/>
  <c r="UQ38" i="7" s="1"/>
  <c r="UP31" i="7"/>
  <c r="UO31" i="7"/>
  <c r="UW31" i="7" s="1"/>
  <c r="UO27" i="7"/>
  <c r="UW27" i="7" s="1"/>
  <c r="US27" i="7"/>
  <c r="US34" i="7" s="1"/>
  <c r="UO29" i="7"/>
  <c r="UU29" i="7"/>
  <c r="UU36" i="7" s="1"/>
  <c r="US29" i="7"/>
  <c r="UQ29" i="7"/>
  <c r="UQ36" i="7" s="1"/>
  <c r="UQ20" i="7"/>
  <c r="UO20" i="7"/>
  <c r="UO13" i="7"/>
  <c r="UQ68" i="7"/>
  <c r="UE75" i="7"/>
  <c r="UE68" i="7"/>
  <c r="UD51" i="7"/>
  <c r="UC51" i="7"/>
  <c r="UE50" i="7"/>
  <c r="UI50" i="7" s="1"/>
  <c r="UE49" i="7"/>
  <c r="UE48" i="7"/>
  <c r="UE42" i="7"/>
  <c r="UE41" i="7"/>
  <c r="UJ38" i="7"/>
  <c r="UI38" i="7"/>
  <c r="UH38" i="7"/>
  <c r="UG38" i="7"/>
  <c r="UF38" i="7"/>
  <c r="UE38" i="7"/>
  <c r="UD38" i="7"/>
  <c r="UC38" i="7"/>
  <c r="UK38" i="7" s="1"/>
  <c r="UI36" i="7"/>
  <c r="UG36" i="7"/>
  <c r="UE36" i="7"/>
  <c r="UC36" i="7"/>
  <c r="UK36" i="7" s="1"/>
  <c r="UG34" i="7"/>
  <c r="UC34" i="7"/>
  <c r="UK34" i="7" s="1"/>
  <c r="UK31" i="7"/>
  <c r="UK29" i="7"/>
  <c r="UK27" i="7"/>
  <c r="UE21" i="7"/>
  <c r="UC21" i="7"/>
  <c r="TT75" i="7"/>
  <c r="TT68" i="7"/>
  <c r="TS51" i="7"/>
  <c r="TR51" i="7"/>
  <c r="TT50" i="7"/>
  <c r="TX50" i="7" s="1"/>
  <c r="TT49" i="7"/>
  <c r="TT48" i="7"/>
  <c r="TT42" i="7"/>
  <c r="TT41" i="7"/>
  <c r="TY38" i="7"/>
  <c r="TX38" i="7"/>
  <c r="TW38" i="7"/>
  <c r="TV38" i="7"/>
  <c r="TU38" i="7"/>
  <c r="TT38" i="7"/>
  <c r="TS38" i="7"/>
  <c r="TR38" i="7"/>
  <c r="TZ38" i="7" s="1"/>
  <c r="TX36" i="7"/>
  <c r="TV36" i="7"/>
  <c r="TT36" i="7"/>
  <c r="TR36" i="7"/>
  <c r="TZ36" i="7" s="1"/>
  <c r="TV34" i="7"/>
  <c r="TR34" i="7"/>
  <c r="TZ34" i="7" s="1"/>
  <c r="TZ31" i="7"/>
  <c r="TZ29" i="7"/>
  <c r="TZ27" i="7"/>
  <c r="TT21" i="7"/>
  <c r="TR21" i="7"/>
  <c r="TI75" i="7"/>
  <c r="TI68" i="7"/>
  <c r="TH51" i="7"/>
  <c r="TG51" i="7"/>
  <c r="TI50" i="7"/>
  <c r="TM50" i="7" s="1"/>
  <c r="TI49" i="7"/>
  <c r="TI48" i="7"/>
  <c r="TI42" i="7"/>
  <c r="TI41" i="7"/>
  <c r="TN38" i="7"/>
  <c r="TM38" i="7"/>
  <c r="TL38" i="7"/>
  <c r="TK38" i="7"/>
  <c r="TJ38" i="7"/>
  <c r="TI38" i="7"/>
  <c r="TH38" i="7"/>
  <c r="TG38" i="7"/>
  <c r="TO38" i="7" s="1"/>
  <c r="TM36" i="7"/>
  <c r="TK36" i="7"/>
  <c r="TI36" i="7"/>
  <c r="TG36" i="7"/>
  <c r="TO36" i="7" s="1"/>
  <c r="TK34" i="7"/>
  <c r="TG34" i="7"/>
  <c r="TO34" i="7" s="1"/>
  <c r="TO31" i="7"/>
  <c r="TO29" i="7"/>
  <c r="TO27" i="7"/>
  <c r="TI21" i="7"/>
  <c r="TG21" i="7"/>
  <c r="SX75" i="7"/>
  <c r="SX68" i="7"/>
  <c r="SW51" i="7"/>
  <c r="SV51" i="7"/>
  <c r="SX50" i="7"/>
  <c r="TB50" i="7" s="1"/>
  <c r="SX49" i="7"/>
  <c r="SX48" i="7"/>
  <c r="SX42" i="7"/>
  <c r="SX41" i="7"/>
  <c r="TC38" i="7"/>
  <c r="TB38" i="7"/>
  <c r="TA38" i="7"/>
  <c r="SZ38" i="7"/>
  <c r="SY38" i="7"/>
  <c r="SX38" i="7"/>
  <c r="SW38" i="7"/>
  <c r="SV38" i="7"/>
  <c r="TD38" i="7" s="1"/>
  <c r="TB36" i="7"/>
  <c r="SZ36" i="7"/>
  <c r="SX36" i="7"/>
  <c r="SV36" i="7"/>
  <c r="TD36" i="7" s="1"/>
  <c r="SZ34" i="7"/>
  <c r="SV34" i="7"/>
  <c r="TD34" i="7" s="1"/>
  <c r="TD31" i="7"/>
  <c r="TD29" i="7"/>
  <c r="TD27" i="7"/>
  <c r="SX21" i="7"/>
  <c r="SV21" i="7"/>
  <c r="SM75" i="7"/>
  <c r="SM68" i="7"/>
  <c r="SL51" i="7"/>
  <c r="SK51" i="7"/>
  <c r="SM50" i="7"/>
  <c r="SQ50" i="7" s="1"/>
  <c r="SM49" i="7"/>
  <c r="SM48" i="7"/>
  <c r="SM42" i="7"/>
  <c r="SM41" i="7"/>
  <c r="SR38" i="7"/>
  <c r="SQ38" i="7"/>
  <c r="SP38" i="7"/>
  <c r="SO38" i="7"/>
  <c r="SN38" i="7"/>
  <c r="SM38" i="7"/>
  <c r="SL38" i="7"/>
  <c r="SK38" i="7"/>
  <c r="SS38" i="7" s="1"/>
  <c r="SQ36" i="7"/>
  <c r="SO36" i="7"/>
  <c r="SM36" i="7"/>
  <c r="SK36" i="7"/>
  <c r="SS36" i="7" s="1"/>
  <c r="SO34" i="7"/>
  <c r="SK34" i="7"/>
  <c r="SS34" i="7" s="1"/>
  <c r="SS31" i="7"/>
  <c r="SS29" i="7"/>
  <c r="SS27" i="7"/>
  <c r="SM21" i="7"/>
  <c r="SK21" i="7"/>
  <c r="SB75" i="7"/>
  <c r="SB68" i="7"/>
  <c r="SA51" i="7"/>
  <c r="RZ51" i="7"/>
  <c r="SB50" i="7"/>
  <c r="SF50" i="7" s="1"/>
  <c r="SB49" i="7"/>
  <c r="SB48" i="7"/>
  <c r="SB42" i="7"/>
  <c r="SB41" i="7"/>
  <c r="SG38" i="7"/>
  <c r="SF38" i="7"/>
  <c r="SE38" i="7"/>
  <c r="SD38" i="7"/>
  <c r="SC38" i="7"/>
  <c r="SB38" i="7"/>
  <c r="SA38" i="7"/>
  <c r="RZ38" i="7"/>
  <c r="SH38" i="7" s="1"/>
  <c r="SF36" i="7"/>
  <c r="SD36" i="7"/>
  <c r="SB36" i="7"/>
  <c r="RZ36" i="7"/>
  <c r="SH36" i="7" s="1"/>
  <c r="SD34" i="7"/>
  <c r="RZ34" i="7"/>
  <c r="SH34" i="7" s="1"/>
  <c r="SH31" i="7"/>
  <c r="SH29" i="7"/>
  <c r="SH27" i="7"/>
  <c r="SB21" i="7"/>
  <c r="RZ21" i="7"/>
  <c r="RQ75" i="7"/>
  <c r="RQ68" i="7"/>
  <c r="RP51" i="7"/>
  <c r="RO51" i="7"/>
  <c r="RQ50" i="7"/>
  <c r="RU50" i="7" s="1"/>
  <c r="RQ49" i="7"/>
  <c r="RQ48" i="7"/>
  <c r="RQ42" i="7"/>
  <c r="RQ41" i="7"/>
  <c r="RV38" i="7"/>
  <c r="RU38" i="7"/>
  <c r="RT38" i="7"/>
  <c r="RS38" i="7"/>
  <c r="RR38" i="7"/>
  <c r="RQ38" i="7"/>
  <c r="RP38" i="7"/>
  <c r="RO38" i="7"/>
  <c r="RW38" i="7" s="1"/>
  <c r="RU36" i="7"/>
  <c r="RS36" i="7"/>
  <c r="RQ36" i="7"/>
  <c r="RO36" i="7"/>
  <c r="RW36" i="7" s="1"/>
  <c r="RS34" i="7"/>
  <c r="RO34" i="7"/>
  <c r="RW34" i="7" s="1"/>
  <c r="RW31" i="7"/>
  <c r="RW29" i="7"/>
  <c r="RW27" i="7"/>
  <c r="RQ21" i="7"/>
  <c r="RO21" i="7"/>
  <c r="RE75" i="7"/>
  <c r="RE68" i="7"/>
  <c r="RD51" i="7"/>
  <c r="RC51" i="7"/>
  <c r="RE50" i="7"/>
  <c r="RI50" i="7" s="1"/>
  <c r="RE49" i="7"/>
  <c r="RE48" i="7"/>
  <c r="RE42" i="7"/>
  <c r="RE41" i="7"/>
  <c r="RJ38" i="7"/>
  <c r="RI38" i="7"/>
  <c r="RH38" i="7"/>
  <c r="RG38" i="7"/>
  <c r="RF38" i="7"/>
  <c r="RE38" i="7"/>
  <c r="RD38" i="7"/>
  <c r="RC38" i="7"/>
  <c r="RK38" i="7" s="1"/>
  <c r="RI36" i="7"/>
  <c r="RG36" i="7"/>
  <c r="RE36" i="7"/>
  <c r="RC36" i="7"/>
  <c r="RK36" i="7" s="1"/>
  <c r="RG34" i="7"/>
  <c r="RC34" i="7"/>
  <c r="RK34" i="7" s="1"/>
  <c r="RK31" i="7"/>
  <c r="RK29" i="7"/>
  <c r="RK27" i="7"/>
  <c r="RE21" i="7"/>
  <c r="RC21" i="7"/>
  <c r="QT75" i="7"/>
  <c r="QT68" i="7"/>
  <c r="QS51" i="7"/>
  <c r="QR51" i="7"/>
  <c r="QT50" i="7"/>
  <c r="QX50" i="7" s="1"/>
  <c r="QT49" i="7"/>
  <c r="QT48" i="7"/>
  <c r="QT42" i="7"/>
  <c r="QT41" i="7"/>
  <c r="QY38" i="7"/>
  <c r="QX38" i="7"/>
  <c r="QW38" i="7"/>
  <c r="QV38" i="7"/>
  <c r="QU38" i="7"/>
  <c r="QT38" i="7"/>
  <c r="QS38" i="7"/>
  <c r="QR38" i="7"/>
  <c r="QZ38" i="7" s="1"/>
  <c r="QX36" i="7"/>
  <c r="QV36" i="7"/>
  <c r="QT36" i="7"/>
  <c r="QR36" i="7"/>
  <c r="QZ36" i="7" s="1"/>
  <c r="QV34" i="7"/>
  <c r="QR34" i="7"/>
  <c r="QZ34" i="7" s="1"/>
  <c r="QZ31" i="7"/>
  <c r="QZ29" i="7"/>
  <c r="QZ27" i="7"/>
  <c r="QT21" i="7"/>
  <c r="QR21" i="7"/>
  <c r="QI75" i="7"/>
  <c r="QI68" i="7"/>
  <c r="QH51" i="7"/>
  <c r="QG51" i="7"/>
  <c r="QI50" i="7"/>
  <c r="QM50" i="7" s="1"/>
  <c r="QI49" i="7"/>
  <c r="QI48" i="7"/>
  <c r="QI42" i="7"/>
  <c r="QI41" i="7"/>
  <c r="QN38" i="7"/>
  <c r="QM38" i="7"/>
  <c r="QL38" i="7"/>
  <c r="QK38" i="7"/>
  <c r="QJ38" i="7"/>
  <c r="QI38" i="7"/>
  <c r="QH38" i="7"/>
  <c r="QG38" i="7"/>
  <c r="QO38" i="7" s="1"/>
  <c r="QM36" i="7"/>
  <c r="QK36" i="7"/>
  <c r="QI36" i="7"/>
  <c r="QG36" i="7"/>
  <c r="QO36" i="7" s="1"/>
  <c r="QK34" i="7"/>
  <c r="QG34" i="7"/>
  <c r="QO34" i="7" s="1"/>
  <c r="QO31" i="7"/>
  <c r="QO29" i="7"/>
  <c r="QO27" i="7"/>
  <c r="QI21" i="7"/>
  <c r="QG21" i="7"/>
  <c r="PX75" i="7"/>
  <c r="PX68" i="7"/>
  <c r="PW51" i="7"/>
  <c r="PV51" i="7"/>
  <c r="PX50" i="7"/>
  <c r="QB50" i="7" s="1"/>
  <c r="PX49" i="7"/>
  <c r="PX48" i="7"/>
  <c r="PX42" i="7"/>
  <c r="PX41" i="7"/>
  <c r="QC38" i="7"/>
  <c r="QB38" i="7"/>
  <c r="QA38" i="7"/>
  <c r="PZ38" i="7"/>
  <c r="PY38" i="7"/>
  <c r="PX38" i="7"/>
  <c r="PW38" i="7"/>
  <c r="PV38" i="7"/>
  <c r="QD38" i="7" s="1"/>
  <c r="QB36" i="7"/>
  <c r="PZ36" i="7"/>
  <c r="PX36" i="7"/>
  <c r="PV36" i="7"/>
  <c r="QD36" i="7" s="1"/>
  <c r="PZ34" i="7"/>
  <c r="PV34" i="7"/>
  <c r="QD34" i="7" s="1"/>
  <c r="QD31" i="7"/>
  <c r="QD29" i="7"/>
  <c r="QD27" i="7"/>
  <c r="PX21" i="7"/>
  <c r="PV21" i="7"/>
  <c r="PM75" i="7"/>
  <c r="PM68" i="7"/>
  <c r="PL51" i="7"/>
  <c r="PK51" i="7"/>
  <c r="PM50" i="7"/>
  <c r="PQ50" i="7" s="1"/>
  <c r="PM49" i="7"/>
  <c r="PM48" i="7"/>
  <c r="PM42" i="7"/>
  <c r="PM41" i="7"/>
  <c r="PR38" i="7"/>
  <c r="PQ38" i="7"/>
  <c r="PP38" i="7"/>
  <c r="PO38" i="7"/>
  <c r="PN38" i="7"/>
  <c r="PM38" i="7"/>
  <c r="PL38" i="7"/>
  <c r="PK38" i="7"/>
  <c r="PS38" i="7" s="1"/>
  <c r="PQ36" i="7"/>
  <c r="PO36" i="7"/>
  <c r="PM36" i="7"/>
  <c r="PK36" i="7"/>
  <c r="PS36" i="7" s="1"/>
  <c r="PO34" i="7"/>
  <c r="PK34" i="7"/>
  <c r="PS34" i="7" s="1"/>
  <c r="PS31" i="7"/>
  <c r="PS29" i="7"/>
  <c r="PS27" i="7"/>
  <c r="PM21" i="7"/>
  <c r="PK21" i="7"/>
  <c r="PB75" i="7"/>
  <c r="PB68" i="7"/>
  <c r="PA51" i="7"/>
  <c r="OZ51" i="7"/>
  <c r="PB50" i="7"/>
  <c r="PF50" i="7" s="1"/>
  <c r="PB49" i="7"/>
  <c r="PB48" i="7"/>
  <c r="PB42" i="7"/>
  <c r="PB41" i="7"/>
  <c r="PG38" i="7"/>
  <c r="PF38" i="7"/>
  <c r="PE38" i="7"/>
  <c r="PD38" i="7"/>
  <c r="PC38" i="7"/>
  <c r="PB38" i="7"/>
  <c r="PA38" i="7"/>
  <c r="OZ38" i="7"/>
  <c r="PH38" i="7" s="1"/>
  <c r="PF36" i="7"/>
  <c r="PD36" i="7"/>
  <c r="PB36" i="7"/>
  <c r="OZ36" i="7"/>
  <c r="PH36" i="7" s="1"/>
  <c r="PD34" i="7"/>
  <c r="OZ34" i="7"/>
  <c r="PH34" i="7" s="1"/>
  <c r="PH31" i="7"/>
  <c r="PH29" i="7"/>
  <c r="PH27" i="7"/>
  <c r="PB21" i="7"/>
  <c r="OZ21" i="7"/>
  <c r="OQ75" i="7"/>
  <c r="OQ68" i="7"/>
  <c r="OP51" i="7"/>
  <c r="OO51" i="7"/>
  <c r="OQ50" i="7"/>
  <c r="OU50" i="7" s="1"/>
  <c r="OQ49" i="7"/>
  <c r="OQ48" i="7"/>
  <c r="OQ42" i="7"/>
  <c r="OQ41" i="7"/>
  <c r="OV38" i="7"/>
  <c r="OU38" i="7"/>
  <c r="OT38" i="7"/>
  <c r="OS38" i="7"/>
  <c r="OR38" i="7"/>
  <c r="OQ38" i="7"/>
  <c r="OP38" i="7"/>
  <c r="OO38" i="7"/>
  <c r="OW38" i="7" s="1"/>
  <c r="OU36" i="7"/>
  <c r="OS36" i="7"/>
  <c r="OQ36" i="7"/>
  <c r="OO36" i="7"/>
  <c r="OW36" i="7" s="1"/>
  <c r="OS34" i="7"/>
  <c r="OO34" i="7"/>
  <c r="OW34" i="7" s="1"/>
  <c r="OW31" i="7"/>
  <c r="OW29" i="7"/>
  <c r="OW27" i="7"/>
  <c r="OQ21" i="7"/>
  <c r="OO21" i="7"/>
  <c r="OE75" i="7"/>
  <c r="OE68" i="7"/>
  <c r="OD51" i="7"/>
  <c r="OC51" i="7"/>
  <c r="OE50" i="7"/>
  <c r="OI50" i="7" s="1"/>
  <c r="OE49" i="7"/>
  <c r="OE48" i="7"/>
  <c r="OE42" i="7"/>
  <c r="OE41" i="7"/>
  <c r="OJ38" i="7"/>
  <c r="OI38" i="7"/>
  <c r="OH38" i="7"/>
  <c r="OG38" i="7"/>
  <c r="OF38" i="7"/>
  <c r="OE38" i="7"/>
  <c r="OD38" i="7"/>
  <c r="OC38" i="7"/>
  <c r="OK38" i="7" s="1"/>
  <c r="OI36" i="7"/>
  <c r="OG36" i="7"/>
  <c r="OE36" i="7"/>
  <c r="OC36" i="7"/>
  <c r="OK36" i="7" s="1"/>
  <c r="OG34" i="7"/>
  <c r="OC34" i="7"/>
  <c r="OK34" i="7" s="1"/>
  <c r="OK31" i="7"/>
  <c r="OK29" i="7"/>
  <c r="OK27" i="7"/>
  <c r="OE21" i="7"/>
  <c r="OC21" i="7"/>
  <c r="NT75" i="7"/>
  <c r="NT68" i="7"/>
  <c r="NS51" i="7"/>
  <c r="NR51" i="7"/>
  <c r="NT50" i="7"/>
  <c r="NX50" i="7" s="1"/>
  <c r="NT49" i="7"/>
  <c r="NT48" i="7"/>
  <c r="NT42" i="7"/>
  <c r="NT41" i="7"/>
  <c r="NY38" i="7"/>
  <c r="NX38" i="7"/>
  <c r="NW38" i="7"/>
  <c r="NV38" i="7"/>
  <c r="NU38" i="7"/>
  <c r="NT38" i="7"/>
  <c r="NS38" i="7"/>
  <c r="NR38" i="7"/>
  <c r="NZ38" i="7" s="1"/>
  <c r="NX36" i="7"/>
  <c r="NV36" i="7"/>
  <c r="NT36" i="7"/>
  <c r="NR36" i="7"/>
  <c r="NZ36" i="7" s="1"/>
  <c r="NV34" i="7"/>
  <c r="NR34" i="7"/>
  <c r="NZ34" i="7" s="1"/>
  <c r="NZ31" i="7"/>
  <c r="NZ29" i="7"/>
  <c r="NZ27" i="7"/>
  <c r="NT21" i="7"/>
  <c r="NR21" i="7"/>
  <c r="NI75" i="7"/>
  <c r="NI68" i="7"/>
  <c r="NH51" i="7"/>
  <c r="NG51" i="7"/>
  <c r="NI50" i="7"/>
  <c r="NM50" i="7" s="1"/>
  <c r="NI49" i="7"/>
  <c r="NI48" i="7"/>
  <c r="NI42" i="7"/>
  <c r="NI41" i="7"/>
  <c r="NN38" i="7"/>
  <c r="NM38" i="7"/>
  <c r="NL38" i="7"/>
  <c r="NK38" i="7"/>
  <c r="NJ38" i="7"/>
  <c r="NI38" i="7"/>
  <c r="NH38" i="7"/>
  <c r="NG38" i="7"/>
  <c r="NO38" i="7" s="1"/>
  <c r="NM36" i="7"/>
  <c r="NK36" i="7"/>
  <c r="NI36" i="7"/>
  <c r="NG36" i="7"/>
  <c r="NO36" i="7" s="1"/>
  <c r="NK34" i="7"/>
  <c r="NG34" i="7"/>
  <c r="NO34" i="7" s="1"/>
  <c r="NO31" i="7"/>
  <c r="NO29" i="7"/>
  <c r="NO27" i="7"/>
  <c r="NI21" i="7"/>
  <c r="NG21" i="7"/>
  <c r="MX75" i="7"/>
  <c r="MX68" i="7"/>
  <c r="MW51" i="7"/>
  <c r="MV51" i="7"/>
  <c r="MX50" i="7"/>
  <c r="NB50" i="7" s="1"/>
  <c r="MX49" i="7"/>
  <c r="MX48" i="7"/>
  <c r="MX42" i="7"/>
  <c r="MX41" i="7"/>
  <c r="NC38" i="7"/>
  <c r="NB38" i="7"/>
  <c r="NA38" i="7"/>
  <c r="MZ38" i="7"/>
  <c r="MY38" i="7"/>
  <c r="MX38" i="7"/>
  <c r="MW38" i="7"/>
  <c r="MV38" i="7"/>
  <c r="ND38" i="7" s="1"/>
  <c r="NB36" i="7"/>
  <c r="MZ36" i="7"/>
  <c r="MX36" i="7"/>
  <c r="MV36" i="7"/>
  <c r="ND36" i="7" s="1"/>
  <c r="MZ34" i="7"/>
  <c r="MV34" i="7"/>
  <c r="ND34" i="7" s="1"/>
  <c r="ND31" i="7"/>
  <c r="ND29" i="7"/>
  <c r="ND27" i="7"/>
  <c r="MX21" i="7"/>
  <c r="MV21" i="7"/>
  <c r="MM75" i="7"/>
  <c r="MM68" i="7"/>
  <c r="ML51" i="7"/>
  <c r="MK51" i="7"/>
  <c r="MM50" i="7"/>
  <c r="MQ50" i="7" s="1"/>
  <c r="MM49" i="7"/>
  <c r="MM48" i="7"/>
  <c r="MM42" i="7"/>
  <c r="MM41" i="7"/>
  <c r="MR38" i="7"/>
  <c r="MQ38" i="7"/>
  <c r="MP38" i="7"/>
  <c r="MO38" i="7"/>
  <c r="MN38" i="7"/>
  <c r="MM38" i="7"/>
  <c r="ML38" i="7"/>
  <c r="MK38" i="7"/>
  <c r="MS38" i="7" s="1"/>
  <c r="MQ36" i="7"/>
  <c r="MO36" i="7"/>
  <c r="MM36" i="7"/>
  <c r="MK36" i="7"/>
  <c r="MS36" i="7" s="1"/>
  <c r="MO34" i="7"/>
  <c r="MK34" i="7"/>
  <c r="MS34" i="7" s="1"/>
  <c r="MS31" i="7"/>
  <c r="MS29" i="7"/>
  <c r="MS27" i="7"/>
  <c r="MM21" i="7"/>
  <c r="MK21" i="7"/>
  <c r="MB75" i="7"/>
  <c r="MB68" i="7"/>
  <c r="MA51" i="7"/>
  <c r="LZ51" i="7"/>
  <c r="MB50" i="7"/>
  <c r="MF50" i="7" s="1"/>
  <c r="MB49" i="7"/>
  <c r="MB48" i="7"/>
  <c r="MB42" i="7"/>
  <c r="MB41" i="7"/>
  <c r="MG38" i="7"/>
  <c r="MF38" i="7"/>
  <c r="ME38" i="7"/>
  <c r="MD38" i="7"/>
  <c r="MC38" i="7"/>
  <c r="MB38" i="7"/>
  <c r="MA38" i="7"/>
  <c r="LZ38" i="7"/>
  <c r="MH38" i="7" s="1"/>
  <c r="MF36" i="7"/>
  <c r="MD36" i="7"/>
  <c r="MB36" i="7"/>
  <c r="LZ36" i="7"/>
  <c r="MH36" i="7" s="1"/>
  <c r="MD34" i="7"/>
  <c r="LZ34" i="7"/>
  <c r="MH34" i="7" s="1"/>
  <c r="MH31" i="7"/>
  <c r="MH29" i="7"/>
  <c r="MH27" i="7"/>
  <c r="MB21" i="7"/>
  <c r="LZ21" i="7"/>
  <c r="LQ75" i="7"/>
  <c r="LQ68" i="7"/>
  <c r="LP51" i="7"/>
  <c r="LO51" i="7"/>
  <c r="LQ50" i="7"/>
  <c r="LU50" i="7" s="1"/>
  <c r="LQ49" i="7"/>
  <c r="LQ48" i="7"/>
  <c r="LQ42" i="7"/>
  <c r="LQ41" i="7"/>
  <c r="LV38" i="7"/>
  <c r="LU38" i="7"/>
  <c r="LT38" i="7"/>
  <c r="LS38" i="7"/>
  <c r="LR38" i="7"/>
  <c r="LQ38" i="7"/>
  <c r="LP38" i="7"/>
  <c r="LO38" i="7"/>
  <c r="LW38" i="7" s="1"/>
  <c r="LU36" i="7"/>
  <c r="LS36" i="7"/>
  <c r="LQ36" i="7"/>
  <c r="LO36" i="7"/>
  <c r="LW36" i="7" s="1"/>
  <c r="LS34" i="7"/>
  <c r="LO34" i="7"/>
  <c r="LW34" i="7" s="1"/>
  <c r="LW31" i="7"/>
  <c r="LW29" i="7"/>
  <c r="LW27" i="7"/>
  <c r="LQ21" i="7"/>
  <c r="LO21" i="7"/>
  <c r="LE75" i="7"/>
  <c r="LE68" i="7"/>
  <c r="LD51" i="7"/>
  <c r="LC51" i="7"/>
  <c r="LE50" i="7"/>
  <c r="LI50" i="7" s="1"/>
  <c r="LE49" i="7"/>
  <c r="LE48" i="7"/>
  <c r="LE42" i="7"/>
  <c r="LE41" i="7"/>
  <c r="LJ38" i="7"/>
  <c r="LI38" i="7"/>
  <c r="LH38" i="7"/>
  <c r="LG38" i="7"/>
  <c r="LF38" i="7"/>
  <c r="LE38" i="7"/>
  <c r="LD38" i="7"/>
  <c r="LC38" i="7"/>
  <c r="LK38" i="7" s="1"/>
  <c r="LI36" i="7"/>
  <c r="LG36" i="7"/>
  <c r="LE36" i="7"/>
  <c r="LC36" i="7"/>
  <c r="LK36" i="7" s="1"/>
  <c r="LG34" i="7"/>
  <c r="LC34" i="7"/>
  <c r="LK34" i="7" s="1"/>
  <c r="LK31" i="7"/>
  <c r="LK29" i="7"/>
  <c r="LK27" i="7"/>
  <c r="LE21" i="7"/>
  <c r="LC21" i="7"/>
  <c r="KT75" i="7"/>
  <c r="KT68" i="7"/>
  <c r="KS51" i="7"/>
  <c r="KR51" i="7"/>
  <c r="KT50" i="7"/>
  <c r="KX50" i="7" s="1"/>
  <c r="KT49" i="7"/>
  <c r="KT48" i="7"/>
  <c r="KT42" i="7"/>
  <c r="KT41" i="7"/>
  <c r="KY38" i="7"/>
  <c r="KX38" i="7"/>
  <c r="KW38" i="7"/>
  <c r="KV38" i="7"/>
  <c r="KU38" i="7"/>
  <c r="KT38" i="7"/>
  <c r="KS38" i="7"/>
  <c r="KR38" i="7"/>
  <c r="KZ38" i="7" s="1"/>
  <c r="KX36" i="7"/>
  <c r="KV36" i="7"/>
  <c r="KT36" i="7"/>
  <c r="KR36" i="7"/>
  <c r="KZ36" i="7" s="1"/>
  <c r="KV34" i="7"/>
  <c r="KR34" i="7"/>
  <c r="KZ34" i="7" s="1"/>
  <c r="KZ31" i="7"/>
  <c r="KZ29" i="7"/>
  <c r="KZ27" i="7"/>
  <c r="KT21" i="7"/>
  <c r="KR21" i="7"/>
  <c r="KI75" i="7"/>
  <c r="KI68" i="7"/>
  <c r="KH51" i="7"/>
  <c r="KG51" i="7"/>
  <c r="KI50" i="7"/>
  <c r="KM50" i="7" s="1"/>
  <c r="KI49" i="7"/>
  <c r="KI48" i="7"/>
  <c r="KI42" i="7"/>
  <c r="KI41" i="7"/>
  <c r="KN38" i="7"/>
  <c r="KM38" i="7"/>
  <c r="KL38" i="7"/>
  <c r="KK38" i="7"/>
  <c r="KJ38" i="7"/>
  <c r="KI38" i="7"/>
  <c r="KH38" i="7"/>
  <c r="KG38" i="7"/>
  <c r="KO38" i="7" s="1"/>
  <c r="KM36" i="7"/>
  <c r="KK36" i="7"/>
  <c r="KI36" i="7"/>
  <c r="KG36" i="7"/>
  <c r="KO36" i="7" s="1"/>
  <c r="KK34" i="7"/>
  <c r="KG34" i="7"/>
  <c r="KO34" i="7" s="1"/>
  <c r="KO31" i="7"/>
  <c r="KO29" i="7"/>
  <c r="KO27" i="7"/>
  <c r="KI21" i="7"/>
  <c r="KG21" i="7"/>
  <c r="JX75" i="7"/>
  <c r="JX68" i="7"/>
  <c r="JW51" i="7"/>
  <c r="JV51" i="7"/>
  <c r="JX50" i="7"/>
  <c r="KB50" i="7" s="1"/>
  <c r="JX49" i="7"/>
  <c r="JX48" i="7"/>
  <c r="JX42" i="7"/>
  <c r="JX41" i="7"/>
  <c r="KC38" i="7"/>
  <c r="KB38" i="7"/>
  <c r="KA38" i="7"/>
  <c r="JZ38" i="7"/>
  <c r="JY38" i="7"/>
  <c r="JX38" i="7"/>
  <c r="JW38" i="7"/>
  <c r="JV38" i="7"/>
  <c r="KD38" i="7" s="1"/>
  <c r="KB36" i="7"/>
  <c r="JZ36" i="7"/>
  <c r="JX36" i="7"/>
  <c r="JV36" i="7"/>
  <c r="KD36" i="7" s="1"/>
  <c r="JZ34" i="7"/>
  <c r="JV34" i="7"/>
  <c r="KD34" i="7" s="1"/>
  <c r="KD31" i="7"/>
  <c r="KD29" i="7"/>
  <c r="KD27" i="7"/>
  <c r="JX21" i="7"/>
  <c r="JV21" i="7"/>
  <c r="JM75" i="7"/>
  <c r="JM68" i="7"/>
  <c r="JL51" i="7"/>
  <c r="JK51" i="7"/>
  <c r="JM50" i="7"/>
  <c r="JQ50" i="7" s="1"/>
  <c r="JM49" i="7"/>
  <c r="JM48" i="7"/>
  <c r="JM42" i="7"/>
  <c r="JM41" i="7"/>
  <c r="JR38" i="7"/>
  <c r="JQ38" i="7"/>
  <c r="JP38" i="7"/>
  <c r="JO38" i="7"/>
  <c r="JN38" i="7"/>
  <c r="JM38" i="7"/>
  <c r="JL38" i="7"/>
  <c r="JK38" i="7"/>
  <c r="JS38" i="7" s="1"/>
  <c r="JQ36" i="7"/>
  <c r="JO36" i="7"/>
  <c r="JM36" i="7"/>
  <c r="JK36" i="7"/>
  <c r="JS36" i="7" s="1"/>
  <c r="JO34" i="7"/>
  <c r="JK34" i="7"/>
  <c r="JS34" i="7" s="1"/>
  <c r="JS31" i="7"/>
  <c r="JS29" i="7"/>
  <c r="JS27" i="7"/>
  <c r="JM21" i="7"/>
  <c r="JK21" i="7"/>
  <c r="JB75" i="7"/>
  <c r="JB68" i="7"/>
  <c r="JA51" i="7"/>
  <c r="IZ51" i="7"/>
  <c r="JB50" i="7"/>
  <c r="JF50" i="7" s="1"/>
  <c r="JB49" i="7"/>
  <c r="JB48" i="7"/>
  <c r="JB42" i="7"/>
  <c r="JB41" i="7"/>
  <c r="JG38" i="7"/>
  <c r="JF38" i="7"/>
  <c r="JE38" i="7"/>
  <c r="JD38" i="7"/>
  <c r="JC38" i="7"/>
  <c r="JB38" i="7"/>
  <c r="JA38" i="7"/>
  <c r="IZ38" i="7"/>
  <c r="JH38" i="7" s="1"/>
  <c r="JF36" i="7"/>
  <c r="JD36" i="7"/>
  <c r="JB36" i="7"/>
  <c r="IZ36" i="7"/>
  <c r="JH36" i="7" s="1"/>
  <c r="JD34" i="7"/>
  <c r="IZ34" i="7"/>
  <c r="JH34" i="7" s="1"/>
  <c r="JH31" i="7"/>
  <c r="JH29" i="7"/>
  <c r="JH27" i="7"/>
  <c r="JB21" i="7"/>
  <c r="IZ21" i="7"/>
  <c r="IQ75" i="7"/>
  <c r="IQ68" i="7"/>
  <c r="IP51" i="7"/>
  <c r="IO51" i="7"/>
  <c r="IQ50" i="7"/>
  <c r="IU50" i="7" s="1"/>
  <c r="IQ49" i="7"/>
  <c r="IQ48" i="7"/>
  <c r="IQ42" i="7"/>
  <c r="IQ41" i="7"/>
  <c r="IV38" i="7"/>
  <c r="IU38" i="7"/>
  <c r="IT38" i="7"/>
  <c r="IS38" i="7"/>
  <c r="IR38" i="7"/>
  <c r="IQ38" i="7"/>
  <c r="IP38" i="7"/>
  <c r="IO38" i="7"/>
  <c r="IW38" i="7" s="1"/>
  <c r="IU36" i="7"/>
  <c r="IS36" i="7"/>
  <c r="IQ36" i="7"/>
  <c r="IO36" i="7"/>
  <c r="IW36" i="7" s="1"/>
  <c r="IS34" i="7"/>
  <c r="IO34" i="7"/>
  <c r="IW34" i="7" s="1"/>
  <c r="IW31" i="7"/>
  <c r="IW29" i="7"/>
  <c r="IW27" i="7"/>
  <c r="IQ21" i="7"/>
  <c r="IO21" i="7"/>
  <c r="IE75" i="7"/>
  <c r="IE68" i="7"/>
  <c r="ID51" i="7"/>
  <c r="IC51" i="7"/>
  <c r="IE50" i="7"/>
  <c r="II50" i="7" s="1"/>
  <c r="IE49" i="7"/>
  <c r="IE48" i="7"/>
  <c r="IE42" i="7"/>
  <c r="IE41" i="7"/>
  <c r="IJ38" i="7"/>
  <c r="II38" i="7"/>
  <c r="IH38" i="7"/>
  <c r="IG38" i="7"/>
  <c r="IF38" i="7"/>
  <c r="IE38" i="7"/>
  <c r="ID38" i="7"/>
  <c r="IC38" i="7"/>
  <c r="IK38" i="7" s="1"/>
  <c r="II36" i="7"/>
  <c r="IG36" i="7"/>
  <c r="IE36" i="7"/>
  <c r="IC36" i="7"/>
  <c r="IK36" i="7" s="1"/>
  <c r="IG34" i="7"/>
  <c r="IC34" i="7"/>
  <c r="IK34" i="7" s="1"/>
  <c r="IK31" i="7"/>
  <c r="IK29" i="7"/>
  <c r="IK27" i="7"/>
  <c r="IE21" i="7"/>
  <c r="IC21" i="7"/>
  <c r="HT75" i="7"/>
  <c r="HT68" i="7"/>
  <c r="HS51" i="7"/>
  <c r="HR51" i="7"/>
  <c r="HT50" i="7"/>
  <c r="HX50" i="7" s="1"/>
  <c r="HT49" i="7"/>
  <c r="HT48" i="7"/>
  <c r="HT42" i="7"/>
  <c r="HT41" i="7"/>
  <c r="HY38" i="7"/>
  <c r="HX38" i="7"/>
  <c r="HW38" i="7"/>
  <c r="HV38" i="7"/>
  <c r="HU38" i="7"/>
  <c r="HT38" i="7"/>
  <c r="HS38" i="7"/>
  <c r="HR38" i="7"/>
  <c r="HZ38" i="7" s="1"/>
  <c r="HX36" i="7"/>
  <c r="HV36" i="7"/>
  <c r="HT36" i="7"/>
  <c r="HR36" i="7"/>
  <c r="HZ36" i="7" s="1"/>
  <c r="HV34" i="7"/>
  <c r="HR34" i="7"/>
  <c r="HZ34" i="7" s="1"/>
  <c r="HZ31" i="7"/>
  <c r="HZ29" i="7"/>
  <c r="HZ27" i="7"/>
  <c r="HT21" i="7"/>
  <c r="HR21" i="7"/>
  <c r="HI75" i="7"/>
  <c r="HI68" i="7"/>
  <c r="HH51" i="7"/>
  <c r="HG51" i="7"/>
  <c r="HI50" i="7"/>
  <c r="HM50" i="7" s="1"/>
  <c r="HI49" i="7"/>
  <c r="HI48" i="7"/>
  <c r="HI42" i="7"/>
  <c r="HI41" i="7"/>
  <c r="HN38" i="7"/>
  <c r="HM38" i="7"/>
  <c r="HL38" i="7"/>
  <c r="HK38" i="7"/>
  <c r="HJ38" i="7"/>
  <c r="HI38" i="7"/>
  <c r="HH38" i="7"/>
  <c r="HG38" i="7"/>
  <c r="HO38" i="7" s="1"/>
  <c r="HM36" i="7"/>
  <c r="HK36" i="7"/>
  <c r="HI36" i="7"/>
  <c r="HG36" i="7"/>
  <c r="HO36" i="7" s="1"/>
  <c r="HK34" i="7"/>
  <c r="HG34" i="7"/>
  <c r="HO34" i="7" s="1"/>
  <c r="HO31" i="7"/>
  <c r="HO29" i="7"/>
  <c r="HO27" i="7"/>
  <c r="HI21" i="7"/>
  <c r="HG21" i="7"/>
  <c r="GX75" i="7"/>
  <c r="GX68" i="7"/>
  <c r="GW51" i="7"/>
  <c r="GV51" i="7"/>
  <c r="GX50" i="7"/>
  <c r="HB50" i="7" s="1"/>
  <c r="GX49" i="7"/>
  <c r="GX48" i="7"/>
  <c r="GX42" i="7"/>
  <c r="GX41" i="7"/>
  <c r="HC38" i="7"/>
  <c r="HB38" i="7"/>
  <c r="HA38" i="7"/>
  <c r="GZ38" i="7"/>
  <c r="GY38" i="7"/>
  <c r="GX38" i="7"/>
  <c r="GW38" i="7"/>
  <c r="GV38" i="7"/>
  <c r="HD38" i="7" s="1"/>
  <c r="HB36" i="7"/>
  <c r="GZ36" i="7"/>
  <c r="GX36" i="7"/>
  <c r="GV36" i="7"/>
  <c r="HD36" i="7" s="1"/>
  <c r="GZ34" i="7"/>
  <c r="GV34" i="7"/>
  <c r="HD34" i="7" s="1"/>
  <c r="HD31" i="7"/>
  <c r="HD29" i="7"/>
  <c r="HD27" i="7"/>
  <c r="GX21" i="7"/>
  <c r="GV21" i="7"/>
  <c r="GM75" i="7"/>
  <c r="GM68" i="7"/>
  <c r="GL51" i="7"/>
  <c r="GK51" i="7"/>
  <c r="GM50" i="7"/>
  <c r="GQ50" i="7" s="1"/>
  <c r="GM49" i="7"/>
  <c r="GM48" i="7"/>
  <c r="GM42" i="7"/>
  <c r="GM41" i="7"/>
  <c r="GR38" i="7"/>
  <c r="GQ38" i="7"/>
  <c r="GP38" i="7"/>
  <c r="GO38" i="7"/>
  <c r="GN38" i="7"/>
  <c r="GM38" i="7"/>
  <c r="GL38" i="7"/>
  <c r="GK38" i="7"/>
  <c r="GS38" i="7" s="1"/>
  <c r="GQ36" i="7"/>
  <c r="GO36" i="7"/>
  <c r="GM36" i="7"/>
  <c r="GK36" i="7"/>
  <c r="GS36" i="7" s="1"/>
  <c r="GO34" i="7"/>
  <c r="GK34" i="7"/>
  <c r="GS34" i="7" s="1"/>
  <c r="GS31" i="7"/>
  <c r="GS29" i="7"/>
  <c r="GS27" i="7"/>
  <c r="GM21" i="7"/>
  <c r="GK21" i="7"/>
  <c r="GB75" i="7"/>
  <c r="GB68" i="7"/>
  <c r="GA51" i="7"/>
  <c r="FZ51" i="7"/>
  <c r="GB50" i="7"/>
  <c r="GF50" i="7" s="1"/>
  <c r="GB49" i="7"/>
  <c r="GB48" i="7"/>
  <c r="GB42" i="7"/>
  <c r="GB41" i="7"/>
  <c r="GG38" i="7"/>
  <c r="GF38" i="7"/>
  <c r="GE38" i="7"/>
  <c r="GD38" i="7"/>
  <c r="GC38" i="7"/>
  <c r="GB38" i="7"/>
  <c r="GA38" i="7"/>
  <c r="FZ38" i="7"/>
  <c r="GH38" i="7" s="1"/>
  <c r="GF36" i="7"/>
  <c r="GD36" i="7"/>
  <c r="GB36" i="7"/>
  <c r="FZ36" i="7"/>
  <c r="GH36" i="7" s="1"/>
  <c r="GD34" i="7"/>
  <c r="FZ34" i="7"/>
  <c r="GH34" i="7" s="1"/>
  <c r="GH31" i="7"/>
  <c r="GH29" i="7"/>
  <c r="GH27" i="7"/>
  <c r="GB21" i="7"/>
  <c r="FZ21" i="7"/>
  <c r="FQ75" i="7"/>
  <c r="FQ68" i="7"/>
  <c r="FP51" i="7"/>
  <c r="FO51" i="7"/>
  <c r="FQ50" i="7"/>
  <c r="FU50" i="7" s="1"/>
  <c r="FQ49" i="7"/>
  <c r="FQ48" i="7"/>
  <c r="FQ42" i="7"/>
  <c r="FQ41" i="7"/>
  <c r="FV38" i="7"/>
  <c r="FU38" i="7"/>
  <c r="FT38" i="7"/>
  <c r="FS38" i="7"/>
  <c r="FR38" i="7"/>
  <c r="FQ38" i="7"/>
  <c r="FP38" i="7"/>
  <c r="FO38" i="7"/>
  <c r="FW38" i="7" s="1"/>
  <c r="FU36" i="7"/>
  <c r="FS36" i="7"/>
  <c r="FQ36" i="7"/>
  <c r="FO36" i="7"/>
  <c r="FW36" i="7" s="1"/>
  <c r="FS34" i="7"/>
  <c r="FO34" i="7"/>
  <c r="FW34" i="7" s="1"/>
  <c r="FW31" i="7"/>
  <c r="FW29" i="7"/>
  <c r="FW27" i="7"/>
  <c r="FQ21" i="7"/>
  <c r="FO21" i="7"/>
  <c r="FE75" i="7"/>
  <c r="FE68" i="7"/>
  <c r="FD51" i="7"/>
  <c r="FC51" i="7"/>
  <c r="FE50" i="7"/>
  <c r="FI50" i="7" s="1"/>
  <c r="FE49" i="7"/>
  <c r="FE48" i="7"/>
  <c r="FE42" i="7"/>
  <c r="FE41" i="7"/>
  <c r="FJ38" i="7"/>
  <c r="FI38" i="7"/>
  <c r="FH38" i="7"/>
  <c r="FG38" i="7"/>
  <c r="FF38" i="7"/>
  <c r="FE38" i="7"/>
  <c r="FD38" i="7"/>
  <c r="FC38" i="7"/>
  <c r="FK38" i="7" s="1"/>
  <c r="FI36" i="7"/>
  <c r="FG36" i="7"/>
  <c r="FE36" i="7"/>
  <c r="FC36" i="7"/>
  <c r="FK36" i="7" s="1"/>
  <c r="FG34" i="7"/>
  <c r="FC34" i="7"/>
  <c r="FK34" i="7" s="1"/>
  <c r="FK31" i="7"/>
  <c r="FK29" i="7"/>
  <c r="FK27" i="7"/>
  <c r="FE21" i="7"/>
  <c r="FC21" i="7"/>
  <c r="ET75" i="7"/>
  <c r="ET68" i="7"/>
  <c r="ES51" i="7"/>
  <c r="ER51" i="7"/>
  <c r="ET50" i="7"/>
  <c r="EX50" i="7" s="1"/>
  <c r="ET49" i="7"/>
  <c r="ET48" i="7"/>
  <c r="ET42" i="7"/>
  <c r="ET41" i="7"/>
  <c r="EY38" i="7"/>
  <c r="EX38" i="7"/>
  <c r="EW38" i="7"/>
  <c r="EV38" i="7"/>
  <c r="EU38" i="7"/>
  <c r="ET38" i="7"/>
  <c r="ES38" i="7"/>
  <c r="ER38" i="7"/>
  <c r="EZ38" i="7" s="1"/>
  <c r="EX36" i="7"/>
  <c r="EV36" i="7"/>
  <c r="ET36" i="7"/>
  <c r="ER36" i="7"/>
  <c r="EZ36" i="7" s="1"/>
  <c r="EV34" i="7"/>
  <c r="ER34" i="7"/>
  <c r="EZ34" i="7" s="1"/>
  <c r="EZ31" i="7"/>
  <c r="EZ29" i="7"/>
  <c r="EZ27" i="7"/>
  <c r="ET21" i="7"/>
  <c r="ER21" i="7"/>
  <c r="EI75" i="7"/>
  <c r="EI68" i="7"/>
  <c r="EH51" i="7"/>
  <c r="EG51" i="7"/>
  <c r="EI50" i="7"/>
  <c r="EM50" i="7" s="1"/>
  <c r="EI49" i="7"/>
  <c r="EI48" i="7"/>
  <c r="EI42" i="7"/>
  <c r="EI41" i="7"/>
  <c r="EN38" i="7"/>
  <c r="EM38" i="7"/>
  <c r="EL38" i="7"/>
  <c r="EK38" i="7"/>
  <c r="EJ38" i="7"/>
  <c r="EI38" i="7"/>
  <c r="EH38" i="7"/>
  <c r="EG38" i="7"/>
  <c r="EO38" i="7" s="1"/>
  <c r="EM36" i="7"/>
  <c r="EK36" i="7"/>
  <c r="EI36" i="7"/>
  <c r="EG36" i="7"/>
  <c r="EO36" i="7" s="1"/>
  <c r="EK34" i="7"/>
  <c r="EG34" i="7"/>
  <c r="EO34" i="7" s="1"/>
  <c r="EO31" i="7"/>
  <c r="EO29" i="7"/>
  <c r="EO27" i="7"/>
  <c r="EI21" i="7"/>
  <c r="EG21" i="7"/>
  <c r="DX75" i="7"/>
  <c r="DX68" i="7"/>
  <c r="DW51" i="7"/>
  <c r="DV51" i="7"/>
  <c r="DX50" i="7"/>
  <c r="EB50" i="7" s="1"/>
  <c r="DX49" i="7"/>
  <c r="DX48" i="7"/>
  <c r="DX42" i="7"/>
  <c r="DX41" i="7"/>
  <c r="EC38" i="7"/>
  <c r="EB38" i="7"/>
  <c r="EA38" i="7"/>
  <c r="DZ38" i="7"/>
  <c r="DY38" i="7"/>
  <c r="DX38" i="7"/>
  <c r="DW38" i="7"/>
  <c r="DV38" i="7"/>
  <c r="ED38" i="7" s="1"/>
  <c r="EB36" i="7"/>
  <c r="DZ36" i="7"/>
  <c r="DX36" i="7"/>
  <c r="DV36" i="7"/>
  <c r="ED36" i="7" s="1"/>
  <c r="DZ34" i="7"/>
  <c r="DV34" i="7"/>
  <c r="ED34" i="7" s="1"/>
  <c r="ED31" i="7"/>
  <c r="ED29" i="7"/>
  <c r="ED27" i="7"/>
  <c r="DX21" i="7"/>
  <c r="DV21" i="7"/>
  <c r="DM75" i="7"/>
  <c r="DM68" i="7"/>
  <c r="DL51" i="7"/>
  <c r="DK51" i="7"/>
  <c r="DM50" i="7"/>
  <c r="DQ50" i="7" s="1"/>
  <c r="DM49" i="7"/>
  <c r="DM48" i="7"/>
  <c r="DM42" i="7"/>
  <c r="DM41" i="7"/>
  <c r="DR38" i="7"/>
  <c r="DQ38" i="7"/>
  <c r="DP38" i="7"/>
  <c r="DO38" i="7"/>
  <c r="DN38" i="7"/>
  <c r="DM38" i="7"/>
  <c r="DL38" i="7"/>
  <c r="DK38" i="7"/>
  <c r="DS38" i="7" s="1"/>
  <c r="DQ36" i="7"/>
  <c r="DO36" i="7"/>
  <c r="DM36" i="7"/>
  <c r="DK36" i="7"/>
  <c r="DS36" i="7" s="1"/>
  <c r="DO34" i="7"/>
  <c r="DK34" i="7"/>
  <c r="DS34" i="7" s="1"/>
  <c r="DS31" i="7"/>
  <c r="DS29" i="7"/>
  <c r="DS27" i="7"/>
  <c r="DM21" i="7"/>
  <c r="DK21" i="7"/>
  <c r="DB75" i="7"/>
  <c r="DB68" i="7"/>
  <c r="DA51" i="7"/>
  <c r="CZ51" i="7"/>
  <c r="DB50" i="7"/>
  <c r="DF50" i="7" s="1"/>
  <c r="DB49" i="7"/>
  <c r="DB48" i="7"/>
  <c r="DB42" i="7"/>
  <c r="DB41" i="7"/>
  <c r="DG38" i="7"/>
  <c r="DF38" i="7"/>
  <c r="DE38" i="7"/>
  <c r="DD38" i="7"/>
  <c r="DC38" i="7"/>
  <c r="DB38" i="7"/>
  <c r="DA38" i="7"/>
  <c r="CZ38" i="7"/>
  <c r="DH38" i="7" s="1"/>
  <c r="DF36" i="7"/>
  <c r="DD36" i="7"/>
  <c r="DB36" i="7"/>
  <c r="CZ36" i="7"/>
  <c r="DH36" i="7" s="1"/>
  <c r="DD34" i="7"/>
  <c r="CZ34" i="7"/>
  <c r="DH34" i="7" s="1"/>
  <c r="DH31" i="7"/>
  <c r="DH29" i="7"/>
  <c r="DH27" i="7"/>
  <c r="DB21" i="7"/>
  <c r="CZ21" i="7"/>
  <c r="CQ75" i="7"/>
  <c r="CQ68" i="7"/>
  <c r="CP51" i="7"/>
  <c r="CO51" i="7"/>
  <c r="CQ50" i="7"/>
  <c r="CU50" i="7" s="1"/>
  <c r="CQ49" i="7"/>
  <c r="CQ48" i="7"/>
  <c r="CQ42" i="7"/>
  <c r="CQ41" i="7"/>
  <c r="CV38" i="7"/>
  <c r="CU38" i="7"/>
  <c r="CT38" i="7"/>
  <c r="CS38" i="7"/>
  <c r="CR38" i="7"/>
  <c r="CQ38" i="7"/>
  <c r="CP38" i="7"/>
  <c r="CO38" i="7"/>
  <c r="CW38" i="7" s="1"/>
  <c r="CU36" i="7"/>
  <c r="CS36" i="7"/>
  <c r="CQ36" i="7"/>
  <c r="CO36" i="7"/>
  <c r="CW36" i="7" s="1"/>
  <c r="CS34" i="7"/>
  <c r="CO34" i="7"/>
  <c r="CW34" i="7" s="1"/>
  <c r="CW31" i="7"/>
  <c r="CW29" i="7"/>
  <c r="CW27" i="7"/>
  <c r="CQ21" i="7"/>
  <c r="CO21" i="7"/>
  <c r="CE75" i="7"/>
  <c r="CE68" i="7"/>
  <c r="CD51" i="7"/>
  <c r="CC51" i="7"/>
  <c r="CE50" i="7"/>
  <c r="CI50" i="7" s="1"/>
  <c r="CE49" i="7"/>
  <c r="CE48" i="7"/>
  <c r="CE42" i="7"/>
  <c r="CE41" i="7"/>
  <c r="CJ38" i="7"/>
  <c r="CI38" i="7"/>
  <c r="CH38" i="7"/>
  <c r="CG38" i="7"/>
  <c r="CF38" i="7"/>
  <c r="CE38" i="7"/>
  <c r="CD38" i="7"/>
  <c r="CC38" i="7"/>
  <c r="CK38" i="7" s="1"/>
  <c r="CI36" i="7"/>
  <c r="CG36" i="7"/>
  <c r="CE36" i="7"/>
  <c r="CC36" i="7"/>
  <c r="CK36" i="7" s="1"/>
  <c r="CG34" i="7"/>
  <c r="CC34" i="7"/>
  <c r="CK34" i="7" s="1"/>
  <c r="CK31" i="7"/>
  <c r="CK29" i="7"/>
  <c r="CK27" i="7"/>
  <c r="CE21" i="7"/>
  <c r="CC21" i="7"/>
  <c r="BT75" i="7"/>
  <c r="BT68" i="7"/>
  <c r="BS51" i="7"/>
  <c r="BR51" i="7"/>
  <c r="BT50" i="7"/>
  <c r="BX50" i="7" s="1"/>
  <c r="BT49" i="7"/>
  <c r="BT48" i="7"/>
  <c r="BT42" i="7"/>
  <c r="BT41" i="7"/>
  <c r="BY38" i="7"/>
  <c r="BX38" i="7"/>
  <c r="BW38" i="7"/>
  <c r="BV38" i="7"/>
  <c r="BU38" i="7"/>
  <c r="BT38" i="7"/>
  <c r="BS38" i="7"/>
  <c r="BR38" i="7"/>
  <c r="BZ38" i="7" s="1"/>
  <c r="BX36" i="7"/>
  <c r="BV36" i="7"/>
  <c r="BT36" i="7"/>
  <c r="BR36" i="7"/>
  <c r="BZ36" i="7" s="1"/>
  <c r="BV34" i="7"/>
  <c r="BR34" i="7"/>
  <c r="BZ34" i="7" s="1"/>
  <c r="BZ31" i="7"/>
  <c r="BZ29" i="7"/>
  <c r="BZ27" i="7"/>
  <c r="BT21" i="7"/>
  <c r="BR21" i="7"/>
  <c r="BI75" i="7"/>
  <c r="BI68" i="7"/>
  <c r="BH51" i="7"/>
  <c r="BG51" i="7"/>
  <c r="BI50" i="7"/>
  <c r="BM50" i="7" s="1"/>
  <c r="BI49" i="7"/>
  <c r="BI48" i="7"/>
  <c r="BI42" i="7"/>
  <c r="BI41" i="7"/>
  <c r="BN38" i="7"/>
  <c r="BM38" i="7"/>
  <c r="BL38" i="7"/>
  <c r="BK38" i="7"/>
  <c r="BJ38" i="7"/>
  <c r="BI38" i="7"/>
  <c r="BH38" i="7"/>
  <c r="BG38" i="7"/>
  <c r="BO38" i="7" s="1"/>
  <c r="BM36" i="7"/>
  <c r="BK36" i="7"/>
  <c r="BI36" i="7"/>
  <c r="BG36" i="7"/>
  <c r="BO36" i="7" s="1"/>
  <c r="BK34" i="7"/>
  <c r="BG34" i="7"/>
  <c r="BO34" i="7" s="1"/>
  <c r="BO31" i="7"/>
  <c r="BO29" i="7"/>
  <c r="BO27" i="7"/>
  <c r="BI21" i="7"/>
  <c r="BG21" i="7"/>
  <c r="AX75" i="7"/>
  <c r="AX68" i="7"/>
  <c r="AW51" i="7"/>
  <c r="AX51" i="7" s="1"/>
  <c r="AV51" i="7"/>
  <c r="AX50" i="7"/>
  <c r="BB50" i="7" s="1"/>
  <c r="AX49" i="7"/>
  <c r="AX48" i="7"/>
  <c r="AX42" i="7"/>
  <c r="AX41" i="7"/>
  <c r="BC38" i="7"/>
  <c r="BB38" i="7"/>
  <c r="BA38" i="7"/>
  <c r="AZ38" i="7"/>
  <c r="AY38" i="7"/>
  <c r="AX38" i="7"/>
  <c r="AW38" i="7"/>
  <c r="AV38" i="7"/>
  <c r="BD38" i="7" s="1"/>
  <c r="BB36" i="7"/>
  <c r="AZ36" i="7"/>
  <c r="AX36" i="7"/>
  <c r="AV36" i="7"/>
  <c r="BD36" i="7" s="1"/>
  <c r="AZ34" i="7"/>
  <c r="AV34" i="7"/>
  <c r="BD34" i="7" s="1"/>
  <c r="BD31" i="7"/>
  <c r="BD29" i="7"/>
  <c r="BD27" i="7"/>
  <c r="AX21" i="7"/>
  <c r="AV21" i="7"/>
  <c r="AM75" i="7"/>
  <c r="AM68" i="7"/>
  <c r="AL51" i="7"/>
  <c r="AK51" i="7"/>
  <c r="AM50" i="7"/>
  <c r="AQ50" i="7" s="1"/>
  <c r="AM49" i="7"/>
  <c r="AM48" i="7"/>
  <c r="AM42" i="7"/>
  <c r="AM41" i="7"/>
  <c r="AR38" i="7"/>
  <c r="AQ38" i="7"/>
  <c r="AP38" i="7"/>
  <c r="AO38" i="7"/>
  <c r="AN38" i="7"/>
  <c r="AM38" i="7"/>
  <c r="AL38" i="7"/>
  <c r="AK38" i="7"/>
  <c r="AS38" i="7" s="1"/>
  <c r="AQ36" i="7"/>
  <c r="AO36" i="7"/>
  <c r="AM36" i="7"/>
  <c r="AK36" i="7"/>
  <c r="AS36" i="7" s="1"/>
  <c r="AO34" i="7"/>
  <c r="AK34" i="7"/>
  <c r="AS34" i="7" s="1"/>
  <c r="AS31" i="7"/>
  <c r="AS29" i="7"/>
  <c r="AS27" i="7"/>
  <c r="AM21" i="7"/>
  <c r="AK21" i="7"/>
  <c r="AB75" i="7"/>
  <c r="AB68" i="7"/>
  <c r="AA51" i="7"/>
  <c r="AB51" i="7" s="1"/>
  <c r="Z51" i="7"/>
  <c r="AB50" i="7"/>
  <c r="AF50" i="7" s="1"/>
  <c r="AB49" i="7"/>
  <c r="AB48" i="7"/>
  <c r="AB42" i="7"/>
  <c r="AB41" i="7"/>
  <c r="AG38" i="7"/>
  <c r="AF38" i="7"/>
  <c r="AE38" i="7"/>
  <c r="AD38" i="7"/>
  <c r="AC38" i="7"/>
  <c r="AB38" i="7"/>
  <c r="AA38" i="7"/>
  <c r="Z38" i="7"/>
  <c r="AH38" i="7" s="1"/>
  <c r="AF36" i="7"/>
  <c r="AD36" i="7"/>
  <c r="AB36" i="7"/>
  <c r="Z36" i="7"/>
  <c r="AH36" i="7" s="1"/>
  <c r="AD34" i="7"/>
  <c r="Z34" i="7"/>
  <c r="AH34" i="7" s="1"/>
  <c r="AH31" i="7"/>
  <c r="AH29" i="7"/>
  <c r="AH27" i="7"/>
  <c r="AB21" i="7"/>
  <c r="Z21" i="7"/>
  <c r="Q75" i="7"/>
  <c r="Q68" i="7"/>
  <c r="P51" i="7"/>
  <c r="O51" i="7"/>
  <c r="Q50" i="7"/>
  <c r="U50" i="7" s="1"/>
  <c r="Q49" i="7"/>
  <c r="Q48" i="7"/>
  <c r="Q42" i="7"/>
  <c r="Q41" i="7"/>
  <c r="V38" i="7"/>
  <c r="U38" i="7"/>
  <c r="T38" i="7"/>
  <c r="S38" i="7"/>
  <c r="R38" i="7"/>
  <c r="Q38" i="7"/>
  <c r="P38" i="7"/>
  <c r="O38" i="7"/>
  <c r="W38" i="7" s="1"/>
  <c r="U36" i="7"/>
  <c r="S36" i="7"/>
  <c r="Q36" i="7"/>
  <c r="O36" i="7"/>
  <c r="W36" i="7" s="1"/>
  <c r="S34" i="7"/>
  <c r="O34" i="7"/>
  <c r="W34" i="7" s="1"/>
  <c r="W31" i="7"/>
  <c r="W29" i="7"/>
  <c r="W27" i="7"/>
  <c r="Q21" i="7"/>
  <c r="O21" i="7"/>
  <c r="DW117" i="8"/>
  <c r="BCV2" i="12" s="1"/>
  <c r="DW116" i="8"/>
  <c r="BCU2" i="12" s="1"/>
  <c r="DW115" i="8"/>
  <c r="DW110" i="8"/>
  <c r="DW109" i="8"/>
  <c r="DW105" i="8"/>
  <c r="BCN2" i="12" s="1"/>
  <c r="DV101" i="8"/>
  <c r="DV100" i="8"/>
  <c r="DU101" i="8"/>
  <c r="DU100" i="8"/>
  <c r="DW97" i="8"/>
  <c r="DV93" i="8"/>
  <c r="DV91" i="8"/>
  <c r="BCF2" i="12" s="1"/>
  <c r="DV92" i="8"/>
  <c r="BCG2" i="12" s="1"/>
  <c r="DU93" i="8"/>
  <c r="DU92" i="8"/>
  <c r="DU91" i="8"/>
  <c r="DW91" i="8" s="1"/>
  <c r="DW84" i="8"/>
  <c r="BBZ2" i="12" s="1"/>
  <c r="DW68" i="8"/>
  <c r="BAW2" i="12" s="1"/>
  <c r="EB75" i="8"/>
  <c r="BBK2" i="12" s="1"/>
  <c r="EA75" i="8"/>
  <c r="BBJ2" i="12" s="1"/>
  <c r="DZ75" i="8"/>
  <c r="BBH2" i="12" s="1"/>
  <c r="DY75" i="8"/>
  <c r="BBG2" i="12" s="1"/>
  <c r="DX75" i="8"/>
  <c r="BBD2" i="12" s="1"/>
  <c r="DW75" i="8"/>
  <c r="BBC2" i="12" s="1"/>
  <c r="DV75" i="8"/>
  <c r="BBA2" i="12" s="1"/>
  <c r="DU75" i="8"/>
  <c r="DU82" i="8" s="1"/>
  <c r="EC82" i="8" s="1"/>
  <c r="DU71" i="8"/>
  <c r="DY71" i="8"/>
  <c r="BBE2" i="12" s="1"/>
  <c r="DU73" i="8"/>
  <c r="EC73" i="8" s="1"/>
  <c r="EA73" i="8"/>
  <c r="BBI2" i="12" s="1"/>
  <c r="DY73" i="8"/>
  <c r="BBF2" i="12" s="1"/>
  <c r="DW73" i="8"/>
  <c r="BBB2" i="12" s="1"/>
  <c r="DW62" i="8"/>
  <c r="BAS2" i="12" s="1"/>
  <c r="DW63" i="8"/>
  <c r="BAT2" i="12" s="1"/>
  <c r="DU63" i="8"/>
  <c r="DU62" i="8"/>
  <c r="DW55" i="8"/>
  <c r="BAP2" i="12" s="1"/>
  <c r="DW54" i="8"/>
  <c r="BAO2" i="12" s="1"/>
  <c r="DU55" i="8"/>
  <c r="DU54" i="8"/>
  <c r="DW46" i="8"/>
  <c r="BAK2" i="12" s="1"/>
  <c r="DW47" i="8"/>
  <c r="DU47" i="8"/>
  <c r="DU46" i="8"/>
  <c r="DW36" i="8"/>
  <c r="BAF2" i="12" s="1"/>
  <c r="DW35" i="8"/>
  <c r="DW34" i="8"/>
  <c r="BAD2" i="12" s="1"/>
  <c r="DU36" i="8"/>
  <c r="DU35" i="8"/>
  <c r="DU34" i="8"/>
  <c r="DW31" i="8"/>
  <c r="DW30" i="8"/>
  <c r="BAA2" i="12" s="1"/>
  <c r="DU31" i="8"/>
  <c r="DU30" i="8"/>
  <c r="DW20" i="8"/>
  <c r="DW21" i="8"/>
  <c r="DU21" i="8"/>
  <c r="DU20" i="8"/>
  <c r="AZU2" i="12"/>
  <c r="DW19" i="8"/>
  <c r="DU19" i="8"/>
  <c r="DW16" i="8"/>
  <c r="AZR2" i="12" s="1"/>
  <c r="DW15" i="8"/>
  <c r="DU16" i="8"/>
  <c r="DU9" i="8"/>
  <c r="DU15" i="8"/>
  <c r="DW114" i="8"/>
  <c r="DX65" i="8"/>
  <c r="DV65" i="8"/>
  <c r="DX64" i="8"/>
  <c r="DV64" i="8"/>
  <c r="DX57" i="8"/>
  <c r="DV57" i="8"/>
  <c r="DX56" i="8"/>
  <c r="DV56" i="8"/>
  <c r="DU14" i="8"/>
  <c r="DU61" i="8" s="1"/>
  <c r="DL114" i="8"/>
  <c r="FQK2" i="12"/>
  <c r="DL117" i="8"/>
  <c r="DL116" i="8"/>
  <c r="DL115" i="8"/>
  <c r="AYE2" i="12" s="1"/>
  <c r="DL110" i="8"/>
  <c r="AYB2" i="12" s="1"/>
  <c r="DL109" i="8"/>
  <c r="DL105" i="8"/>
  <c r="DK101" i="8"/>
  <c r="DK100" i="8"/>
  <c r="AXW2" i="12" s="1"/>
  <c r="DJ101" i="8"/>
  <c r="DJ100" i="8"/>
  <c r="DL97" i="8"/>
  <c r="DK93" i="8"/>
  <c r="AXS2" i="12" s="1"/>
  <c r="DK92" i="8"/>
  <c r="AXR2" i="12" s="1"/>
  <c r="DK91" i="8"/>
  <c r="AXQ2" i="12" s="1"/>
  <c r="DJ93" i="8"/>
  <c r="AXP2" i="12" s="1"/>
  <c r="DJ92" i="8"/>
  <c r="DJ91" i="8"/>
  <c r="DL84" i="8"/>
  <c r="AXK2" i="12" s="1"/>
  <c r="DL68" i="8"/>
  <c r="AWH2" i="12" s="1"/>
  <c r="AWP2" i="12"/>
  <c r="AWI2" i="12"/>
  <c r="AWK2" i="12"/>
  <c r="AWU2" i="12"/>
  <c r="AWS2" i="12"/>
  <c r="AWR2" i="12"/>
  <c r="AWN2" i="12"/>
  <c r="AWL2" i="12"/>
  <c r="DJ63" i="8"/>
  <c r="AWT2" i="12"/>
  <c r="AWQ2" i="12"/>
  <c r="AWM2" i="12"/>
  <c r="DL63" i="8"/>
  <c r="DL62" i="8"/>
  <c r="AWD2" i="12" s="1"/>
  <c r="DJ62" i="8"/>
  <c r="DL55" i="8"/>
  <c r="DL54" i="8"/>
  <c r="DJ55" i="8"/>
  <c r="AUU2" i="12" s="1"/>
  <c r="DJ54" i="8"/>
  <c r="DL47" i="8"/>
  <c r="DL46" i="8"/>
  <c r="DJ47" i="8"/>
  <c r="AUQ2" i="12" s="1"/>
  <c r="DJ46" i="8"/>
  <c r="AUP2" i="12" s="1"/>
  <c r="DJ34" i="8"/>
  <c r="DJ35" i="8"/>
  <c r="DJ36" i="8"/>
  <c r="DL36" i="8"/>
  <c r="DL35" i="8"/>
  <c r="AVP2" i="12" s="1"/>
  <c r="DL34" i="8"/>
  <c r="AVO2" i="12" s="1"/>
  <c r="DL31" i="8"/>
  <c r="AVM2" i="12" s="1"/>
  <c r="DL30" i="8"/>
  <c r="DJ31" i="8"/>
  <c r="DJ30" i="8"/>
  <c r="DL21" i="8"/>
  <c r="AVG2" i="12" s="1"/>
  <c r="DL20" i="8"/>
  <c r="DL19" i="8"/>
  <c r="AVE2" i="12" s="1"/>
  <c r="DJ21" i="8"/>
  <c r="DJ20" i="8"/>
  <c r="ATZ2" i="12" s="1"/>
  <c r="DJ19" i="8"/>
  <c r="DL16" i="8"/>
  <c r="AVC2" i="12" s="1"/>
  <c r="DL15" i="8"/>
  <c r="DJ16" i="8"/>
  <c r="ATW2" i="12" s="1"/>
  <c r="DJ15" i="8"/>
  <c r="DJ9" i="8"/>
  <c r="ATU2" i="12" s="1"/>
  <c r="DM65" i="8"/>
  <c r="DK65" i="8"/>
  <c r="DM64" i="8"/>
  <c r="DK64" i="8"/>
  <c r="DM57" i="8"/>
  <c r="DK57" i="8"/>
  <c r="DM56" i="8"/>
  <c r="DK56" i="8"/>
  <c r="DJ14" i="8"/>
  <c r="DV14" i="8" s="1"/>
  <c r="DV61" i="8" s="1"/>
  <c r="DA118" i="8"/>
  <c r="DA111" i="8"/>
  <c r="DA102" i="8"/>
  <c r="CZ102" i="8"/>
  <c r="CY102" i="8"/>
  <c r="DA101" i="8"/>
  <c r="DA100" i="8"/>
  <c r="CZ94" i="8"/>
  <c r="CY94" i="8"/>
  <c r="DA94" i="8" s="1"/>
  <c r="DA93" i="8"/>
  <c r="DA92" i="8"/>
  <c r="DA91" i="8"/>
  <c r="DA86" i="8"/>
  <c r="DA85" i="8"/>
  <c r="ASW2" i="12" s="1"/>
  <c r="AST2" i="12"/>
  <c r="ASO2" i="12"/>
  <c r="DB65" i="8"/>
  <c r="CZ65" i="8"/>
  <c r="DB64" i="8"/>
  <c r="DA64" i="8"/>
  <c r="ARQ2" i="12" s="1"/>
  <c r="CZ64" i="8"/>
  <c r="CY64" i="8"/>
  <c r="CY65" i="8" s="1"/>
  <c r="AQL2" i="12" s="1"/>
  <c r="DB57" i="8"/>
  <c r="CZ57" i="8"/>
  <c r="DB56" i="8"/>
  <c r="DA56" i="8"/>
  <c r="ARM2" i="12" s="1"/>
  <c r="CZ56" i="8"/>
  <c r="CY56" i="8"/>
  <c r="CY57" i="8" s="1"/>
  <c r="AQH2" i="12" s="1"/>
  <c r="DA48" i="8"/>
  <c r="DA49" i="8" s="1"/>
  <c r="ARJ2" i="12" s="1"/>
  <c r="CY48" i="8"/>
  <c r="CY49" i="8" s="1"/>
  <c r="AQD2" i="12" s="1"/>
  <c r="DA32" i="8"/>
  <c r="DA40" i="8" s="1"/>
  <c r="ARF2" i="12" s="1"/>
  <c r="CY32" i="8"/>
  <c r="CY40" i="8" s="1"/>
  <c r="APZ2" i="12" s="1"/>
  <c r="DA17" i="8"/>
  <c r="DA24" i="8" s="1"/>
  <c r="AQU2" i="12" s="1"/>
  <c r="CY17" i="8"/>
  <c r="CY24" i="8" s="1"/>
  <c r="APO2" i="12" s="1"/>
  <c r="CY14" i="8"/>
  <c r="CY29" i="8" s="1"/>
  <c r="CP118" i="8"/>
  <c r="CP111" i="8"/>
  <c r="CO102" i="8"/>
  <c r="CN102" i="8"/>
  <c r="CP102" i="8" s="1"/>
  <c r="CP101" i="8"/>
  <c r="CP100" i="8"/>
  <c r="CO94" i="8"/>
  <c r="CN94" i="8"/>
  <c r="CP94" i="8" s="1"/>
  <c r="CP93" i="8"/>
  <c r="CP92" i="8"/>
  <c r="CP91" i="8"/>
  <c r="CP86" i="8"/>
  <c r="AOI2" i="12" s="1"/>
  <c r="CP85" i="8"/>
  <c r="AOH2" i="12" s="1"/>
  <c r="AOA2" i="12"/>
  <c r="CQ65" i="8"/>
  <c r="CO65" i="8"/>
  <c r="CQ64" i="8"/>
  <c r="CP64" i="8"/>
  <c r="CP65" i="8" s="1"/>
  <c r="ANC2" i="12" s="1"/>
  <c r="CO64" i="8"/>
  <c r="CN64" i="8"/>
  <c r="ALV2" i="12" s="1"/>
  <c r="CQ57" i="8"/>
  <c r="CO57" i="8"/>
  <c r="CQ56" i="8"/>
  <c r="CP56" i="8"/>
  <c r="CP57" i="8" s="1"/>
  <c r="AMY2" i="12" s="1"/>
  <c r="CO56" i="8"/>
  <c r="CN56" i="8"/>
  <c r="ALR2" i="12" s="1"/>
  <c r="CP48" i="8"/>
  <c r="CP49" i="8" s="1"/>
  <c r="AMU2" i="12" s="1"/>
  <c r="CN48" i="8"/>
  <c r="ALN2" i="12" s="1"/>
  <c r="CN37" i="8"/>
  <c r="ALH2" i="12" s="1"/>
  <c r="CP32" i="8"/>
  <c r="CP39" i="8" s="1"/>
  <c r="AMP2" i="12" s="1"/>
  <c r="CN32" i="8"/>
  <c r="CN40" i="8" s="1"/>
  <c r="ALK2" i="12" s="1"/>
  <c r="CP17" i="8"/>
  <c r="CP24" i="8" s="1"/>
  <c r="AMF2" i="12" s="1"/>
  <c r="CN17" i="8"/>
  <c r="CN14" i="8"/>
  <c r="CN61" i="8" s="1"/>
  <c r="CE118" i="8"/>
  <c r="CE111" i="8"/>
  <c r="CD102" i="8"/>
  <c r="CE102" i="8" s="1"/>
  <c r="CC102" i="8"/>
  <c r="CE101" i="8"/>
  <c r="CE100" i="8"/>
  <c r="CD94" i="8"/>
  <c r="CC94" i="8"/>
  <c r="CE93" i="8"/>
  <c r="CE92" i="8"/>
  <c r="CE91" i="8"/>
  <c r="CE86" i="8"/>
  <c r="CE85" i="8"/>
  <c r="AJI2" i="12"/>
  <c r="CF65" i="8"/>
  <c r="CD65" i="8"/>
  <c r="CF64" i="8"/>
  <c r="CE64" i="8"/>
  <c r="CE65" i="8" s="1"/>
  <c r="AIN2" i="12" s="1"/>
  <c r="CD64" i="8"/>
  <c r="CC64" i="8"/>
  <c r="CC65" i="8" s="1"/>
  <c r="AHH2" i="12" s="1"/>
  <c r="CF57" i="8"/>
  <c r="CD57" i="8"/>
  <c r="CF56" i="8"/>
  <c r="CE56" i="8"/>
  <c r="CE57" i="8" s="1"/>
  <c r="AIJ2" i="12" s="1"/>
  <c r="CD56" i="8"/>
  <c r="CC56" i="8"/>
  <c r="CC57" i="8" s="1"/>
  <c r="AHD2" i="12" s="1"/>
  <c r="CE48" i="8"/>
  <c r="CE49" i="8" s="1"/>
  <c r="AIF2" i="12" s="1"/>
  <c r="CC48" i="8"/>
  <c r="CC49" i="8" s="1"/>
  <c r="AGZ2" i="12" s="1"/>
  <c r="CC37" i="8"/>
  <c r="AGS2" i="12" s="1"/>
  <c r="CE32" i="8"/>
  <c r="CE40" i="8" s="1"/>
  <c r="AIB2" i="12" s="1"/>
  <c r="CC32" i="8"/>
  <c r="CC40" i="8" s="1"/>
  <c r="AGV2" i="12" s="1"/>
  <c r="CE17" i="8"/>
  <c r="CE24" i="8" s="1"/>
  <c r="AHQ2" i="12" s="1"/>
  <c r="CC17" i="8"/>
  <c r="CC14" i="8"/>
  <c r="CC53" i="8" s="1"/>
  <c r="BT118" i="8"/>
  <c r="BT111" i="8"/>
  <c r="BS102" i="8"/>
  <c r="BR102" i="8"/>
  <c r="BT101" i="8"/>
  <c r="BT100" i="8"/>
  <c r="BS94" i="8"/>
  <c r="BR94" i="8"/>
  <c r="BT93" i="8"/>
  <c r="BT92" i="8"/>
  <c r="BT91" i="8"/>
  <c r="BT86" i="8"/>
  <c r="AFE2" i="12" s="1"/>
  <c r="BT85" i="8"/>
  <c r="AFD2" i="12" s="1"/>
  <c r="AEY2" i="12"/>
  <c r="BU65" i="8"/>
  <c r="BS65" i="8"/>
  <c r="BU64" i="8"/>
  <c r="BT64" i="8"/>
  <c r="BT65" i="8" s="1"/>
  <c r="ADY2" i="12" s="1"/>
  <c r="BS64" i="8"/>
  <c r="BR64" i="8"/>
  <c r="BR65" i="8" s="1"/>
  <c r="ACS2" i="12" s="1"/>
  <c r="BU57" i="8"/>
  <c r="BS57" i="8"/>
  <c r="BU56" i="8"/>
  <c r="BT56" i="8"/>
  <c r="BT57" i="8" s="1"/>
  <c r="ADU2" i="12" s="1"/>
  <c r="BS56" i="8"/>
  <c r="BR56" i="8"/>
  <c r="BR57" i="8" s="1"/>
  <c r="ACO2" i="12" s="1"/>
  <c r="BT48" i="8"/>
  <c r="BT49" i="8" s="1"/>
  <c r="ADQ2" i="12" s="1"/>
  <c r="BR48" i="8"/>
  <c r="BR49" i="8" s="1"/>
  <c r="ACK2" i="12" s="1"/>
  <c r="BT32" i="8"/>
  <c r="BT40" i="8" s="1"/>
  <c r="ADM2" i="12" s="1"/>
  <c r="BR32" i="8"/>
  <c r="BR40" i="8" s="1"/>
  <c r="ACG2" i="12" s="1"/>
  <c r="BT17" i="8"/>
  <c r="BT24" i="8" s="1"/>
  <c r="ADB2" i="12" s="1"/>
  <c r="BR17" i="8"/>
  <c r="BT106" i="8" s="1"/>
  <c r="BR14" i="8"/>
  <c r="BR61" i="8" s="1"/>
  <c r="BI118" i="8"/>
  <c r="BI111" i="8"/>
  <c r="BH102" i="8"/>
  <c r="BG102" i="8"/>
  <c r="BI102" i="8" s="1"/>
  <c r="BI101" i="8"/>
  <c r="BI100" i="8"/>
  <c r="BH94" i="8"/>
  <c r="BG94" i="8"/>
  <c r="BI93" i="8"/>
  <c r="BI92" i="8"/>
  <c r="BI91" i="8"/>
  <c r="BI86" i="8"/>
  <c r="AAP2" i="12" s="1"/>
  <c r="BI85" i="8"/>
  <c r="AAO2" i="12" s="1"/>
  <c r="AAC2" i="12"/>
  <c r="BJ65" i="8"/>
  <c r="BH65" i="8"/>
  <c r="BJ64" i="8"/>
  <c r="BI64" i="8"/>
  <c r="BI65" i="8" s="1"/>
  <c r="ZJ2" i="12" s="1"/>
  <c r="BH64" i="8"/>
  <c r="BG64" i="8"/>
  <c r="YC2" i="12" s="1"/>
  <c r="BJ57" i="8"/>
  <c r="BH57" i="8"/>
  <c r="BJ56" i="8"/>
  <c r="BI56" i="8"/>
  <c r="BI57" i="8" s="1"/>
  <c r="ZF2" i="12" s="1"/>
  <c r="BH56" i="8"/>
  <c r="BG56" i="8"/>
  <c r="XY2" i="12" s="1"/>
  <c r="BI48" i="8"/>
  <c r="BI49" i="8" s="1"/>
  <c r="ZB2" i="12" s="1"/>
  <c r="BG48" i="8"/>
  <c r="XU2" i="12" s="1"/>
  <c r="BI32" i="8"/>
  <c r="BI40" i="8" s="1"/>
  <c r="YX2" i="12" s="1"/>
  <c r="BG32" i="8"/>
  <c r="BG40" i="8" s="1"/>
  <c r="XR2" i="12" s="1"/>
  <c r="BI17" i="8"/>
  <c r="BI24" i="8" s="1"/>
  <c r="YM2" i="12" s="1"/>
  <c r="BG17" i="8"/>
  <c r="BG14" i="8"/>
  <c r="BG61" i="8" s="1"/>
  <c r="AX118" i="8"/>
  <c r="WV2" i="12" s="1"/>
  <c r="AX111" i="8"/>
  <c r="WQ2" i="12" s="1"/>
  <c r="AW102" i="8"/>
  <c r="AV102" i="8"/>
  <c r="AX102" i="8" s="1"/>
  <c r="AX101" i="8"/>
  <c r="AX100" i="8"/>
  <c r="AW94" i="8"/>
  <c r="AV94" i="8"/>
  <c r="AX94" i="8" s="1"/>
  <c r="AX93" i="8"/>
  <c r="AX92" i="8"/>
  <c r="AX91" i="8"/>
  <c r="AX86" i="8"/>
  <c r="AX85" i="8"/>
  <c r="VW2" i="12"/>
  <c r="VU2" i="12"/>
  <c r="VP2" i="12"/>
  <c r="VV2" i="12"/>
  <c r="VR2" i="12"/>
  <c r="AY65" i="8"/>
  <c r="AW65" i="8"/>
  <c r="AY64" i="8"/>
  <c r="AX64" i="8"/>
  <c r="AX65" i="8" s="1"/>
  <c r="UU2" i="12" s="1"/>
  <c r="AW64" i="8"/>
  <c r="AV64" i="8"/>
  <c r="TN2" i="12" s="1"/>
  <c r="AY57" i="8"/>
  <c r="AW57" i="8"/>
  <c r="AY56" i="8"/>
  <c r="AX56" i="8"/>
  <c r="AX57" i="8" s="1"/>
  <c r="UQ2" i="12" s="1"/>
  <c r="AW56" i="8"/>
  <c r="AV56" i="8"/>
  <c r="TJ2" i="12" s="1"/>
  <c r="AX48" i="8"/>
  <c r="AX49" i="8" s="1"/>
  <c r="UM2" i="12" s="1"/>
  <c r="AV48" i="8"/>
  <c r="TF2" i="12" s="1"/>
  <c r="AV37" i="8"/>
  <c r="SZ2" i="12" s="1"/>
  <c r="AX32" i="8"/>
  <c r="AX40" i="8" s="1"/>
  <c r="UI2" i="12" s="1"/>
  <c r="AV32" i="8"/>
  <c r="AV40" i="8" s="1"/>
  <c r="TC2" i="12" s="1"/>
  <c r="AX17" i="8"/>
  <c r="AX24" i="8" s="1"/>
  <c r="TX2" i="12" s="1"/>
  <c r="AV17" i="8"/>
  <c r="AV14" i="8"/>
  <c r="AV61" i="8" s="1"/>
  <c r="AM118" i="8"/>
  <c r="AM111" i="8"/>
  <c r="AM102" i="8"/>
  <c r="AL102" i="8"/>
  <c r="AK102" i="8"/>
  <c r="AM101" i="8"/>
  <c r="AM100" i="8"/>
  <c r="AL94" i="8"/>
  <c r="AK94" i="8"/>
  <c r="AM93" i="8"/>
  <c r="AM92" i="8"/>
  <c r="AM91" i="8"/>
  <c r="AM86" i="8"/>
  <c r="RL2" i="12" s="1"/>
  <c r="AM85" i="8"/>
  <c r="AN65" i="8"/>
  <c r="AL65" i="8"/>
  <c r="AN64" i="8"/>
  <c r="AM64" i="8"/>
  <c r="AM65" i="8" s="1"/>
  <c r="QF2" i="12" s="1"/>
  <c r="AL64" i="8"/>
  <c r="AK64" i="8"/>
  <c r="OY2" i="12" s="1"/>
  <c r="AN57" i="8"/>
  <c r="AL57" i="8"/>
  <c r="AN56" i="8"/>
  <c r="AM56" i="8"/>
  <c r="AM57" i="8" s="1"/>
  <c r="QB2" i="12" s="1"/>
  <c r="AL56" i="8"/>
  <c r="AK56" i="8"/>
  <c r="OU2" i="12" s="1"/>
  <c r="AM48" i="8"/>
  <c r="AM49" i="8" s="1"/>
  <c r="PX2" i="12" s="1"/>
  <c r="AK48" i="8"/>
  <c r="AK49" i="8" s="1"/>
  <c r="OR2" i="12" s="1"/>
  <c r="AM32" i="8"/>
  <c r="AM40" i="8" s="1"/>
  <c r="PT2" i="12" s="1"/>
  <c r="AK32" i="8"/>
  <c r="AK39" i="8" s="1"/>
  <c r="OM2" i="12" s="1"/>
  <c r="AM17" i="8"/>
  <c r="AM24" i="8" s="1"/>
  <c r="PI2" i="12" s="1"/>
  <c r="AK17" i="8"/>
  <c r="AK14" i="8"/>
  <c r="AK29" i="8" s="1"/>
  <c r="AB118" i="8"/>
  <c r="AB111" i="8"/>
  <c r="NM2" i="12" s="1"/>
  <c r="AA102" i="8"/>
  <c r="Z102" i="8"/>
  <c r="AB102" i="8" s="1"/>
  <c r="AB101" i="8"/>
  <c r="AB100" i="8"/>
  <c r="AA94" i="8"/>
  <c r="Z94" i="8"/>
  <c r="AB93" i="8"/>
  <c r="AB92" i="8"/>
  <c r="AB91" i="8"/>
  <c r="AB86" i="8"/>
  <c r="AB85" i="8"/>
  <c r="AC65" i="8"/>
  <c r="AA65" i="8"/>
  <c r="AC64" i="8"/>
  <c r="AB64" i="8"/>
  <c r="AB65" i="8" s="1"/>
  <c r="LQ2" i="12" s="1"/>
  <c r="AA64" i="8"/>
  <c r="Z64" i="8"/>
  <c r="Z65" i="8" s="1"/>
  <c r="KK2" i="12" s="1"/>
  <c r="AC57" i="8"/>
  <c r="AA57" i="8"/>
  <c r="AC56" i="8"/>
  <c r="AB56" i="8"/>
  <c r="AB57" i="8" s="1"/>
  <c r="LM2" i="12" s="1"/>
  <c r="AA56" i="8"/>
  <c r="Z56" i="8"/>
  <c r="Z57" i="8" s="1"/>
  <c r="KG2" i="12" s="1"/>
  <c r="AB48" i="8"/>
  <c r="AB49" i="8" s="1"/>
  <c r="LI2" i="12" s="1"/>
  <c r="Z48" i="8"/>
  <c r="Z49" i="8" s="1"/>
  <c r="KC2" i="12" s="1"/>
  <c r="AB32" i="8"/>
  <c r="AB40" i="8" s="1"/>
  <c r="LE2" i="12" s="1"/>
  <c r="Z32" i="8"/>
  <c r="Z40" i="8" s="1"/>
  <c r="JY2" i="12" s="1"/>
  <c r="AB17" i="8"/>
  <c r="AB24" i="8" s="1"/>
  <c r="KT2" i="12" s="1"/>
  <c r="Z17" i="8"/>
  <c r="Z14" i="8"/>
  <c r="Z29" i="8" s="1"/>
  <c r="Q101" i="8"/>
  <c r="Q100" i="8"/>
  <c r="E86" i="8"/>
  <c r="DS2" i="12" s="1"/>
  <c r="Q86" i="8"/>
  <c r="IH2" i="12" s="1"/>
  <c r="Q118" i="8"/>
  <c r="JC2" i="12" s="1"/>
  <c r="Q111" i="8"/>
  <c r="P102" i="8"/>
  <c r="O102" i="8"/>
  <c r="P94" i="8"/>
  <c r="O94" i="8"/>
  <c r="Q93" i="8"/>
  <c r="Q92" i="8"/>
  <c r="Q85" i="8"/>
  <c r="IG2" i="12" s="1"/>
  <c r="IE2" i="12"/>
  <c r="ID2" i="12"/>
  <c r="IB2" i="12"/>
  <c r="HW2" i="12"/>
  <c r="HU2" i="12"/>
  <c r="IC2" i="12"/>
  <c r="HZ2" i="12"/>
  <c r="HV2" i="12"/>
  <c r="HY2" i="12"/>
  <c r="HR2" i="12"/>
  <c r="R65" i="8"/>
  <c r="P65" i="8"/>
  <c r="R64" i="8"/>
  <c r="Q64" i="8"/>
  <c r="Q65" i="8" s="1"/>
  <c r="HB2" i="12" s="1"/>
  <c r="P64" i="8"/>
  <c r="O64" i="8"/>
  <c r="O65" i="8" s="1"/>
  <c r="R57" i="8"/>
  <c r="P57" i="8"/>
  <c r="R56" i="8"/>
  <c r="Q56" i="8"/>
  <c r="Q57" i="8" s="1"/>
  <c r="GX2" i="12" s="1"/>
  <c r="P56" i="8"/>
  <c r="O56" i="8"/>
  <c r="FQ2" i="12" s="1"/>
  <c r="Q48" i="8"/>
  <c r="Q49" i="8" s="1"/>
  <c r="GT2" i="12" s="1"/>
  <c r="O48" i="8"/>
  <c r="O49" i="8" s="1"/>
  <c r="FN2" i="12" s="1"/>
  <c r="Q32" i="8"/>
  <c r="Q40" i="8" s="1"/>
  <c r="GP2" i="12" s="1"/>
  <c r="O32" i="8"/>
  <c r="O40" i="8" s="1"/>
  <c r="FJ2" i="12" s="1"/>
  <c r="Q17" i="8"/>
  <c r="Q24" i="8" s="1"/>
  <c r="GE2" i="12" s="1"/>
  <c r="O17" i="8"/>
  <c r="O23" i="8" s="1"/>
  <c r="FSN2" i="12"/>
  <c r="FSK2" i="12"/>
  <c r="FQR2" i="12"/>
  <c r="FQP2" i="12"/>
  <c r="FQF2" i="12"/>
  <c r="FQC2" i="12"/>
  <c r="FOJ2" i="12"/>
  <c r="FOH2" i="12"/>
  <c r="FOF2" i="12"/>
  <c r="FOE2" i="12"/>
  <c r="FOD2" i="12"/>
  <c r="FOC2" i="12"/>
  <c r="FOA2" i="12"/>
  <c r="FNZ2" i="12"/>
  <c r="FNY2" i="12"/>
  <c r="FNX2" i="12"/>
  <c r="FNW2" i="12"/>
  <c r="FNV2" i="12"/>
  <c r="FNU2" i="12"/>
  <c r="FNT2" i="12"/>
  <c r="FNS2" i="12"/>
  <c r="FNR2" i="12"/>
  <c r="FNQ2" i="12"/>
  <c r="FNP2" i="12"/>
  <c r="FNO2" i="12"/>
  <c r="FNN2" i="12"/>
  <c r="FNM2" i="12"/>
  <c r="FNJ2" i="12"/>
  <c r="FMU2" i="12"/>
  <c r="FMT2" i="12"/>
  <c r="FMS2" i="12"/>
  <c r="FMR2" i="12"/>
  <c r="FMQ2" i="12"/>
  <c r="FMP2" i="12"/>
  <c r="FMO2" i="12"/>
  <c r="FMN2" i="12"/>
  <c r="FMM2" i="12"/>
  <c r="FML2" i="12"/>
  <c r="FMK2" i="12"/>
  <c r="FMJ2" i="12"/>
  <c r="FMI2" i="12"/>
  <c r="FMH2" i="12"/>
  <c r="FMG2" i="12"/>
  <c r="FME2" i="12"/>
  <c r="FMC2" i="12"/>
  <c r="FMB2" i="12"/>
  <c r="FMA2" i="12"/>
  <c r="FLZ2" i="12"/>
  <c r="FLX2" i="12"/>
  <c r="FLW2" i="12"/>
  <c r="FLV2" i="12"/>
  <c r="FLU2" i="12"/>
  <c r="FLS2" i="12"/>
  <c r="FLR2" i="12"/>
  <c r="FLQ2" i="12"/>
  <c r="FLP2" i="12"/>
  <c r="FLO2" i="12"/>
  <c r="FLN2" i="12"/>
  <c r="FLM2" i="12"/>
  <c r="FLL2" i="12"/>
  <c r="FLK2" i="12"/>
  <c r="FLJ2" i="12"/>
  <c r="FLI2" i="12"/>
  <c r="FLH2" i="12"/>
  <c r="FLG2" i="12"/>
  <c r="FLF2" i="12"/>
  <c r="FLE2" i="12"/>
  <c r="FLB2" i="12"/>
  <c r="FKM2" i="12"/>
  <c r="FKL2" i="12"/>
  <c r="FKK2" i="12"/>
  <c r="FKJ2" i="12"/>
  <c r="FKI2" i="12"/>
  <c r="FKH2" i="12"/>
  <c r="FKG2" i="12"/>
  <c r="FKF2" i="12"/>
  <c r="FKE2" i="12"/>
  <c r="FKD2" i="12"/>
  <c r="FKC2" i="12"/>
  <c r="FKB2" i="12"/>
  <c r="FKA2" i="12"/>
  <c r="FJZ2" i="12"/>
  <c r="FJY2" i="12"/>
  <c r="FJW2" i="12"/>
  <c r="FJU2" i="12"/>
  <c r="FJT2" i="12"/>
  <c r="FJS2" i="12"/>
  <c r="FJR2" i="12"/>
  <c r="FJP2" i="12"/>
  <c r="FJO2" i="12"/>
  <c r="FJN2" i="12"/>
  <c r="FJM2" i="12"/>
  <c r="FJK2" i="12"/>
  <c r="FJJ2" i="12"/>
  <c r="FJI2" i="12"/>
  <c r="FJH2" i="12"/>
  <c r="FJG2" i="12"/>
  <c r="FJF2" i="12"/>
  <c r="FJE2" i="12"/>
  <c r="FJD2" i="12"/>
  <c r="FJC2" i="12"/>
  <c r="FJB2" i="12"/>
  <c r="FJA2" i="12"/>
  <c r="FIZ2" i="12"/>
  <c r="FIY2" i="12"/>
  <c r="FIX2" i="12"/>
  <c r="FIW2" i="12"/>
  <c r="FIT2" i="12"/>
  <c r="FIE2" i="12"/>
  <c r="FID2" i="12"/>
  <c r="FIC2" i="12"/>
  <c r="FIB2" i="12"/>
  <c r="FIA2" i="12"/>
  <c r="FHZ2" i="12"/>
  <c r="FHY2" i="12"/>
  <c r="FHX2" i="12"/>
  <c r="FHW2" i="12"/>
  <c r="FHV2" i="12"/>
  <c r="FHU2" i="12"/>
  <c r="FHT2" i="12"/>
  <c r="FHS2" i="12"/>
  <c r="FHR2" i="12"/>
  <c r="FHQ2" i="12"/>
  <c r="FHO2" i="12"/>
  <c r="FHM2" i="12"/>
  <c r="FHL2" i="12"/>
  <c r="FHK2" i="12"/>
  <c r="FHJ2" i="12"/>
  <c r="FHH2" i="12"/>
  <c r="FHG2" i="12"/>
  <c r="FHF2" i="12"/>
  <c r="FHE2" i="12"/>
  <c r="FHC2" i="12"/>
  <c r="FHB2" i="12"/>
  <c r="FHA2" i="12"/>
  <c r="FGZ2" i="12"/>
  <c r="FGY2" i="12"/>
  <c r="FGX2" i="12"/>
  <c r="FGW2" i="12"/>
  <c r="FGV2" i="12"/>
  <c r="FGU2" i="12"/>
  <c r="FGT2" i="12"/>
  <c r="FGS2" i="12"/>
  <c r="FGR2" i="12"/>
  <c r="FGQ2" i="12"/>
  <c r="FGP2" i="12"/>
  <c r="FGO2" i="12"/>
  <c r="FGL2" i="12"/>
  <c r="FFW2" i="12"/>
  <c r="FFV2" i="12"/>
  <c r="FFU2" i="12"/>
  <c r="FFT2" i="12"/>
  <c r="FFS2" i="12"/>
  <c r="FFR2" i="12"/>
  <c r="FFQ2" i="12"/>
  <c r="FFP2" i="12"/>
  <c r="FFO2" i="12"/>
  <c r="FFN2" i="12"/>
  <c r="FFM2" i="12"/>
  <c r="FFL2" i="12"/>
  <c r="FFK2" i="12"/>
  <c r="FFJ2" i="12"/>
  <c r="FFI2" i="12"/>
  <c r="FFG2" i="12"/>
  <c r="FFE2" i="12"/>
  <c r="FFD2" i="12"/>
  <c r="FFC2" i="12"/>
  <c r="FFB2" i="12"/>
  <c r="FEZ2" i="12"/>
  <c r="FEY2" i="12"/>
  <c r="FEX2" i="12"/>
  <c r="FEW2" i="12"/>
  <c r="FEU2" i="12"/>
  <c r="FET2" i="12"/>
  <c r="FES2" i="12"/>
  <c r="FER2" i="12"/>
  <c r="FEQ2" i="12"/>
  <c r="FEP2" i="12"/>
  <c r="FEO2" i="12"/>
  <c r="FEN2" i="12"/>
  <c r="FEM2" i="12"/>
  <c r="FEL2" i="12"/>
  <c r="FEK2" i="12"/>
  <c r="FEJ2" i="12"/>
  <c r="FEI2" i="12"/>
  <c r="FEH2" i="12"/>
  <c r="FEG2" i="12"/>
  <c r="FED2" i="12"/>
  <c r="FDO2" i="12"/>
  <c r="FDN2" i="12"/>
  <c r="FDM2" i="12"/>
  <c r="FDL2" i="12"/>
  <c r="FDK2" i="12"/>
  <c r="FDJ2" i="12"/>
  <c r="FDI2" i="12"/>
  <c r="FDH2" i="12"/>
  <c r="FDG2" i="12"/>
  <c r="FDF2" i="12"/>
  <c r="FDE2" i="12"/>
  <c r="FDD2" i="12"/>
  <c r="FDC2" i="12"/>
  <c r="FDB2" i="12"/>
  <c r="FDA2" i="12"/>
  <c r="FCY2" i="12"/>
  <c r="FCW2" i="12"/>
  <c r="FCV2" i="12"/>
  <c r="FCU2" i="12"/>
  <c r="FCT2" i="12"/>
  <c r="FCR2" i="12"/>
  <c r="FCQ2" i="12"/>
  <c r="FCP2" i="12"/>
  <c r="FCO2" i="12"/>
  <c r="FCM2" i="12"/>
  <c r="FCL2" i="12"/>
  <c r="FCK2" i="12"/>
  <c r="FCJ2" i="12"/>
  <c r="FCI2" i="12"/>
  <c r="FCH2" i="12"/>
  <c r="FCG2" i="12"/>
  <c r="FCF2" i="12"/>
  <c r="FCE2" i="12"/>
  <c r="FCD2" i="12"/>
  <c r="FCC2" i="12"/>
  <c r="FCB2" i="12"/>
  <c r="FCA2" i="12"/>
  <c r="FBZ2" i="12"/>
  <c r="FBY2" i="12"/>
  <c r="FBV2" i="12"/>
  <c r="FBG2" i="12"/>
  <c r="FBF2" i="12"/>
  <c r="FBE2" i="12"/>
  <c r="FBD2" i="12"/>
  <c r="FBC2" i="12"/>
  <c r="FBB2" i="12"/>
  <c r="FBA2" i="12"/>
  <c r="FAZ2" i="12"/>
  <c r="FAY2" i="12"/>
  <c r="FAX2" i="12"/>
  <c r="FAW2" i="12"/>
  <c r="FAV2" i="12"/>
  <c r="FAU2" i="12"/>
  <c r="FAT2" i="12"/>
  <c r="FAS2" i="12"/>
  <c r="FAQ2" i="12"/>
  <c r="FAO2" i="12"/>
  <c r="FAN2" i="12"/>
  <c r="FAM2" i="12"/>
  <c r="FAL2" i="12"/>
  <c r="FAJ2" i="12"/>
  <c r="FAI2" i="12"/>
  <c r="FAH2" i="12"/>
  <c r="FAG2" i="12"/>
  <c r="FAE2" i="12"/>
  <c r="FAD2" i="12"/>
  <c r="FAC2" i="12"/>
  <c r="FAB2" i="12"/>
  <c r="FAA2" i="12"/>
  <c r="EZZ2" i="12"/>
  <c r="EZY2" i="12"/>
  <c r="EZX2" i="12"/>
  <c r="EZW2" i="12"/>
  <c r="EZV2" i="12"/>
  <c r="EZU2" i="12"/>
  <c r="EZT2" i="12"/>
  <c r="EZS2" i="12"/>
  <c r="EZR2" i="12"/>
  <c r="EZQ2" i="12"/>
  <c r="EZN2" i="12"/>
  <c r="EYY2" i="12"/>
  <c r="EYX2" i="12"/>
  <c r="EYW2" i="12"/>
  <c r="EYV2" i="12"/>
  <c r="EYU2" i="12"/>
  <c r="EYT2" i="12"/>
  <c r="EYS2" i="12"/>
  <c r="EYR2" i="12"/>
  <c r="EYQ2" i="12"/>
  <c r="EYP2" i="12"/>
  <c r="EYO2" i="12"/>
  <c r="EYN2" i="12"/>
  <c r="EYM2" i="12"/>
  <c r="EYL2" i="12"/>
  <c r="EYK2" i="12"/>
  <c r="EYI2" i="12"/>
  <c r="EYG2" i="12"/>
  <c r="EYF2" i="12"/>
  <c r="EYE2" i="12"/>
  <c r="EYD2" i="12"/>
  <c r="EYB2" i="12"/>
  <c r="EYA2" i="12"/>
  <c r="EXZ2" i="12"/>
  <c r="EXY2" i="12"/>
  <c r="EXW2" i="12"/>
  <c r="EXV2" i="12"/>
  <c r="EXU2" i="12"/>
  <c r="EXT2" i="12"/>
  <c r="EXS2" i="12"/>
  <c r="EXR2" i="12"/>
  <c r="EXQ2" i="12"/>
  <c r="EXP2" i="12"/>
  <c r="EXO2" i="12"/>
  <c r="EXN2" i="12"/>
  <c r="EXM2" i="12"/>
  <c r="EXL2" i="12"/>
  <c r="EXK2" i="12"/>
  <c r="EXJ2" i="12"/>
  <c r="EXI2" i="12"/>
  <c r="EXF2" i="12"/>
  <c r="EWQ2" i="12"/>
  <c r="EWP2" i="12"/>
  <c r="EWO2" i="12"/>
  <c r="EWN2" i="12"/>
  <c r="EWM2" i="12"/>
  <c r="EWL2" i="12"/>
  <c r="EWK2" i="12"/>
  <c r="EWJ2" i="12"/>
  <c r="EWI2" i="12"/>
  <c r="EWH2" i="12"/>
  <c r="EWG2" i="12"/>
  <c r="EWF2" i="12"/>
  <c r="EWE2" i="12"/>
  <c r="EWD2" i="12"/>
  <c r="EWC2" i="12"/>
  <c r="EWA2" i="12"/>
  <c r="EVY2" i="12"/>
  <c r="EVX2" i="12"/>
  <c r="EVW2" i="12"/>
  <c r="EVV2" i="12"/>
  <c r="EVT2" i="12"/>
  <c r="EVS2" i="12"/>
  <c r="EVR2" i="12"/>
  <c r="EVQ2" i="12"/>
  <c r="EVO2" i="12"/>
  <c r="EVN2" i="12"/>
  <c r="EVM2" i="12"/>
  <c r="EVL2" i="12"/>
  <c r="EVK2" i="12"/>
  <c r="EVJ2" i="12"/>
  <c r="EVI2" i="12"/>
  <c r="EVH2" i="12"/>
  <c r="EVG2" i="12"/>
  <c r="EVF2" i="12"/>
  <c r="EVE2" i="12"/>
  <c r="EVD2" i="12"/>
  <c r="EVC2" i="12"/>
  <c r="EVB2" i="12"/>
  <c r="EVA2" i="12"/>
  <c r="EUX2" i="12"/>
  <c r="EUI2" i="12"/>
  <c r="EUH2" i="12"/>
  <c r="EUG2" i="12"/>
  <c r="EUF2" i="12"/>
  <c r="EUE2" i="12"/>
  <c r="EUD2" i="12"/>
  <c r="EUC2" i="12"/>
  <c r="EUB2" i="12"/>
  <c r="EUA2" i="12"/>
  <c r="ETZ2" i="12"/>
  <c r="ETY2" i="12"/>
  <c r="ETX2" i="12"/>
  <c r="ETW2" i="12"/>
  <c r="ETV2" i="12"/>
  <c r="ETU2" i="12"/>
  <c r="ETS2" i="12"/>
  <c r="ETQ2" i="12"/>
  <c r="ETP2" i="12"/>
  <c r="ETO2" i="12"/>
  <c r="ETN2" i="12"/>
  <c r="ETL2" i="12"/>
  <c r="ETK2" i="12"/>
  <c r="ETJ2" i="12"/>
  <c r="ETI2" i="12"/>
  <c r="ETG2" i="12"/>
  <c r="ETF2" i="12"/>
  <c r="ETE2" i="12"/>
  <c r="ETD2" i="12"/>
  <c r="ETC2" i="12"/>
  <c r="ETB2" i="12"/>
  <c r="ETA2" i="12"/>
  <c r="ESZ2" i="12"/>
  <c r="ESY2" i="12"/>
  <c r="ESX2" i="12"/>
  <c r="ESW2" i="12"/>
  <c r="ESV2" i="12"/>
  <c r="ESU2" i="12"/>
  <c r="EST2" i="12"/>
  <c r="ESS2" i="12"/>
  <c r="ESP2" i="12"/>
  <c r="ESA2" i="12"/>
  <c r="ERZ2" i="12"/>
  <c r="ERY2" i="12"/>
  <c r="ERX2" i="12"/>
  <c r="ERW2" i="12"/>
  <c r="ERV2" i="12"/>
  <c r="ERU2" i="12"/>
  <c r="ERT2" i="12"/>
  <c r="ERS2" i="12"/>
  <c r="ERR2" i="12"/>
  <c r="ERQ2" i="12"/>
  <c r="ERP2" i="12"/>
  <c r="ERO2" i="12"/>
  <c r="ERN2" i="12"/>
  <c r="ERM2" i="12"/>
  <c r="ERK2" i="12"/>
  <c r="ERI2" i="12"/>
  <c r="ERH2" i="12"/>
  <c r="ERG2" i="12"/>
  <c r="ERF2" i="12"/>
  <c r="ERD2" i="12"/>
  <c r="ERC2" i="12"/>
  <c r="ERB2" i="12"/>
  <c r="ERA2" i="12"/>
  <c r="EQY2" i="12"/>
  <c r="EQX2" i="12"/>
  <c r="EQW2" i="12"/>
  <c r="EQV2" i="12"/>
  <c r="EQU2" i="12"/>
  <c r="EQT2" i="12"/>
  <c r="EQS2" i="12"/>
  <c r="EQR2" i="12"/>
  <c r="EQQ2" i="12"/>
  <c r="EQP2" i="12"/>
  <c r="EQO2" i="12"/>
  <c r="EQN2" i="12"/>
  <c r="EQM2" i="12"/>
  <c r="EQL2" i="12"/>
  <c r="EQK2" i="12"/>
  <c r="EQH2" i="12"/>
  <c r="EPS2" i="12"/>
  <c r="EPR2" i="12"/>
  <c r="EPQ2" i="12"/>
  <c r="EPP2" i="12"/>
  <c r="EPO2" i="12"/>
  <c r="EPN2" i="12"/>
  <c r="EPM2" i="12"/>
  <c r="EPL2" i="12"/>
  <c r="EPK2" i="12"/>
  <c r="EPJ2" i="12"/>
  <c r="EPI2" i="12"/>
  <c r="EPH2" i="12"/>
  <c r="EPG2" i="12"/>
  <c r="EPF2" i="12"/>
  <c r="EPE2" i="12"/>
  <c r="EPC2" i="12"/>
  <c r="EPA2" i="12"/>
  <c r="EOZ2" i="12"/>
  <c r="EOY2" i="12"/>
  <c r="EOX2" i="12"/>
  <c r="EOV2" i="12"/>
  <c r="EOU2" i="12"/>
  <c r="EOT2" i="12"/>
  <c r="EOS2" i="12"/>
  <c r="EOQ2" i="12"/>
  <c r="EOP2" i="12"/>
  <c r="EOO2" i="12"/>
  <c r="EON2" i="12"/>
  <c r="EOM2" i="12"/>
  <c r="EOL2" i="12"/>
  <c r="EOK2" i="12"/>
  <c r="EOJ2" i="12"/>
  <c r="EOI2" i="12"/>
  <c r="EOH2" i="12"/>
  <c r="EOG2" i="12"/>
  <c r="EOF2" i="12"/>
  <c r="EOE2" i="12"/>
  <c r="EOD2" i="12"/>
  <c r="EOC2" i="12"/>
  <c r="ENZ2" i="12"/>
  <c r="ENK2" i="12"/>
  <c r="ENJ2" i="12"/>
  <c r="ENI2" i="12"/>
  <c r="ENH2" i="12"/>
  <c r="ENG2" i="12"/>
  <c r="ENF2" i="12"/>
  <c r="ENE2" i="12"/>
  <c r="END2" i="12"/>
  <c r="ENC2" i="12"/>
  <c r="ENB2" i="12"/>
  <c r="ENA2" i="12"/>
  <c r="EMZ2" i="12"/>
  <c r="EMY2" i="12"/>
  <c r="EMX2" i="12"/>
  <c r="EMW2" i="12"/>
  <c r="EMU2" i="12"/>
  <c r="EMS2" i="12"/>
  <c r="EMR2" i="12"/>
  <c r="EMQ2" i="12"/>
  <c r="EMP2" i="12"/>
  <c r="EMN2" i="12"/>
  <c r="EMM2" i="12"/>
  <c r="EML2" i="12"/>
  <c r="EMK2" i="12"/>
  <c r="EMI2" i="12"/>
  <c r="EMH2" i="12"/>
  <c r="EMG2" i="12"/>
  <c r="EMF2" i="12"/>
  <c r="EME2" i="12"/>
  <c r="EMD2" i="12"/>
  <c r="EMC2" i="12"/>
  <c r="EMB2" i="12"/>
  <c r="EMA2" i="12"/>
  <c r="ELZ2" i="12"/>
  <c r="ELY2" i="12"/>
  <c r="ELX2" i="12"/>
  <c r="ELW2" i="12"/>
  <c r="ELV2" i="12"/>
  <c r="ELU2" i="12"/>
  <c r="ELR2" i="12"/>
  <c r="ELC2" i="12"/>
  <c r="ELB2" i="12"/>
  <c r="ELA2" i="12"/>
  <c r="EKZ2" i="12"/>
  <c r="EKY2" i="12"/>
  <c r="EKX2" i="12"/>
  <c r="EKW2" i="12"/>
  <c r="EKV2" i="12"/>
  <c r="EKU2" i="12"/>
  <c r="EKT2" i="12"/>
  <c r="EKS2" i="12"/>
  <c r="EKR2" i="12"/>
  <c r="EKQ2" i="12"/>
  <c r="EKP2" i="12"/>
  <c r="EKO2" i="12"/>
  <c r="EKM2" i="12"/>
  <c r="EKK2" i="12"/>
  <c r="EKJ2" i="12"/>
  <c r="EKI2" i="12"/>
  <c r="EKH2" i="12"/>
  <c r="EKF2" i="12"/>
  <c r="EKE2" i="12"/>
  <c r="EKD2" i="12"/>
  <c r="EKC2" i="12"/>
  <c r="EKA2" i="12"/>
  <c r="EJZ2" i="12"/>
  <c r="EJY2" i="12"/>
  <c r="EJX2" i="12"/>
  <c r="EJW2" i="12"/>
  <c r="EJV2" i="12"/>
  <c r="EJU2" i="12"/>
  <c r="EJT2" i="12"/>
  <c r="EJS2" i="12"/>
  <c r="EJR2" i="12"/>
  <c r="EJQ2" i="12"/>
  <c r="EJP2" i="12"/>
  <c r="EJO2" i="12"/>
  <c r="EJN2" i="12"/>
  <c r="EJM2" i="12"/>
  <c r="EJJ2" i="12"/>
  <c r="EIU2" i="12"/>
  <c r="EIT2" i="12"/>
  <c r="EIS2" i="12"/>
  <c r="EIR2" i="12"/>
  <c r="EIQ2" i="12"/>
  <c r="EIP2" i="12"/>
  <c r="EIO2" i="12"/>
  <c r="EIN2" i="12"/>
  <c r="EIM2" i="12"/>
  <c r="EIL2" i="12"/>
  <c r="EIK2" i="12"/>
  <c r="EIJ2" i="12"/>
  <c r="EII2" i="12"/>
  <c r="EIH2" i="12"/>
  <c r="EIG2" i="12"/>
  <c r="EIE2" i="12"/>
  <c r="EIC2" i="12"/>
  <c r="EIB2" i="12"/>
  <c r="EIA2" i="12"/>
  <c r="EHZ2" i="12"/>
  <c r="EHX2" i="12"/>
  <c r="EHW2" i="12"/>
  <c r="EHV2" i="12"/>
  <c r="EHU2" i="12"/>
  <c r="EHS2" i="12"/>
  <c r="EHR2" i="12"/>
  <c r="EHQ2" i="12"/>
  <c r="EHP2" i="12"/>
  <c r="EHO2" i="12"/>
  <c r="EHN2" i="12"/>
  <c r="EHM2" i="12"/>
  <c r="EHL2" i="12"/>
  <c r="EHK2" i="12"/>
  <c r="EHJ2" i="12"/>
  <c r="EHI2" i="12"/>
  <c r="EHH2" i="12"/>
  <c r="EHG2" i="12"/>
  <c r="EHF2" i="12"/>
  <c r="EHE2" i="12"/>
  <c r="EHB2" i="12"/>
  <c r="EGM2" i="12"/>
  <c r="EGL2" i="12"/>
  <c r="EGK2" i="12"/>
  <c r="EGJ2" i="12"/>
  <c r="EGI2" i="12"/>
  <c r="EGH2" i="12"/>
  <c r="EGG2" i="12"/>
  <c r="EGF2" i="12"/>
  <c r="EGE2" i="12"/>
  <c r="EGD2" i="12"/>
  <c r="EGC2" i="12"/>
  <c r="EGB2" i="12"/>
  <c r="EGA2" i="12"/>
  <c r="EFZ2" i="12"/>
  <c r="EFY2" i="12"/>
  <c r="EFW2" i="12"/>
  <c r="EFU2" i="12"/>
  <c r="EFT2" i="12"/>
  <c r="EFS2" i="12"/>
  <c r="EFR2" i="12"/>
  <c r="EFP2" i="12"/>
  <c r="EFO2" i="12"/>
  <c r="EFN2" i="12"/>
  <c r="EFM2" i="12"/>
  <c r="EFK2" i="12"/>
  <c r="EFJ2" i="12"/>
  <c r="EFI2" i="12"/>
  <c r="EFH2" i="12"/>
  <c r="EFG2" i="12"/>
  <c r="EFF2" i="12"/>
  <c r="EFE2" i="12"/>
  <c r="EFD2" i="12"/>
  <c r="EFC2" i="12"/>
  <c r="EFB2" i="12"/>
  <c r="EFA2" i="12"/>
  <c r="EEZ2" i="12"/>
  <c r="EEY2" i="12"/>
  <c r="EEX2" i="12"/>
  <c r="EEW2" i="12"/>
  <c r="EET2" i="12"/>
  <c r="EEE2" i="12"/>
  <c r="EED2" i="12"/>
  <c r="EEC2" i="12"/>
  <c r="EEB2" i="12"/>
  <c r="EEA2" i="12"/>
  <c r="EDZ2" i="12"/>
  <c r="EDY2" i="12"/>
  <c r="EDX2" i="12"/>
  <c r="EDW2" i="12"/>
  <c r="EDV2" i="12"/>
  <c r="EDU2" i="12"/>
  <c r="EDT2" i="12"/>
  <c r="EDS2" i="12"/>
  <c r="EDR2" i="12"/>
  <c r="EDQ2" i="12"/>
  <c r="EDO2" i="12"/>
  <c r="EDM2" i="12"/>
  <c r="EDL2" i="12"/>
  <c r="EDK2" i="12"/>
  <c r="EDJ2" i="12"/>
  <c r="EDH2" i="12"/>
  <c r="EDG2" i="12"/>
  <c r="EDF2" i="12"/>
  <c r="EDE2" i="12"/>
  <c r="EDC2" i="12"/>
  <c r="EDB2" i="12"/>
  <c r="EDA2" i="12"/>
  <c r="ECZ2" i="12"/>
  <c r="ECY2" i="12"/>
  <c r="ECX2" i="12"/>
  <c r="ECW2" i="12"/>
  <c r="ECV2" i="12"/>
  <c r="ECU2" i="12"/>
  <c r="ECT2" i="12"/>
  <c r="ECS2" i="12"/>
  <c r="ECR2" i="12"/>
  <c r="ECQ2" i="12"/>
  <c r="ECP2" i="12"/>
  <c r="ECO2" i="12"/>
  <c r="ECL2" i="12"/>
  <c r="EBW2" i="12"/>
  <c r="EBV2" i="12"/>
  <c r="EBU2" i="12"/>
  <c r="EBT2" i="12"/>
  <c r="EBS2" i="12"/>
  <c r="EBR2" i="12"/>
  <c r="EBQ2" i="12"/>
  <c r="EBP2" i="12"/>
  <c r="EBO2" i="12"/>
  <c r="EBN2" i="12"/>
  <c r="EBM2" i="12"/>
  <c r="EBL2" i="12"/>
  <c r="EBK2" i="12"/>
  <c r="EBJ2" i="12"/>
  <c r="EBI2" i="12"/>
  <c r="EBG2" i="12"/>
  <c r="EBE2" i="12"/>
  <c r="EBD2" i="12"/>
  <c r="EBC2" i="12"/>
  <c r="EBB2" i="12"/>
  <c r="EAZ2" i="12"/>
  <c r="EAY2" i="12"/>
  <c r="EAX2" i="12"/>
  <c r="EAW2" i="12"/>
  <c r="EAU2" i="12"/>
  <c r="EAT2" i="12"/>
  <c r="EAS2" i="12"/>
  <c r="EAR2" i="12"/>
  <c r="EAQ2" i="12"/>
  <c r="EAP2" i="12"/>
  <c r="EAO2" i="12"/>
  <c r="EAN2" i="12"/>
  <c r="EAM2" i="12"/>
  <c r="EAL2" i="12"/>
  <c r="EAK2" i="12"/>
  <c r="EAJ2" i="12"/>
  <c r="EAI2" i="12"/>
  <c r="EAH2" i="12"/>
  <c r="EAG2" i="12"/>
  <c r="EAD2" i="12"/>
  <c r="DZO2" i="12"/>
  <c r="DZN2" i="12"/>
  <c r="DZM2" i="12"/>
  <c r="DZL2" i="12"/>
  <c r="DZK2" i="12"/>
  <c r="DZJ2" i="12"/>
  <c r="DZI2" i="12"/>
  <c r="DZH2" i="12"/>
  <c r="DZG2" i="12"/>
  <c r="DZF2" i="12"/>
  <c r="DZE2" i="12"/>
  <c r="DZD2" i="12"/>
  <c r="DZC2" i="12"/>
  <c r="DZB2" i="12"/>
  <c r="DZA2" i="12"/>
  <c r="DYY2" i="12"/>
  <c r="DYW2" i="12"/>
  <c r="DYV2" i="12"/>
  <c r="DYU2" i="12"/>
  <c r="DYT2" i="12"/>
  <c r="DYR2" i="12"/>
  <c r="DYQ2" i="12"/>
  <c r="DYP2" i="12"/>
  <c r="DYO2" i="12"/>
  <c r="DYM2" i="12"/>
  <c r="DYL2" i="12"/>
  <c r="DYK2" i="12"/>
  <c r="DYJ2" i="12"/>
  <c r="DYI2" i="12"/>
  <c r="DYH2" i="12"/>
  <c r="DYG2" i="12"/>
  <c r="DYF2" i="12"/>
  <c r="DYE2" i="12"/>
  <c r="DYD2" i="12"/>
  <c r="DYC2" i="12"/>
  <c r="DYB2" i="12"/>
  <c r="DYA2" i="12"/>
  <c r="DXZ2" i="12"/>
  <c r="DXY2" i="12"/>
  <c r="DXV2" i="12"/>
  <c r="DXG2" i="12"/>
  <c r="DXF2" i="12"/>
  <c r="DXE2" i="12"/>
  <c r="DXD2" i="12"/>
  <c r="DXC2" i="12"/>
  <c r="DXB2" i="12"/>
  <c r="DXA2" i="12"/>
  <c r="DWZ2" i="12"/>
  <c r="DWY2" i="12"/>
  <c r="DWX2" i="12"/>
  <c r="DWW2" i="12"/>
  <c r="DWV2" i="12"/>
  <c r="DWU2" i="12"/>
  <c r="DWT2" i="12"/>
  <c r="DWS2" i="12"/>
  <c r="DWQ2" i="12"/>
  <c r="DWO2" i="12"/>
  <c r="DWN2" i="12"/>
  <c r="DWM2" i="12"/>
  <c r="DWL2" i="12"/>
  <c r="DWJ2" i="12"/>
  <c r="DWI2" i="12"/>
  <c r="DWH2" i="12"/>
  <c r="DWG2" i="12"/>
  <c r="DWE2" i="12"/>
  <c r="DWD2" i="12"/>
  <c r="DWC2" i="12"/>
  <c r="DWB2" i="12"/>
  <c r="DWA2" i="12"/>
  <c r="DVZ2" i="12"/>
  <c r="DVY2" i="12"/>
  <c r="DVX2" i="12"/>
  <c r="DVW2" i="12"/>
  <c r="DVV2" i="12"/>
  <c r="DVU2" i="12"/>
  <c r="DVT2" i="12"/>
  <c r="DVS2" i="12"/>
  <c r="DVR2" i="12"/>
  <c r="DVQ2" i="12"/>
  <c r="DVN2" i="12"/>
  <c r="DUY2" i="12"/>
  <c r="DUX2" i="12"/>
  <c r="DUW2" i="12"/>
  <c r="DUV2" i="12"/>
  <c r="DUU2" i="12"/>
  <c r="DUT2" i="12"/>
  <c r="DUS2" i="12"/>
  <c r="DUR2" i="12"/>
  <c r="DUQ2" i="12"/>
  <c r="DUP2" i="12"/>
  <c r="DUO2" i="12"/>
  <c r="DUN2" i="12"/>
  <c r="DUM2" i="12"/>
  <c r="DUL2" i="12"/>
  <c r="DUK2" i="12"/>
  <c r="DUI2" i="12"/>
  <c r="DUG2" i="12"/>
  <c r="DUF2" i="12"/>
  <c r="DUE2" i="12"/>
  <c r="DUD2" i="12"/>
  <c r="DUB2" i="12"/>
  <c r="DUA2" i="12"/>
  <c r="DTZ2" i="12"/>
  <c r="DTY2" i="12"/>
  <c r="DTW2" i="12"/>
  <c r="DTV2" i="12"/>
  <c r="DTU2" i="12"/>
  <c r="DTT2" i="12"/>
  <c r="DTS2" i="12"/>
  <c r="DTR2" i="12"/>
  <c r="DTQ2" i="12"/>
  <c r="DTP2" i="12"/>
  <c r="DTO2" i="12"/>
  <c r="DTN2" i="12"/>
  <c r="DTM2" i="12"/>
  <c r="DTL2" i="12"/>
  <c r="DTK2" i="12"/>
  <c r="DTJ2" i="12"/>
  <c r="DTI2" i="12"/>
  <c r="DTF2" i="12"/>
  <c r="DSQ2" i="12"/>
  <c r="DSP2" i="12"/>
  <c r="DSO2" i="12"/>
  <c r="DSN2" i="12"/>
  <c r="DSM2" i="12"/>
  <c r="DSL2" i="12"/>
  <c r="DSK2" i="12"/>
  <c r="DSJ2" i="12"/>
  <c r="DSI2" i="12"/>
  <c r="DSH2" i="12"/>
  <c r="DSG2" i="12"/>
  <c r="DSF2" i="12"/>
  <c r="DSE2" i="12"/>
  <c r="DSD2" i="12"/>
  <c r="DSC2" i="12"/>
  <c r="DSA2" i="12"/>
  <c r="DRY2" i="12"/>
  <c r="DRX2" i="12"/>
  <c r="DRW2" i="12"/>
  <c r="DRV2" i="12"/>
  <c r="DRT2" i="12"/>
  <c r="DRS2" i="12"/>
  <c r="DRR2" i="12"/>
  <c r="DRQ2" i="12"/>
  <c r="DRO2" i="12"/>
  <c r="DRN2" i="12"/>
  <c r="DRM2" i="12"/>
  <c r="DRL2" i="12"/>
  <c r="DRK2" i="12"/>
  <c r="DRJ2" i="12"/>
  <c r="DRI2" i="12"/>
  <c r="DRH2" i="12"/>
  <c r="DRG2" i="12"/>
  <c r="DRF2" i="12"/>
  <c r="DRE2" i="12"/>
  <c r="DRD2" i="12"/>
  <c r="DRC2" i="12"/>
  <c r="DRB2" i="12"/>
  <c r="DRA2" i="12"/>
  <c r="DQX2" i="12"/>
  <c r="DQI2" i="12"/>
  <c r="DQH2" i="12"/>
  <c r="DQG2" i="12"/>
  <c r="DQF2" i="12"/>
  <c r="DQE2" i="12"/>
  <c r="DQD2" i="12"/>
  <c r="DQC2" i="12"/>
  <c r="DQB2" i="12"/>
  <c r="DQA2" i="12"/>
  <c r="DPZ2" i="12"/>
  <c r="DPY2" i="12"/>
  <c r="DPX2" i="12"/>
  <c r="DPW2" i="12"/>
  <c r="DPV2" i="12"/>
  <c r="DPU2" i="12"/>
  <c r="DPS2" i="12"/>
  <c r="DPQ2" i="12"/>
  <c r="DPP2" i="12"/>
  <c r="DPO2" i="12"/>
  <c r="DPN2" i="12"/>
  <c r="DPL2" i="12"/>
  <c r="DPK2" i="12"/>
  <c r="DPJ2" i="12"/>
  <c r="DPI2" i="12"/>
  <c r="DPG2" i="12"/>
  <c r="DPF2" i="12"/>
  <c r="DPE2" i="12"/>
  <c r="DPD2" i="12"/>
  <c r="DPC2" i="12"/>
  <c r="DPB2" i="12"/>
  <c r="DPA2" i="12"/>
  <c r="DOZ2" i="12"/>
  <c r="DOY2" i="12"/>
  <c r="DOX2" i="12"/>
  <c r="DOW2" i="12"/>
  <c r="DOV2" i="12"/>
  <c r="DOU2" i="12"/>
  <c r="DOT2" i="12"/>
  <c r="DOS2" i="12"/>
  <c r="DOP2" i="12"/>
  <c r="DOA2" i="12"/>
  <c r="DNZ2" i="12"/>
  <c r="DNY2" i="12"/>
  <c r="DNX2" i="12"/>
  <c r="DNW2" i="12"/>
  <c r="DNV2" i="12"/>
  <c r="DNU2" i="12"/>
  <c r="DNT2" i="12"/>
  <c r="DNS2" i="12"/>
  <c r="DNR2" i="12"/>
  <c r="DNQ2" i="12"/>
  <c r="DNP2" i="12"/>
  <c r="DNO2" i="12"/>
  <c r="DNN2" i="12"/>
  <c r="DNM2" i="12"/>
  <c r="DNK2" i="12"/>
  <c r="DNI2" i="12"/>
  <c r="DNH2" i="12"/>
  <c r="DNG2" i="12"/>
  <c r="DNF2" i="12"/>
  <c r="DND2" i="12"/>
  <c r="DNC2" i="12"/>
  <c r="DNB2" i="12"/>
  <c r="DNA2" i="12"/>
  <c r="DMY2" i="12"/>
  <c r="DMX2" i="12"/>
  <c r="DMW2" i="12"/>
  <c r="DMV2" i="12"/>
  <c r="DMU2" i="12"/>
  <c r="DMT2" i="12"/>
  <c r="DMS2" i="12"/>
  <c r="DMR2" i="12"/>
  <c r="DMQ2" i="12"/>
  <c r="DMP2" i="12"/>
  <c r="DMO2" i="12"/>
  <c r="DMN2" i="12"/>
  <c r="DMM2" i="12"/>
  <c r="DML2" i="12"/>
  <c r="DMK2" i="12"/>
  <c r="DMH2" i="12"/>
  <c r="DLS2" i="12"/>
  <c r="DLR2" i="12"/>
  <c r="DLQ2" i="12"/>
  <c r="DLP2" i="12"/>
  <c r="DLO2" i="12"/>
  <c r="DLN2" i="12"/>
  <c r="DLM2" i="12"/>
  <c r="DLL2" i="12"/>
  <c r="DLK2" i="12"/>
  <c r="DLJ2" i="12"/>
  <c r="DLI2" i="12"/>
  <c r="DLH2" i="12"/>
  <c r="DLG2" i="12"/>
  <c r="DLF2" i="12"/>
  <c r="DLE2" i="12"/>
  <c r="DLC2" i="12"/>
  <c r="DLA2" i="12"/>
  <c r="DKZ2" i="12"/>
  <c r="DKY2" i="12"/>
  <c r="DKX2" i="12"/>
  <c r="DKV2" i="12"/>
  <c r="DKU2" i="12"/>
  <c r="DKT2" i="12"/>
  <c r="DKS2" i="12"/>
  <c r="DKQ2" i="12"/>
  <c r="DKP2" i="12"/>
  <c r="DKO2" i="12"/>
  <c r="DKN2" i="12"/>
  <c r="DKM2" i="12"/>
  <c r="DKL2" i="12"/>
  <c r="DKK2" i="12"/>
  <c r="DKJ2" i="12"/>
  <c r="DKI2" i="12"/>
  <c r="DKH2" i="12"/>
  <c r="DKG2" i="12"/>
  <c r="DKF2" i="12"/>
  <c r="DKE2" i="12"/>
  <c r="DKD2" i="12"/>
  <c r="DKC2" i="12"/>
  <c r="DJZ2" i="12"/>
  <c r="DJK2" i="12"/>
  <c r="DJJ2" i="12"/>
  <c r="DJI2" i="12"/>
  <c r="DJH2" i="12"/>
  <c r="DJG2" i="12"/>
  <c r="DJF2" i="12"/>
  <c r="DJE2" i="12"/>
  <c r="DJD2" i="12"/>
  <c r="DJC2" i="12"/>
  <c r="DJB2" i="12"/>
  <c r="DJA2" i="12"/>
  <c r="DIZ2" i="12"/>
  <c r="DIY2" i="12"/>
  <c r="DIX2" i="12"/>
  <c r="DIW2" i="12"/>
  <c r="DIU2" i="12"/>
  <c r="DIS2" i="12"/>
  <c r="DIR2" i="12"/>
  <c r="DIQ2" i="12"/>
  <c r="DIP2" i="12"/>
  <c r="DIN2" i="12"/>
  <c r="DIM2" i="12"/>
  <c r="DIL2" i="12"/>
  <c r="DIK2" i="12"/>
  <c r="DII2" i="12"/>
  <c r="DIH2" i="12"/>
  <c r="DIG2" i="12"/>
  <c r="DIF2" i="12"/>
  <c r="DIE2" i="12"/>
  <c r="DID2" i="12"/>
  <c r="DIC2" i="12"/>
  <c r="DIB2" i="12"/>
  <c r="DIA2" i="12"/>
  <c r="DHZ2" i="12"/>
  <c r="DHY2" i="12"/>
  <c r="DHX2" i="12"/>
  <c r="DHW2" i="12"/>
  <c r="DHV2" i="12"/>
  <c r="DHU2" i="12"/>
  <c r="DHR2" i="12"/>
  <c r="DHC2" i="12"/>
  <c r="DHB2" i="12"/>
  <c r="DHA2" i="12"/>
  <c r="DGZ2" i="12"/>
  <c r="DGY2" i="12"/>
  <c r="DGX2" i="12"/>
  <c r="DGW2" i="12"/>
  <c r="DGV2" i="12"/>
  <c r="DGU2" i="12"/>
  <c r="DGT2" i="12"/>
  <c r="DGS2" i="12"/>
  <c r="DGR2" i="12"/>
  <c r="DGQ2" i="12"/>
  <c r="DGP2" i="12"/>
  <c r="DGO2" i="12"/>
  <c r="DGM2" i="12"/>
  <c r="DGK2" i="12"/>
  <c r="DGJ2" i="12"/>
  <c r="DGI2" i="12"/>
  <c r="DGH2" i="12"/>
  <c r="DGF2" i="12"/>
  <c r="DGE2" i="12"/>
  <c r="DGD2" i="12"/>
  <c r="DGC2" i="12"/>
  <c r="DGA2" i="12"/>
  <c r="DFZ2" i="12"/>
  <c r="DFY2" i="12"/>
  <c r="DFX2" i="12"/>
  <c r="DFW2" i="12"/>
  <c r="DFV2" i="12"/>
  <c r="DFU2" i="12"/>
  <c r="DFT2" i="12"/>
  <c r="DFS2" i="12"/>
  <c r="DFR2" i="12"/>
  <c r="DFQ2" i="12"/>
  <c r="DFP2" i="12"/>
  <c r="DFO2" i="12"/>
  <c r="DFN2" i="12"/>
  <c r="DFM2" i="12"/>
  <c r="DFJ2" i="12"/>
  <c r="DEU2" i="12"/>
  <c r="DET2" i="12"/>
  <c r="DES2" i="12"/>
  <c r="DER2" i="12"/>
  <c r="DEQ2" i="12"/>
  <c r="DEP2" i="12"/>
  <c r="DEO2" i="12"/>
  <c r="DEN2" i="12"/>
  <c r="DEM2" i="12"/>
  <c r="DEL2" i="12"/>
  <c r="DEK2" i="12"/>
  <c r="DEJ2" i="12"/>
  <c r="DEI2" i="12"/>
  <c r="DEH2" i="12"/>
  <c r="DEG2" i="12"/>
  <c r="DEE2" i="12"/>
  <c r="DEC2" i="12"/>
  <c r="DEB2" i="12"/>
  <c r="DEA2" i="12"/>
  <c r="DDZ2" i="12"/>
  <c r="DDX2" i="12"/>
  <c r="DDW2" i="12"/>
  <c r="DDV2" i="12"/>
  <c r="DDU2" i="12"/>
  <c r="DDS2" i="12"/>
  <c r="DDR2" i="12"/>
  <c r="DDQ2" i="12"/>
  <c r="DDP2" i="12"/>
  <c r="DDO2" i="12"/>
  <c r="DDN2" i="12"/>
  <c r="DDM2" i="12"/>
  <c r="DDL2" i="12"/>
  <c r="DDK2" i="12"/>
  <c r="DDJ2" i="12"/>
  <c r="DDI2" i="12"/>
  <c r="DDH2" i="12"/>
  <c r="DDG2" i="12"/>
  <c r="DDF2" i="12"/>
  <c r="DDE2" i="12"/>
  <c r="DDB2" i="12"/>
  <c r="DCM2" i="12"/>
  <c r="DCL2" i="12"/>
  <c r="DCK2" i="12"/>
  <c r="DCJ2" i="12"/>
  <c r="DCI2" i="12"/>
  <c r="DCH2" i="12"/>
  <c r="DCG2" i="12"/>
  <c r="DCF2" i="12"/>
  <c r="DCE2" i="12"/>
  <c r="DCD2" i="12"/>
  <c r="DCC2" i="12"/>
  <c r="DCB2" i="12"/>
  <c r="DCA2" i="12"/>
  <c r="DBZ2" i="12"/>
  <c r="DBY2" i="12"/>
  <c r="DBW2" i="12"/>
  <c r="DBU2" i="12"/>
  <c r="DBT2" i="12"/>
  <c r="DBS2" i="12"/>
  <c r="DBR2" i="12"/>
  <c r="DBP2" i="12"/>
  <c r="DBO2" i="12"/>
  <c r="DBN2" i="12"/>
  <c r="DBM2" i="12"/>
  <c r="DBK2" i="12"/>
  <c r="DBJ2" i="12"/>
  <c r="DBI2" i="12"/>
  <c r="DBH2" i="12"/>
  <c r="DBG2" i="12"/>
  <c r="DBF2" i="12"/>
  <c r="DBE2" i="12"/>
  <c r="DBD2" i="12"/>
  <c r="DBC2" i="12"/>
  <c r="DBB2" i="12"/>
  <c r="DBA2" i="12"/>
  <c r="DAZ2" i="12"/>
  <c r="DAY2" i="12"/>
  <c r="DAX2" i="12"/>
  <c r="DAW2" i="12"/>
  <c r="DAT2" i="12"/>
  <c r="DAE2" i="12"/>
  <c r="DAD2" i="12"/>
  <c r="DAC2" i="12"/>
  <c r="DAB2" i="12"/>
  <c r="DAA2" i="12"/>
  <c r="CZZ2" i="12"/>
  <c r="CZY2" i="12"/>
  <c r="CZX2" i="12"/>
  <c r="CZW2" i="12"/>
  <c r="CZV2" i="12"/>
  <c r="CZU2" i="12"/>
  <c r="CZT2" i="12"/>
  <c r="CZS2" i="12"/>
  <c r="CZR2" i="12"/>
  <c r="CZQ2" i="12"/>
  <c r="CZO2" i="12"/>
  <c r="CZM2" i="12"/>
  <c r="CZL2" i="12"/>
  <c r="CZK2" i="12"/>
  <c r="CZJ2" i="12"/>
  <c r="CZH2" i="12"/>
  <c r="CZG2" i="12"/>
  <c r="CZF2" i="12"/>
  <c r="CZE2" i="12"/>
  <c r="CZC2" i="12"/>
  <c r="CZB2" i="12"/>
  <c r="CZA2" i="12"/>
  <c r="CYZ2" i="12"/>
  <c r="CYY2" i="12"/>
  <c r="CYX2" i="12"/>
  <c r="CYW2" i="12"/>
  <c r="CYV2" i="12"/>
  <c r="CYU2" i="12"/>
  <c r="CYT2" i="12"/>
  <c r="CYS2" i="12"/>
  <c r="CYR2" i="12"/>
  <c r="CYQ2" i="12"/>
  <c r="CYP2" i="12"/>
  <c r="CYO2" i="12"/>
  <c r="CYL2" i="12"/>
  <c r="CXW2" i="12"/>
  <c r="CXV2" i="12"/>
  <c r="CXU2" i="12"/>
  <c r="CXT2" i="12"/>
  <c r="CXS2" i="12"/>
  <c r="CXR2" i="12"/>
  <c r="CXQ2" i="12"/>
  <c r="CXP2" i="12"/>
  <c r="CXO2" i="12"/>
  <c r="CXN2" i="12"/>
  <c r="CXM2" i="12"/>
  <c r="CXL2" i="12"/>
  <c r="CXK2" i="12"/>
  <c r="CXJ2" i="12"/>
  <c r="CXI2" i="12"/>
  <c r="CXG2" i="12"/>
  <c r="CXE2" i="12"/>
  <c r="CXD2" i="12"/>
  <c r="CXC2" i="12"/>
  <c r="CXB2" i="12"/>
  <c r="CWZ2" i="12"/>
  <c r="CWY2" i="12"/>
  <c r="CWX2" i="12"/>
  <c r="CWW2" i="12"/>
  <c r="CWU2" i="12"/>
  <c r="CWT2" i="12"/>
  <c r="CWS2" i="12"/>
  <c r="CWR2" i="12"/>
  <c r="CWQ2" i="12"/>
  <c r="CWP2" i="12"/>
  <c r="CWO2" i="12"/>
  <c r="CWN2" i="12"/>
  <c r="CWM2" i="12"/>
  <c r="CWL2" i="12"/>
  <c r="CWK2" i="12"/>
  <c r="CWJ2" i="12"/>
  <c r="CWI2" i="12"/>
  <c r="CWH2" i="12"/>
  <c r="CWG2" i="12"/>
  <c r="CWD2" i="12"/>
  <c r="CVO2" i="12"/>
  <c r="CVN2" i="12"/>
  <c r="CVM2" i="12"/>
  <c r="CVL2" i="12"/>
  <c r="CVK2" i="12"/>
  <c r="CVJ2" i="12"/>
  <c r="CVI2" i="12"/>
  <c r="CVH2" i="12"/>
  <c r="CVG2" i="12"/>
  <c r="CVF2" i="12"/>
  <c r="CVE2" i="12"/>
  <c r="CVD2" i="12"/>
  <c r="CVC2" i="12"/>
  <c r="CVB2" i="12"/>
  <c r="CVA2" i="12"/>
  <c r="CUY2" i="12"/>
  <c r="CUW2" i="12"/>
  <c r="CUV2" i="12"/>
  <c r="CUU2" i="12"/>
  <c r="CUT2" i="12"/>
  <c r="CUR2" i="12"/>
  <c r="CUQ2" i="12"/>
  <c r="CUP2" i="12"/>
  <c r="CUO2" i="12"/>
  <c r="CUM2" i="12"/>
  <c r="CUL2" i="12"/>
  <c r="CUK2" i="12"/>
  <c r="CUJ2" i="12"/>
  <c r="CUI2" i="12"/>
  <c r="CUH2" i="12"/>
  <c r="CUG2" i="12"/>
  <c r="CUF2" i="12"/>
  <c r="CUE2" i="12"/>
  <c r="CUD2" i="12"/>
  <c r="CUC2" i="12"/>
  <c r="CUB2" i="12"/>
  <c r="CUA2" i="12"/>
  <c r="CTZ2" i="12"/>
  <c r="CTY2" i="12"/>
  <c r="CTV2" i="12"/>
  <c r="CTG2" i="12"/>
  <c r="CTF2" i="12"/>
  <c r="CTE2" i="12"/>
  <c r="CTD2" i="12"/>
  <c r="CTC2" i="12"/>
  <c r="CTB2" i="12"/>
  <c r="CTA2" i="12"/>
  <c r="CSZ2" i="12"/>
  <c r="CSY2" i="12"/>
  <c r="CSX2" i="12"/>
  <c r="CSW2" i="12"/>
  <c r="CSV2" i="12"/>
  <c r="CSU2" i="12"/>
  <c r="CST2" i="12"/>
  <c r="CSS2" i="12"/>
  <c r="CSQ2" i="12"/>
  <c r="CSO2" i="12"/>
  <c r="CSN2" i="12"/>
  <c r="CSM2" i="12"/>
  <c r="CSL2" i="12"/>
  <c r="CSJ2" i="12"/>
  <c r="CSI2" i="12"/>
  <c r="CSH2" i="12"/>
  <c r="CSG2" i="12"/>
  <c r="CSE2" i="12"/>
  <c r="CSD2" i="12"/>
  <c r="CSC2" i="12"/>
  <c r="CSB2" i="12"/>
  <c r="CSA2" i="12"/>
  <c r="CRZ2" i="12"/>
  <c r="CRY2" i="12"/>
  <c r="CRX2" i="12"/>
  <c r="CRW2" i="12"/>
  <c r="CRV2" i="12"/>
  <c r="CRU2" i="12"/>
  <c r="CRT2" i="12"/>
  <c r="CRS2" i="12"/>
  <c r="CRR2" i="12"/>
  <c r="CRQ2" i="12"/>
  <c r="CRN2" i="12"/>
  <c r="CQY2" i="12"/>
  <c r="CQX2" i="12"/>
  <c r="CQW2" i="12"/>
  <c r="CQV2" i="12"/>
  <c r="CQU2" i="12"/>
  <c r="CQT2" i="12"/>
  <c r="CQS2" i="12"/>
  <c r="CQR2" i="12"/>
  <c r="CQQ2" i="12"/>
  <c r="CQP2" i="12"/>
  <c r="CQO2" i="12"/>
  <c r="CQN2" i="12"/>
  <c r="CQM2" i="12"/>
  <c r="CQL2" i="12"/>
  <c r="CQK2" i="12"/>
  <c r="CQI2" i="12"/>
  <c r="CQG2" i="12"/>
  <c r="CQF2" i="12"/>
  <c r="CQE2" i="12"/>
  <c r="CQD2" i="12"/>
  <c r="CQB2" i="12"/>
  <c r="CQA2" i="12"/>
  <c r="CPZ2" i="12"/>
  <c r="CPY2" i="12"/>
  <c r="CPW2" i="12"/>
  <c r="CPV2" i="12"/>
  <c r="CPU2" i="12"/>
  <c r="CPT2" i="12"/>
  <c r="CPS2" i="12"/>
  <c r="CPR2" i="12"/>
  <c r="CPQ2" i="12"/>
  <c r="CPP2" i="12"/>
  <c r="CPO2" i="12"/>
  <c r="CPN2" i="12"/>
  <c r="CPM2" i="12"/>
  <c r="CPL2" i="12"/>
  <c r="CPK2" i="12"/>
  <c r="CPJ2" i="12"/>
  <c r="CPI2" i="12"/>
  <c r="CPF2" i="12"/>
  <c r="COQ2" i="12"/>
  <c r="COP2" i="12"/>
  <c r="COO2" i="12"/>
  <c r="CON2" i="12"/>
  <c r="COM2" i="12"/>
  <c r="COL2" i="12"/>
  <c r="COK2" i="12"/>
  <c r="COJ2" i="12"/>
  <c r="COI2" i="12"/>
  <c r="COH2" i="12"/>
  <c r="COG2" i="12"/>
  <c r="COF2" i="12"/>
  <c r="COE2" i="12"/>
  <c r="COD2" i="12"/>
  <c r="COC2" i="12"/>
  <c r="COA2" i="12"/>
  <c r="CNY2" i="12"/>
  <c r="CNX2" i="12"/>
  <c r="CNW2" i="12"/>
  <c r="CNV2" i="12"/>
  <c r="CNT2" i="12"/>
  <c r="CNS2" i="12"/>
  <c r="CNR2" i="12"/>
  <c r="CNQ2" i="12"/>
  <c r="CNO2" i="12"/>
  <c r="CNN2" i="12"/>
  <c r="CNM2" i="12"/>
  <c r="CNL2" i="12"/>
  <c r="CNK2" i="12"/>
  <c r="CNJ2" i="12"/>
  <c r="CNI2" i="12"/>
  <c r="CNH2" i="12"/>
  <c r="CNG2" i="12"/>
  <c r="CNF2" i="12"/>
  <c r="CNE2" i="12"/>
  <c r="CND2" i="12"/>
  <c r="CNC2" i="12"/>
  <c r="CNB2" i="12"/>
  <c r="CNA2" i="12"/>
  <c r="CMX2" i="12"/>
  <c r="CMI2" i="12"/>
  <c r="CMH2" i="12"/>
  <c r="CMG2" i="12"/>
  <c r="CMF2" i="12"/>
  <c r="CME2" i="12"/>
  <c r="CMD2" i="12"/>
  <c r="CMC2" i="12"/>
  <c r="CMB2" i="12"/>
  <c r="CMA2" i="12"/>
  <c r="CLZ2" i="12"/>
  <c r="CLY2" i="12"/>
  <c r="CLX2" i="12"/>
  <c r="CLW2" i="12"/>
  <c r="CLV2" i="12"/>
  <c r="CLU2" i="12"/>
  <c r="CLS2" i="12"/>
  <c r="CLQ2" i="12"/>
  <c r="CLP2" i="12"/>
  <c r="CLO2" i="12"/>
  <c r="CLN2" i="12"/>
  <c r="CLL2" i="12"/>
  <c r="CLK2" i="12"/>
  <c r="CLJ2" i="12"/>
  <c r="CLI2" i="12"/>
  <c r="CLG2" i="12"/>
  <c r="CLF2" i="12"/>
  <c r="CLE2" i="12"/>
  <c r="CLD2" i="12"/>
  <c r="CLC2" i="12"/>
  <c r="CLB2" i="12"/>
  <c r="CLA2" i="12"/>
  <c r="CKZ2" i="12"/>
  <c r="CKY2" i="12"/>
  <c r="CKX2" i="12"/>
  <c r="CKW2" i="12"/>
  <c r="CKV2" i="12"/>
  <c r="CKU2" i="12"/>
  <c r="CKT2" i="12"/>
  <c r="CKS2" i="12"/>
  <c r="CKP2" i="12"/>
  <c r="CKA2" i="12"/>
  <c r="CJZ2" i="12"/>
  <c r="CJY2" i="12"/>
  <c r="CJX2" i="12"/>
  <c r="CJW2" i="12"/>
  <c r="CJV2" i="12"/>
  <c r="CJU2" i="12"/>
  <c r="CJT2" i="12"/>
  <c r="CJS2" i="12"/>
  <c r="CJR2" i="12"/>
  <c r="CJQ2" i="12"/>
  <c r="CJP2" i="12"/>
  <c r="CJO2" i="12"/>
  <c r="CJN2" i="12"/>
  <c r="CJM2" i="12"/>
  <c r="CJK2" i="12"/>
  <c r="CJI2" i="12"/>
  <c r="CJH2" i="12"/>
  <c r="CJG2" i="12"/>
  <c r="CJF2" i="12"/>
  <c r="CJD2" i="12"/>
  <c r="CJC2" i="12"/>
  <c r="CJB2" i="12"/>
  <c r="CJA2" i="12"/>
  <c r="CIY2" i="12"/>
  <c r="CIX2" i="12"/>
  <c r="CIW2" i="12"/>
  <c r="CIV2" i="12"/>
  <c r="CIU2" i="12"/>
  <c r="CIT2" i="12"/>
  <c r="CIS2" i="12"/>
  <c r="CIR2" i="12"/>
  <c r="CIQ2" i="12"/>
  <c r="CIP2" i="12"/>
  <c r="CIO2" i="12"/>
  <c r="CIN2" i="12"/>
  <c r="CIM2" i="12"/>
  <c r="CIL2" i="12"/>
  <c r="CIK2" i="12"/>
  <c r="CIH2" i="12"/>
  <c r="CHS2" i="12"/>
  <c r="CHR2" i="12"/>
  <c r="CHQ2" i="12"/>
  <c r="CHP2" i="12"/>
  <c r="CHO2" i="12"/>
  <c r="CHN2" i="12"/>
  <c r="CHM2" i="12"/>
  <c r="CHL2" i="12"/>
  <c r="CHK2" i="12"/>
  <c r="CHJ2" i="12"/>
  <c r="CHI2" i="12"/>
  <c r="CHH2" i="12"/>
  <c r="CHG2" i="12"/>
  <c r="CHF2" i="12"/>
  <c r="CHE2" i="12"/>
  <c r="CHC2" i="12"/>
  <c r="CHA2" i="12"/>
  <c r="CGZ2" i="12"/>
  <c r="CGY2" i="12"/>
  <c r="CGX2" i="12"/>
  <c r="CGV2" i="12"/>
  <c r="CGU2" i="12"/>
  <c r="CGT2" i="12"/>
  <c r="CGS2" i="12"/>
  <c r="CGQ2" i="12"/>
  <c r="CGP2" i="12"/>
  <c r="CGO2" i="12"/>
  <c r="CGN2" i="12"/>
  <c r="CGM2" i="12"/>
  <c r="CGL2" i="12"/>
  <c r="CGK2" i="12"/>
  <c r="CGJ2" i="12"/>
  <c r="CGI2" i="12"/>
  <c r="CGH2" i="12"/>
  <c r="CGG2" i="12"/>
  <c r="CGF2" i="12"/>
  <c r="CGE2" i="12"/>
  <c r="CGD2" i="12"/>
  <c r="CGC2" i="12"/>
  <c r="CFZ2" i="12"/>
  <c r="CFK2" i="12"/>
  <c r="CFJ2" i="12"/>
  <c r="CFI2" i="12"/>
  <c r="CFH2" i="12"/>
  <c r="CFG2" i="12"/>
  <c r="CFF2" i="12"/>
  <c r="CFE2" i="12"/>
  <c r="CFD2" i="12"/>
  <c r="CFC2" i="12"/>
  <c r="CFB2" i="12"/>
  <c r="CFA2" i="12"/>
  <c r="CEZ2" i="12"/>
  <c r="CEY2" i="12"/>
  <c r="CEX2" i="12"/>
  <c r="CEW2" i="12"/>
  <c r="CEU2" i="12"/>
  <c r="CES2" i="12"/>
  <c r="CER2" i="12"/>
  <c r="CEQ2" i="12"/>
  <c r="CEP2" i="12"/>
  <c r="CEN2" i="12"/>
  <c r="CEM2" i="12"/>
  <c r="CEL2" i="12"/>
  <c r="CEK2" i="12"/>
  <c r="CEI2" i="12"/>
  <c r="CEH2" i="12"/>
  <c r="CEG2" i="12"/>
  <c r="CEF2" i="12"/>
  <c r="CEE2" i="12"/>
  <c r="CED2" i="12"/>
  <c r="CEC2" i="12"/>
  <c r="CEB2" i="12"/>
  <c r="CEA2" i="12"/>
  <c r="CDZ2" i="12"/>
  <c r="CDY2" i="12"/>
  <c r="CDX2" i="12"/>
  <c r="CDW2" i="12"/>
  <c r="CDV2" i="12"/>
  <c r="CDU2" i="12"/>
  <c r="CDR2" i="12"/>
  <c r="CDC2" i="12"/>
  <c r="CDB2" i="12"/>
  <c r="CDA2" i="12"/>
  <c r="CCZ2" i="12"/>
  <c r="CCY2" i="12"/>
  <c r="CCX2" i="12"/>
  <c r="CCW2" i="12"/>
  <c r="CCV2" i="12"/>
  <c r="CCU2" i="12"/>
  <c r="CCT2" i="12"/>
  <c r="CCS2" i="12"/>
  <c r="CCR2" i="12"/>
  <c r="CCQ2" i="12"/>
  <c r="CCP2" i="12"/>
  <c r="CCO2" i="12"/>
  <c r="CCM2" i="12"/>
  <c r="CCK2" i="12"/>
  <c r="CCJ2" i="12"/>
  <c r="CCI2" i="12"/>
  <c r="CCH2" i="12"/>
  <c r="CCF2" i="12"/>
  <c r="CCE2" i="12"/>
  <c r="CCD2" i="12"/>
  <c r="CCC2" i="12"/>
  <c r="CCA2" i="12"/>
  <c r="CBZ2" i="12"/>
  <c r="CBY2" i="12"/>
  <c r="CBX2" i="12"/>
  <c r="CBW2" i="12"/>
  <c r="CBV2" i="12"/>
  <c r="CBU2" i="12"/>
  <c r="CBT2" i="12"/>
  <c r="CBS2" i="12"/>
  <c r="CBR2" i="12"/>
  <c r="CBQ2" i="12"/>
  <c r="CBP2" i="12"/>
  <c r="CBO2" i="12"/>
  <c r="CBN2" i="12"/>
  <c r="CBM2" i="12"/>
  <c r="CBJ2" i="12"/>
  <c r="CAU2" i="12"/>
  <c r="CAT2" i="12"/>
  <c r="CAS2" i="12"/>
  <c r="CAR2" i="12"/>
  <c r="CAQ2" i="12"/>
  <c r="CAP2" i="12"/>
  <c r="CAO2" i="12"/>
  <c r="CAN2" i="12"/>
  <c r="CAM2" i="12"/>
  <c r="CAL2" i="12"/>
  <c r="CAK2" i="12"/>
  <c r="CAJ2" i="12"/>
  <c r="CAI2" i="12"/>
  <c r="CAH2" i="12"/>
  <c r="CAG2" i="12"/>
  <c r="CAE2" i="12"/>
  <c r="CAC2" i="12"/>
  <c r="CAB2" i="12"/>
  <c r="CAA2" i="12"/>
  <c r="BZZ2" i="12"/>
  <c r="BZX2" i="12"/>
  <c r="BZW2" i="12"/>
  <c r="BZV2" i="12"/>
  <c r="BZU2" i="12"/>
  <c r="BZS2" i="12"/>
  <c r="BZR2" i="12"/>
  <c r="BZQ2" i="12"/>
  <c r="BZP2" i="12"/>
  <c r="BZO2" i="12"/>
  <c r="BZN2" i="12"/>
  <c r="BZM2" i="12"/>
  <c r="BZL2" i="12"/>
  <c r="BZK2" i="12"/>
  <c r="BZJ2" i="12"/>
  <c r="BZI2" i="12"/>
  <c r="BZH2" i="12"/>
  <c r="BZG2" i="12"/>
  <c r="BZF2" i="12"/>
  <c r="BZE2" i="12"/>
  <c r="BZB2" i="12"/>
  <c r="BYM2" i="12"/>
  <c r="BYL2" i="12"/>
  <c r="BYK2" i="12"/>
  <c r="BYJ2" i="12"/>
  <c r="BYI2" i="12"/>
  <c r="BYH2" i="12"/>
  <c r="BYG2" i="12"/>
  <c r="BYF2" i="12"/>
  <c r="BYE2" i="12"/>
  <c r="BYD2" i="12"/>
  <c r="BYC2" i="12"/>
  <c r="BYB2" i="12"/>
  <c r="BYA2" i="12"/>
  <c r="BXZ2" i="12"/>
  <c r="BXY2" i="12"/>
  <c r="BXW2" i="12"/>
  <c r="BXU2" i="12"/>
  <c r="BXT2" i="12"/>
  <c r="BXS2" i="12"/>
  <c r="BXR2" i="12"/>
  <c r="BXP2" i="12"/>
  <c r="BXO2" i="12"/>
  <c r="BXN2" i="12"/>
  <c r="BXM2" i="12"/>
  <c r="BXK2" i="12"/>
  <c r="BXJ2" i="12"/>
  <c r="BXI2" i="12"/>
  <c r="BXH2" i="12"/>
  <c r="BXG2" i="12"/>
  <c r="BXF2" i="12"/>
  <c r="BXE2" i="12"/>
  <c r="BXD2" i="12"/>
  <c r="BXC2" i="12"/>
  <c r="BXB2" i="12"/>
  <c r="BXA2" i="12"/>
  <c r="BWZ2" i="12"/>
  <c r="BWY2" i="12"/>
  <c r="BWX2" i="12"/>
  <c r="BWW2" i="12"/>
  <c r="BWT2" i="12"/>
  <c r="BWE2" i="12"/>
  <c r="BWD2" i="12"/>
  <c r="BWC2" i="12"/>
  <c r="BWB2" i="12"/>
  <c r="BWA2" i="12"/>
  <c r="BVZ2" i="12"/>
  <c r="BVY2" i="12"/>
  <c r="BVX2" i="12"/>
  <c r="BVW2" i="12"/>
  <c r="BVV2" i="12"/>
  <c r="BVU2" i="12"/>
  <c r="BVT2" i="12"/>
  <c r="BVS2" i="12"/>
  <c r="BVR2" i="12"/>
  <c r="BVQ2" i="12"/>
  <c r="BVO2" i="12"/>
  <c r="BVM2" i="12"/>
  <c r="BVL2" i="12"/>
  <c r="BVK2" i="12"/>
  <c r="BVJ2" i="12"/>
  <c r="BVH2" i="12"/>
  <c r="BVG2" i="12"/>
  <c r="BVF2" i="12"/>
  <c r="BVE2" i="12"/>
  <c r="BVC2" i="12"/>
  <c r="BVB2" i="12"/>
  <c r="BVA2" i="12"/>
  <c r="BUZ2" i="12"/>
  <c r="BUY2" i="12"/>
  <c r="BUX2" i="12"/>
  <c r="BUW2" i="12"/>
  <c r="BUV2" i="12"/>
  <c r="BUU2" i="12"/>
  <c r="BUT2" i="12"/>
  <c r="BUS2" i="12"/>
  <c r="BUR2" i="12"/>
  <c r="BUQ2" i="12"/>
  <c r="BUP2" i="12"/>
  <c r="BUO2" i="12"/>
  <c r="BUL2" i="12"/>
  <c r="BTW2" i="12"/>
  <c r="BTV2" i="12"/>
  <c r="BTU2" i="12"/>
  <c r="BTT2" i="12"/>
  <c r="BTS2" i="12"/>
  <c r="BTR2" i="12"/>
  <c r="BTQ2" i="12"/>
  <c r="BTP2" i="12"/>
  <c r="BTO2" i="12"/>
  <c r="BTN2" i="12"/>
  <c r="BTM2" i="12"/>
  <c r="BTL2" i="12"/>
  <c r="BTK2" i="12"/>
  <c r="BTJ2" i="12"/>
  <c r="BTI2" i="12"/>
  <c r="BTG2" i="12"/>
  <c r="BTE2" i="12"/>
  <c r="BTD2" i="12"/>
  <c r="BTC2" i="12"/>
  <c r="BTB2" i="12"/>
  <c r="FOK2" i="12"/>
  <c r="BRO2" i="12"/>
  <c r="BRN2" i="12"/>
  <c r="BRM2" i="12"/>
  <c r="BRL2" i="12"/>
  <c r="BRK2" i="12"/>
  <c r="BRJ2" i="12"/>
  <c r="BRI2" i="12"/>
  <c r="BRH2" i="12"/>
  <c r="BSZ2" i="12"/>
  <c r="BSY2" i="12"/>
  <c r="BSX2" i="12"/>
  <c r="BSW2" i="12"/>
  <c r="BSU2" i="12"/>
  <c r="BST2" i="12"/>
  <c r="BSS2" i="12"/>
  <c r="BSQ2" i="12"/>
  <c r="BSP2" i="12"/>
  <c r="BSN2" i="12"/>
  <c r="BSG2" i="12"/>
  <c r="BSD2" i="12"/>
  <c r="BRG2" i="12"/>
  <c r="BRF2" i="12"/>
  <c r="BRA2" i="12"/>
  <c r="BQY2" i="12"/>
  <c r="BSM2" i="12"/>
  <c r="BSL2" i="12"/>
  <c r="BSK2" i="12"/>
  <c r="BRE2" i="12"/>
  <c r="BSJ2" i="12"/>
  <c r="BSI2" i="12"/>
  <c r="BSH2" i="12"/>
  <c r="BRD2" i="12"/>
  <c r="BRC2" i="12"/>
  <c r="BRB2" i="12"/>
  <c r="BQW2" i="12"/>
  <c r="BQV2" i="12"/>
  <c r="BQU2" i="12"/>
  <c r="BQT2" i="12"/>
  <c r="BSR2" i="12"/>
  <c r="BSO2" i="12"/>
  <c r="BPG2" i="12"/>
  <c r="BPF2" i="12"/>
  <c r="BPE2" i="12"/>
  <c r="BPD2" i="12"/>
  <c r="BPC2" i="12"/>
  <c r="BPB2" i="12"/>
  <c r="BPA2" i="12"/>
  <c r="BOZ2" i="12"/>
  <c r="BQR2" i="12"/>
  <c r="BQQ2" i="12"/>
  <c r="BQP2" i="12"/>
  <c r="BQO2" i="12"/>
  <c r="BQM2" i="12"/>
  <c r="BQL2" i="12"/>
  <c r="BQK2" i="12"/>
  <c r="BQI2" i="12"/>
  <c r="BQH2" i="12"/>
  <c r="BQF2" i="12"/>
  <c r="BPY2" i="12"/>
  <c r="BPV2" i="12"/>
  <c r="BOY2" i="12"/>
  <c r="BOX2" i="12"/>
  <c r="BOS2" i="12"/>
  <c r="BOQ2" i="12"/>
  <c r="BQE2" i="12"/>
  <c r="BQD2" i="12"/>
  <c r="BQC2" i="12"/>
  <c r="BOW2" i="12"/>
  <c r="BQB2" i="12"/>
  <c r="BQA2" i="12"/>
  <c r="BPZ2" i="12"/>
  <c r="BOV2" i="12"/>
  <c r="BOU2" i="12"/>
  <c r="BOT2" i="12"/>
  <c r="BOO2" i="12"/>
  <c r="BON2" i="12"/>
  <c r="BOM2" i="12"/>
  <c r="BOL2" i="12"/>
  <c r="BQJ2" i="12"/>
  <c r="BQG2" i="12"/>
  <c r="BMY2" i="12"/>
  <c r="BMX2" i="12"/>
  <c r="BMW2" i="12"/>
  <c r="BMV2" i="12"/>
  <c r="BMU2" i="12"/>
  <c r="BMT2" i="12"/>
  <c r="BMS2" i="12"/>
  <c r="BMR2" i="12"/>
  <c r="BOJ2" i="12"/>
  <c r="BOI2" i="12"/>
  <c r="BOH2" i="12"/>
  <c r="BOG2" i="12"/>
  <c r="BOE2" i="12"/>
  <c r="BOD2" i="12"/>
  <c r="BOC2" i="12"/>
  <c r="BOA2" i="12"/>
  <c r="BNZ2" i="12"/>
  <c r="BNX2" i="12"/>
  <c r="BNQ2" i="12"/>
  <c r="BNN2" i="12"/>
  <c r="BMQ2" i="12"/>
  <c r="BMP2" i="12"/>
  <c r="BMK2" i="12"/>
  <c r="BMI2" i="12"/>
  <c r="BNW2" i="12"/>
  <c r="BNV2" i="12"/>
  <c r="BNU2" i="12"/>
  <c r="BMO2" i="12"/>
  <c r="BNT2" i="12"/>
  <c r="BNS2" i="12"/>
  <c r="BNR2" i="12"/>
  <c r="BMN2" i="12"/>
  <c r="BMM2" i="12"/>
  <c r="BML2" i="12"/>
  <c r="BMG2" i="12"/>
  <c r="BMF2" i="12"/>
  <c r="BME2" i="12"/>
  <c r="BMD2" i="12"/>
  <c r="BOB2" i="12"/>
  <c r="BNY2" i="12"/>
  <c r="BKQ2" i="12"/>
  <c r="BKP2" i="12"/>
  <c r="BKO2" i="12"/>
  <c r="BKN2" i="12"/>
  <c r="BKM2" i="12"/>
  <c r="BKL2" i="12"/>
  <c r="BKK2" i="12"/>
  <c r="BKJ2" i="12"/>
  <c r="BMB2" i="12"/>
  <c r="BMA2" i="12"/>
  <c r="BLZ2" i="12"/>
  <c r="BLY2" i="12"/>
  <c r="BLW2" i="12"/>
  <c r="BLV2" i="12"/>
  <c r="BLU2" i="12"/>
  <c r="BLS2" i="12"/>
  <c r="BLR2" i="12"/>
  <c r="BLP2" i="12"/>
  <c r="BLI2" i="12"/>
  <c r="BLF2" i="12"/>
  <c r="BKI2" i="12"/>
  <c r="BKH2" i="12"/>
  <c r="BKC2" i="12"/>
  <c r="BKA2" i="12"/>
  <c r="BLO2" i="12"/>
  <c r="BLN2" i="12"/>
  <c r="BLM2" i="12"/>
  <c r="BKG2" i="12"/>
  <c r="BLL2" i="12"/>
  <c r="BLK2" i="12"/>
  <c r="BLJ2" i="12"/>
  <c r="BKF2" i="12"/>
  <c r="BKE2" i="12"/>
  <c r="BKD2" i="12"/>
  <c r="BJY2" i="12"/>
  <c r="BJX2" i="12"/>
  <c r="BJW2" i="12"/>
  <c r="BJV2" i="12"/>
  <c r="BLT2" i="12"/>
  <c r="BLQ2" i="12"/>
  <c r="BII2" i="12"/>
  <c r="BIH2" i="12"/>
  <c r="BIG2" i="12"/>
  <c r="BIF2" i="12"/>
  <c r="BIE2" i="12"/>
  <c r="BID2" i="12"/>
  <c r="BIC2" i="12"/>
  <c r="BIB2" i="12"/>
  <c r="BJT2" i="12"/>
  <c r="BJS2" i="12"/>
  <c r="BJR2" i="12"/>
  <c r="BJQ2" i="12"/>
  <c r="BJO2" i="12"/>
  <c r="BJN2" i="12"/>
  <c r="BJM2" i="12"/>
  <c r="BJK2" i="12"/>
  <c r="BJJ2" i="12"/>
  <c r="BJH2" i="12"/>
  <c r="BJA2" i="12"/>
  <c r="BIX2" i="12"/>
  <c r="BIA2" i="12"/>
  <c r="BHZ2" i="12"/>
  <c r="BHU2" i="12"/>
  <c r="BHS2" i="12"/>
  <c r="BJG2" i="12"/>
  <c r="BJF2" i="12"/>
  <c r="BJE2" i="12"/>
  <c r="BHY2" i="12"/>
  <c r="BJD2" i="12"/>
  <c r="BJC2" i="12"/>
  <c r="BJB2" i="12"/>
  <c r="BHX2" i="12"/>
  <c r="BHW2" i="12"/>
  <c r="BHV2" i="12"/>
  <c r="BHQ2" i="12"/>
  <c r="BHP2" i="12"/>
  <c r="BHO2" i="12"/>
  <c r="BHN2" i="12"/>
  <c r="BJL2" i="12"/>
  <c r="BJI2" i="12"/>
  <c r="BGA2" i="12"/>
  <c r="BFZ2" i="12"/>
  <c r="BFY2" i="12"/>
  <c r="BFX2" i="12"/>
  <c r="BFW2" i="12"/>
  <c r="BFV2" i="12"/>
  <c r="BFU2" i="12"/>
  <c r="BFT2" i="12"/>
  <c r="BHL2" i="12"/>
  <c r="BHK2" i="12"/>
  <c r="BHJ2" i="12"/>
  <c r="BHI2" i="12"/>
  <c r="BHG2" i="12"/>
  <c r="BHF2" i="12"/>
  <c r="BHE2" i="12"/>
  <c r="BHC2" i="12"/>
  <c r="BHB2" i="12"/>
  <c r="BGZ2" i="12"/>
  <c r="BGS2" i="12"/>
  <c r="BGP2" i="12"/>
  <c r="BFS2" i="12"/>
  <c r="BFR2" i="12"/>
  <c r="BFM2" i="12"/>
  <c r="BFK2" i="12"/>
  <c r="BGY2" i="12"/>
  <c r="BGX2" i="12"/>
  <c r="BGW2" i="12"/>
  <c r="BFQ2" i="12"/>
  <c r="BGV2" i="12"/>
  <c r="BGU2" i="12"/>
  <c r="BGT2" i="12"/>
  <c r="BFP2" i="12"/>
  <c r="BFO2" i="12"/>
  <c r="BFN2" i="12"/>
  <c r="BFI2" i="12"/>
  <c r="BFH2" i="12"/>
  <c r="BFG2" i="12"/>
  <c r="BFF2" i="12"/>
  <c r="BHD2" i="12"/>
  <c r="BHA2" i="12"/>
  <c r="BFD2" i="12"/>
  <c r="BFC2" i="12"/>
  <c r="BFB2" i="12"/>
  <c r="BFA2" i="12"/>
  <c r="BEY2" i="12"/>
  <c r="BEX2" i="12"/>
  <c r="BEW2" i="12"/>
  <c r="BEV2" i="12"/>
  <c r="BEU2" i="12"/>
  <c r="BET2" i="12"/>
  <c r="BES2" i="12"/>
  <c r="BER2" i="12"/>
  <c r="BEQ2" i="12"/>
  <c r="BEP2" i="12"/>
  <c r="BEO2" i="12"/>
  <c r="BEN2" i="12"/>
  <c r="BEM2" i="12"/>
  <c r="BEL2" i="12"/>
  <c r="BEK2" i="12"/>
  <c r="BEH2" i="12"/>
  <c r="BDS2" i="12"/>
  <c r="BDR2" i="12"/>
  <c r="BDQ2" i="12"/>
  <c r="BDP2" i="12"/>
  <c r="BDO2" i="12"/>
  <c r="BDN2" i="12"/>
  <c r="BDM2" i="12"/>
  <c r="BDL2" i="12"/>
  <c r="BDK2" i="12"/>
  <c r="BDJ2" i="12"/>
  <c r="BDI2" i="12"/>
  <c r="BDH2" i="12"/>
  <c r="BDG2" i="12"/>
  <c r="BDF2" i="12"/>
  <c r="BDE2" i="12"/>
  <c r="BDA2" i="12"/>
  <c r="BCZ2" i="12"/>
  <c r="BCY2" i="12"/>
  <c r="BCX2" i="12"/>
  <c r="AC19" i="7"/>
  <c r="E101" i="8"/>
  <c r="E100" i="8"/>
  <c r="C14" i="8"/>
  <c r="IZ19" i="7" s="1"/>
  <c r="AVL2" i="12"/>
  <c r="AUG2" i="12"/>
  <c r="AUF2" i="12"/>
  <c r="ATV2" i="12"/>
  <c r="ATT2" i="12"/>
  <c r="BCT2" i="12"/>
  <c r="BAB2" i="12"/>
  <c r="AZQ2" i="12"/>
  <c r="BCK2" i="12"/>
  <c r="BCJ2" i="12"/>
  <c r="BCE2" i="12"/>
  <c r="BCD2" i="12"/>
  <c r="BCC2" i="12"/>
  <c r="BBN2" i="12"/>
  <c r="BBM2" i="12"/>
  <c r="BBL2" i="12"/>
  <c r="BAZ2" i="12"/>
  <c r="BAY2" i="12"/>
  <c r="BAX2" i="12"/>
  <c r="AZP2" i="12"/>
  <c r="AZO2" i="12"/>
  <c r="AZN2" i="12"/>
  <c r="AZM2" i="12"/>
  <c r="AZL2" i="12"/>
  <c r="AZK2" i="12"/>
  <c r="AZJ2" i="12"/>
  <c r="AZI2" i="12"/>
  <c r="AZH2" i="12"/>
  <c r="AZG2" i="12"/>
  <c r="AZF2" i="12"/>
  <c r="AZE2" i="12"/>
  <c r="AZD2" i="12"/>
  <c r="AZC2" i="12"/>
  <c r="AZB2" i="12"/>
  <c r="AZA2" i="12"/>
  <c r="AYZ2" i="12"/>
  <c r="AYY2" i="12"/>
  <c r="AYX2" i="12"/>
  <c r="AYW2" i="12"/>
  <c r="AYV2" i="12"/>
  <c r="AYU2" i="12"/>
  <c r="AYT2" i="12"/>
  <c r="AYS2" i="12"/>
  <c r="AYR2" i="12"/>
  <c r="AYQ2" i="12"/>
  <c r="AYP2" i="12"/>
  <c r="AYO2" i="12"/>
  <c r="AYN2" i="12"/>
  <c r="AYM2" i="12"/>
  <c r="AYL2" i="12"/>
  <c r="AYK2" i="12"/>
  <c r="AYJ2" i="12"/>
  <c r="AYI2" i="12"/>
  <c r="AYG2" i="12"/>
  <c r="BCQ2" i="12"/>
  <c r="AYA2" i="12"/>
  <c r="AXY2" i="12"/>
  <c r="BCM2" i="12"/>
  <c r="AXV2" i="12"/>
  <c r="BCL2" i="12"/>
  <c r="AXU2" i="12"/>
  <c r="BCI2" i="12"/>
  <c r="AXT2" i="12"/>
  <c r="BCH2" i="12"/>
  <c r="AXO2" i="12"/>
  <c r="AXN2" i="12"/>
  <c r="AWE2" i="12"/>
  <c r="AUY2" i="12"/>
  <c r="AWA2" i="12"/>
  <c r="AVZ2" i="12"/>
  <c r="AVV2" i="12"/>
  <c r="AVQ2" i="12"/>
  <c r="AUK2" i="12"/>
  <c r="BAE2" i="12"/>
  <c r="AUJ2" i="12"/>
  <c r="AUI2" i="12"/>
  <c r="AZV2" i="12"/>
  <c r="AUA2" i="12"/>
  <c r="AVF2" i="12"/>
  <c r="AZT2" i="12"/>
  <c r="ATY2" i="12"/>
  <c r="ASU2" i="12"/>
  <c r="ASG2" i="12"/>
  <c r="ASS2" i="12"/>
  <c r="ASF2" i="12"/>
  <c r="ASE2" i="12"/>
  <c r="ASD2" i="12"/>
  <c r="ASQ2" i="12"/>
  <c r="ASC2" i="12"/>
  <c r="ASB2" i="12"/>
  <c r="ASA2" i="12"/>
  <c r="ASN2" i="12"/>
  <c r="ARZ2" i="12"/>
  <c r="ATS2" i="12"/>
  <c r="ATR2" i="12"/>
  <c r="ATQ2" i="12"/>
  <c r="ATP2" i="12"/>
  <c r="ATO2" i="12"/>
  <c r="ATN2" i="12"/>
  <c r="ATM2" i="12"/>
  <c r="ATL2" i="12"/>
  <c r="ATJ2" i="12"/>
  <c r="ATE2" i="12"/>
  <c r="ASX2" i="12"/>
  <c r="ASV2" i="12"/>
  <c r="ASM2" i="12"/>
  <c r="ASL2" i="12"/>
  <c r="ARY2" i="12"/>
  <c r="ARX2" i="12"/>
  <c r="ARS2" i="12"/>
  <c r="ARP2" i="12"/>
  <c r="ARO2" i="12"/>
  <c r="ARL2" i="12"/>
  <c r="ARK2" i="12"/>
  <c r="ARH2" i="12"/>
  <c r="ARG2" i="12"/>
  <c r="ARB2" i="12"/>
  <c r="ARA2" i="12"/>
  <c r="AQZ2" i="12"/>
  <c r="AQX2" i="12"/>
  <c r="AQW2" i="12"/>
  <c r="AQR2" i="12"/>
  <c r="AQQ2" i="12"/>
  <c r="AQP2" i="12"/>
  <c r="AQN2" i="12"/>
  <c r="AQM2" i="12"/>
  <c r="ATI2" i="12"/>
  <c r="ATH2" i="12"/>
  <c r="ATD2" i="12"/>
  <c r="ATC2" i="12"/>
  <c r="ATB2" i="12"/>
  <c r="ARW2" i="12"/>
  <c r="ATG2" i="12"/>
  <c r="ATF2" i="12"/>
  <c r="ATA2" i="12"/>
  <c r="ASZ2" i="12"/>
  <c r="ASY2" i="12"/>
  <c r="ASJ2" i="12"/>
  <c r="ASI2" i="12"/>
  <c r="ASH2" i="12"/>
  <c r="ARV2" i="12"/>
  <c r="ARU2" i="12"/>
  <c r="ART2" i="12"/>
  <c r="AQK2" i="12"/>
  <c r="AQJ2" i="12"/>
  <c r="AQI2" i="12"/>
  <c r="AQG2" i="12"/>
  <c r="AQF2" i="12"/>
  <c r="AQE2" i="12"/>
  <c r="AQB2" i="12"/>
  <c r="AQA2" i="12"/>
  <c r="APV2" i="12"/>
  <c r="APU2" i="12"/>
  <c r="APT2" i="12"/>
  <c r="APS2" i="12"/>
  <c r="APR2" i="12"/>
  <c r="APQ2" i="12"/>
  <c r="APL2" i="12"/>
  <c r="APK2" i="12"/>
  <c r="APJ2" i="12"/>
  <c r="API2" i="12"/>
  <c r="APH2" i="12"/>
  <c r="APG2" i="12"/>
  <c r="APF2" i="12"/>
  <c r="APE2" i="12"/>
  <c r="AOF2" i="12"/>
  <c r="ANR2" i="12"/>
  <c r="AOE2" i="12"/>
  <c r="AOD2" i="12"/>
  <c r="ANQ2" i="12"/>
  <c r="ANP2" i="12"/>
  <c r="ANO2" i="12"/>
  <c r="AOB2" i="12"/>
  <c r="ANN2" i="12"/>
  <c r="ANM2" i="12"/>
  <c r="ANL2" i="12"/>
  <c r="ANY2" i="12"/>
  <c r="ANK2" i="12"/>
  <c r="APD2" i="12"/>
  <c r="APC2" i="12"/>
  <c r="APB2" i="12"/>
  <c r="APA2" i="12"/>
  <c r="AOZ2" i="12"/>
  <c r="AOY2" i="12"/>
  <c r="AOX2" i="12"/>
  <c r="AOW2" i="12"/>
  <c r="AOU2" i="12"/>
  <c r="AOP2" i="12"/>
  <c r="AOG2" i="12"/>
  <c r="ANX2" i="12"/>
  <c r="ANW2" i="12"/>
  <c r="ANJ2" i="12"/>
  <c r="ANI2" i="12"/>
  <c r="AND2" i="12"/>
  <c r="ANB2" i="12"/>
  <c r="ANA2" i="12"/>
  <c r="AMZ2" i="12"/>
  <c r="AMW2" i="12"/>
  <c r="AMV2" i="12"/>
  <c r="AMS2" i="12"/>
  <c r="AMR2" i="12"/>
  <c r="AMM2" i="12"/>
  <c r="AML2" i="12"/>
  <c r="AMK2" i="12"/>
  <c r="AMJ2" i="12"/>
  <c r="AMI2" i="12"/>
  <c r="AMH2" i="12"/>
  <c r="AMC2" i="12"/>
  <c r="AMB2" i="12"/>
  <c r="AMA2" i="12"/>
  <c r="ALY2" i="12"/>
  <c r="ALX2" i="12"/>
  <c r="AOT2" i="12"/>
  <c r="AOS2" i="12"/>
  <c r="AOO2" i="12"/>
  <c r="AON2" i="12"/>
  <c r="AOM2" i="12"/>
  <c r="ANH2" i="12"/>
  <c r="AOR2" i="12"/>
  <c r="AOQ2" i="12"/>
  <c r="AOL2" i="12"/>
  <c r="AOK2" i="12"/>
  <c r="AOJ2" i="12"/>
  <c r="ANU2" i="12"/>
  <c r="ANT2" i="12"/>
  <c r="ANS2" i="12"/>
  <c r="ANG2" i="12"/>
  <c r="ANF2" i="12"/>
  <c r="ANE2" i="12"/>
  <c r="ALU2" i="12"/>
  <c r="ALT2" i="12"/>
  <c r="ALQ2" i="12"/>
  <c r="ALP2" i="12"/>
  <c r="ALM2" i="12"/>
  <c r="ALL2" i="12"/>
  <c r="ALG2" i="12"/>
  <c r="ALF2" i="12"/>
  <c r="ALE2" i="12"/>
  <c r="ALD2" i="12"/>
  <c r="ALC2" i="12"/>
  <c r="ALB2" i="12"/>
  <c r="AKW2" i="12"/>
  <c r="AKV2" i="12"/>
  <c r="AKU2" i="12"/>
  <c r="AKS2" i="12"/>
  <c r="AKR2" i="12"/>
  <c r="AKQ2" i="12"/>
  <c r="AKP2" i="12"/>
  <c r="AKO2" i="12"/>
  <c r="AKN2" i="12"/>
  <c r="AKM2" i="12"/>
  <c r="AKL2" i="12"/>
  <c r="AKK2" i="12"/>
  <c r="AKJ2" i="12"/>
  <c r="AKI2" i="12"/>
  <c r="AKH2" i="12"/>
  <c r="AKF2" i="12"/>
  <c r="AKE2" i="12"/>
  <c r="AKD2" i="12"/>
  <c r="AKC2" i="12"/>
  <c r="AKB2" i="12"/>
  <c r="AKA2" i="12"/>
  <c r="AJZ2" i="12"/>
  <c r="AJY2" i="12"/>
  <c r="AJX2" i="12"/>
  <c r="AJW2" i="12"/>
  <c r="AJV2" i="12"/>
  <c r="AJU2" i="12"/>
  <c r="AJT2" i="12"/>
  <c r="AJS2" i="12"/>
  <c r="AJR2" i="12"/>
  <c r="AJQ2" i="12"/>
  <c r="AJP2" i="12"/>
  <c r="AJO2" i="12"/>
  <c r="AJM2" i="12"/>
  <c r="AJJ2" i="12"/>
  <c r="AJH2" i="12"/>
  <c r="AJG2" i="12"/>
  <c r="AJF2" i="12"/>
  <c r="AJE2" i="12"/>
  <c r="AJD2" i="12"/>
  <c r="AJC2" i="12"/>
  <c r="AJB2" i="12"/>
  <c r="AJA2" i="12"/>
  <c r="AIZ2" i="12"/>
  <c r="AIY2" i="12"/>
  <c r="AIX2" i="12"/>
  <c r="AIW2" i="12"/>
  <c r="AIV2" i="12"/>
  <c r="AIU2" i="12"/>
  <c r="AIT2" i="12"/>
  <c r="AIS2" i="12"/>
  <c r="AIR2" i="12"/>
  <c r="AIQ2" i="12"/>
  <c r="AIP2" i="12"/>
  <c r="AIO2" i="12"/>
  <c r="AIL2" i="12"/>
  <c r="AIK2" i="12"/>
  <c r="AII2" i="12"/>
  <c r="AIH2" i="12"/>
  <c r="AIG2" i="12"/>
  <c r="AIE2" i="12"/>
  <c r="AID2" i="12"/>
  <c r="AIC2" i="12"/>
  <c r="AHX2" i="12"/>
  <c r="AHW2" i="12"/>
  <c r="AHV2" i="12"/>
  <c r="AHT2" i="12"/>
  <c r="AHS2" i="12"/>
  <c r="AHN2" i="12"/>
  <c r="AHM2" i="12"/>
  <c r="AHL2" i="12"/>
  <c r="AHK2" i="12"/>
  <c r="AHJ2" i="12"/>
  <c r="AHI2" i="12"/>
  <c r="AHF2" i="12"/>
  <c r="AHE2" i="12"/>
  <c r="AHB2" i="12"/>
  <c r="AHA2" i="12"/>
  <c r="AGX2" i="12"/>
  <c r="AGW2" i="12"/>
  <c r="AGR2" i="12"/>
  <c r="AGQ2" i="12"/>
  <c r="AGP2" i="12"/>
  <c r="AGO2" i="12"/>
  <c r="AGN2" i="12"/>
  <c r="AGM2" i="12"/>
  <c r="AGH2" i="12"/>
  <c r="AGG2" i="12"/>
  <c r="AGF2" i="12"/>
  <c r="AGD2" i="12"/>
  <c r="AGC2" i="12"/>
  <c r="AGB2" i="12"/>
  <c r="AGA2" i="12"/>
  <c r="AFB2" i="12"/>
  <c r="AEN2" i="12"/>
  <c r="AFA2" i="12"/>
  <c r="AEZ2" i="12"/>
  <c r="AEM2" i="12"/>
  <c r="AEL2" i="12"/>
  <c r="AEK2" i="12"/>
  <c r="AEX2" i="12"/>
  <c r="AEJ2" i="12"/>
  <c r="AEI2" i="12"/>
  <c r="AEH2" i="12"/>
  <c r="AEU2" i="12"/>
  <c r="AEG2" i="12"/>
  <c r="AFZ2" i="12"/>
  <c r="AFY2" i="12"/>
  <c r="AFX2" i="12"/>
  <c r="AFW2" i="12"/>
  <c r="AFV2" i="12"/>
  <c r="AFU2" i="12"/>
  <c r="AFT2" i="12"/>
  <c r="AFS2" i="12"/>
  <c r="AFQ2" i="12"/>
  <c r="AFL2" i="12"/>
  <c r="AFC2" i="12"/>
  <c r="AET2" i="12"/>
  <c r="AES2" i="12"/>
  <c r="AEF2" i="12"/>
  <c r="AEE2" i="12"/>
  <c r="ADZ2" i="12"/>
  <c r="ADX2" i="12"/>
  <c r="ADW2" i="12"/>
  <c r="ADV2" i="12"/>
  <c r="ADT2" i="12"/>
  <c r="ADS2" i="12"/>
  <c r="ADR2" i="12"/>
  <c r="ADP2" i="12"/>
  <c r="ADO2" i="12"/>
  <c r="ADN2" i="12"/>
  <c r="ADI2" i="12"/>
  <c r="ADH2" i="12"/>
  <c r="ADG2" i="12"/>
  <c r="ADF2" i="12"/>
  <c r="ADE2" i="12"/>
  <c r="ADD2" i="12"/>
  <c r="ACY2" i="12"/>
  <c r="ACX2" i="12"/>
  <c r="ACW2" i="12"/>
  <c r="ACV2" i="12"/>
  <c r="ACU2" i="12"/>
  <c r="ACT2" i="12"/>
  <c r="AFP2" i="12"/>
  <c r="AFO2" i="12"/>
  <c r="AFK2" i="12"/>
  <c r="AFJ2" i="12"/>
  <c r="AFI2" i="12"/>
  <c r="AED2" i="12"/>
  <c r="AFN2" i="12"/>
  <c r="AFM2" i="12"/>
  <c r="AFH2" i="12"/>
  <c r="AFG2" i="12"/>
  <c r="AFF2" i="12"/>
  <c r="AEQ2" i="12"/>
  <c r="AEP2" i="12"/>
  <c r="AEO2" i="12"/>
  <c r="AEC2" i="12"/>
  <c r="AEB2" i="12"/>
  <c r="AEA2" i="12"/>
  <c r="ACR2" i="12"/>
  <c r="ACQ2" i="12"/>
  <c r="ACP2" i="12"/>
  <c r="ACN2" i="12"/>
  <c r="ACM2" i="12"/>
  <c r="ACL2" i="12"/>
  <c r="ACI2" i="12"/>
  <c r="ACH2" i="12"/>
  <c r="ACC2" i="12"/>
  <c r="ACB2" i="12"/>
  <c r="ACA2" i="12"/>
  <c r="ABZ2" i="12"/>
  <c r="ABY2" i="12"/>
  <c r="ABX2" i="12"/>
  <c r="ABS2" i="12"/>
  <c r="ABR2" i="12"/>
  <c r="ABQ2" i="12"/>
  <c r="ABP2" i="12"/>
  <c r="ABO2" i="12"/>
  <c r="ABN2" i="12"/>
  <c r="ABM2" i="12"/>
  <c r="ABL2" i="12"/>
  <c r="AAM2" i="12"/>
  <c r="ZY2" i="12"/>
  <c r="AAL2" i="12"/>
  <c r="AAK2" i="12"/>
  <c r="ZX2" i="12"/>
  <c r="ZW2" i="12"/>
  <c r="ZV2" i="12"/>
  <c r="AAI2" i="12"/>
  <c r="ZU2" i="12"/>
  <c r="ZT2" i="12"/>
  <c r="ZS2" i="12"/>
  <c r="AAF2" i="12"/>
  <c r="ZR2" i="12"/>
  <c r="ABK2" i="12"/>
  <c r="ABJ2" i="12"/>
  <c r="ABI2" i="12"/>
  <c r="ABH2" i="12"/>
  <c r="ABG2" i="12"/>
  <c r="ABF2" i="12"/>
  <c r="ABE2" i="12"/>
  <c r="ABD2" i="12"/>
  <c r="ABB2" i="12"/>
  <c r="AAW2" i="12"/>
  <c r="AAN2" i="12"/>
  <c r="AAE2" i="12"/>
  <c r="AAD2" i="12"/>
  <c r="ZQ2" i="12"/>
  <c r="ZP2" i="12"/>
  <c r="ZK2" i="12"/>
  <c r="ZI2" i="12"/>
  <c r="ZH2" i="12"/>
  <c r="ZG2" i="12"/>
  <c r="ZE2" i="12"/>
  <c r="ZD2" i="12"/>
  <c r="ZC2" i="12"/>
  <c r="YZ2" i="12"/>
  <c r="YY2" i="12"/>
  <c r="YT2" i="12"/>
  <c r="YS2" i="12"/>
  <c r="YR2" i="12"/>
  <c r="YQ2" i="12"/>
  <c r="YP2" i="12"/>
  <c r="YO2" i="12"/>
  <c r="YJ2" i="12"/>
  <c r="YI2" i="12"/>
  <c r="YH2" i="12"/>
  <c r="YG2" i="12"/>
  <c r="YF2" i="12"/>
  <c r="YE2" i="12"/>
  <c r="ABA2" i="12"/>
  <c r="AAZ2" i="12"/>
  <c r="AAV2" i="12"/>
  <c r="AAU2" i="12"/>
  <c r="AAT2" i="12"/>
  <c r="ZO2" i="12"/>
  <c r="AAY2" i="12"/>
  <c r="AAX2" i="12"/>
  <c r="AAS2" i="12"/>
  <c r="AAR2" i="12"/>
  <c r="AAQ2" i="12"/>
  <c r="AAB2" i="12"/>
  <c r="AAA2" i="12"/>
  <c r="ZZ2" i="12"/>
  <c r="ZN2" i="12"/>
  <c r="ZM2" i="12"/>
  <c r="ZL2" i="12"/>
  <c r="YB2" i="12"/>
  <c r="YA2" i="12"/>
  <c r="XX2" i="12"/>
  <c r="XW2" i="12"/>
  <c r="XT2" i="12"/>
  <c r="XS2" i="12"/>
  <c r="XN2" i="12"/>
  <c r="XM2" i="12"/>
  <c r="XL2" i="12"/>
  <c r="XK2" i="12"/>
  <c r="XJ2" i="12"/>
  <c r="XI2" i="12"/>
  <c r="XD2" i="12"/>
  <c r="XC2" i="12"/>
  <c r="XB2" i="12"/>
  <c r="WZ2" i="12"/>
  <c r="WY2" i="12"/>
  <c r="WX2" i="12"/>
  <c r="WW2" i="12"/>
  <c r="VX2" i="12"/>
  <c r="VJ2" i="12"/>
  <c r="VI2" i="12"/>
  <c r="VH2" i="12"/>
  <c r="VG2" i="12"/>
  <c r="VT2" i="12"/>
  <c r="VF2" i="12"/>
  <c r="VE2" i="12"/>
  <c r="VD2" i="12"/>
  <c r="VQ2" i="12"/>
  <c r="VC2" i="12"/>
  <c r="WU2" i="12"/>
  <c r="WT2" i="12"/>
  <c r="WS2" i="12"/>
  <c r="WR2" i="12"/>
  <c r="WP2" i="12"/>
  <c r="WO2" i="12"/>
  <c r="WM2" i="12"/>
  <c r="WH2" i="12"/>
  <c r="WA2" i="12"/>
  <c r="VZ2" i="12"/>
  <c r="VY2" i="12"/>
  <c r="VO2" i="12"/>
  <c r="VB2" i="12"/>
  <c r="VA2" i="12"/>
  <c r="UV2" i="12"/>
  <c r="US2" i="12"/>
  <c r="UR2" i="12"/>
  <c r="UP2" i="12"/>
  <c r="UO2" i="12"/>
  <c r="UN2" i="12"/>
  <c r="UL2" i="12"/>
  <c r="UK2" i="12"/>
  <c r="UJ2" i="12"/>
  <c r="UE2" i="12"/>
  <c r="UD2" i="12"/>
  <c r="UC2" i="12"/>
  <c r="UA2" i="12"/>
  <c r="TZ2" i="12"/>
  <c r="TU2" i="12"/>
  <c r="TT2" i="12"/>
  <c r="TS2" i="12"/>
  <c r="TR2" i="12"/>
  <c r="TQ2" i="12"/>
  <c r="TP2" i="12"/>
  <c r="WL2" i="12"/>
  <c r="WK2" i="12"/>
  <c r="WG2" i="12"/>
  <c r="WF2" i="12"/>
  <c r="WE2" i="12"/>
  <c r="UZ2" i="12"/>
  <c r="WJ2" i="12"/>
  <c r="WI2" i="12"/>
  <c r="WD2" i="12"/>
  <c r="WC2" i="12"/>
  <c r="WB2" i="12"/>
  <c r="VM2" i="12"/>
  <c r="VL2" i="12"/>
  <c r="VK2" i="12"/>
  <c r="UY2" i="12"/>
  <c r="UX2" i="12"/>
  <c r="UW2" i="12"/>
  <c r="TM2" i="12"/>
  <c r="TL2" i="12"/>
  <c r="TI2" i="12"/>
  <c r="TH2" i="12"/>
  <c r="TE2" i="12"/>
  <c r="TD2" i="12"/>
  <c r="SY2" i="12"/>
  <c r="SX2" i="12"/>
  <c r="SW2" i="12"/>
  <c r="SV2" i="12"/>
  <c r="SU2" i="12"/>
  <c r="ST2" i="12"/>
  <c r="SO2" i="12"/>
  <c r="SN2" i="12"/>
  <c r="SM2" i="12"/>
  <c r="SK2" i="12"/>
  <c r="SJ2" i="12"/>
  <c r="SI2" i="12"/>
  <c r="SH2" i="12"/>
  <c r="QU2" i="12"/>
  <c r="QT2" i="12"/>
  <c r="QS2" i="12"/>
  <c r="QR2" i="12"/>
  <c r="QQ2" i="12"/>
  <c r="QP2" i="12"/>
  <c r="QO2" i="12"/>
  <c r="QN2" i="12"/>
  <c r="SG2" i="12"/>
  <c r="SF2" i="12"/>
  <c r="SE2" i="12"/>
  <c r="SD2" i="12"/>
  <c r="SC2" i="12"/>
  <c r="SB2" i="12"/>
  <c r="SA2" i="12"/>
  <c r="RZ2" i="12"/>
  <c r="RX2" i="12"/>
  <c r="RS2" i="12"/>
  <c r="RJ2" i="12"/>
  <c r="QM2" i="12"/>
  <c r="QL2" i="12"/>
  <c r="QG2" i="12"/>
  <c r="QE2" i="12"/>
  <c r="QD2" i="12"/>
  <c r="QC2" i="12"/>
  <c r="QA2" i="12"/>
  <c r="PZ2" i="12"/>
  <c r="PY2" i="12"/>
  <c r="PW2" i="12"/>
  <c r="PV2" i="12"/>
  <c r="PU2" i="12"/>
  <c r="PP2" i="12"/>
  <c r="PO2" i="12"/>
  <c r="PN2" i="12"/>
  <c r="PM2" i="12"/>
  <c r="PL2" i="12"/>
  <c r="PK2" i="12"/>
  <c r="PF2" i="12"/>
  <c r="PE2" i="12"/>
  <c r="PD2" i="12"/>
  <c r="PC2" i="12"/>
  <c r="PB2" i="12"/>
  <c r="PA2" i="12"/>
  <c r="RW2" i="12"/>
  <c r="RV2" i="12"/>
  <c r="RR2" i="12"/>
  <c r="RQ2" i="12"/>
  <c r="RP2" i="12"/>
  <c r="QK2" i="12"/>
  <c r="RU2" i="12"/>
  <c r="RT2" i="12"/>
  <c r="RO2" i="12"/>
  <c r="RN2" i="12"/>
  <c r="RM2" i="12"/>
  <c r="QJ2" i="12"/>
  <c r="QI2" i="12"/>
  <c r="QH2" i="12"/>
  <c r="OX2" i="12"/>
  <c r="OW2" i="12"/>
  <c r="OT2" i="12"/>
  <c r="OS2" i="12"/>
  <c r="OP2" i="12"/>
  <c r="OO2" i="12"/>
  <c r="OJ2" i="12"/>
  <c r="OI2" i="12"/>
  <c r="OH2" i="12"/>
  <c r="OF2" i="12"/>
  <c r="OE2" i="12"/>
  <c r="NZ2" i="12"/>
  <c r="NY2" i="12"/>
  <c r="NX2" i="12"/>
  <c r="NV2" i="12"/>
  <c r="NU2" i="12"/>
  <c r="NT2" i="12"/>
  <c r="NS2" i="12"/>
  <c r="NF2" i="12"/>
  <c r="NE2" i="12"/>
  <c r="MZ2" i="12"/>
  <c r="MY2" i="12"/>
  <c r="MX2" i="12"/>
  <c r="MI2" i="12"/>
  <c r="MH2" i="12"/>
  <c r="MG2" i="12"/>
  <c r="LU2" i="12"/>
  <c r="LT2" i="12"/>
  <c r="LS2" i="12"/>
  <c r="KJ2" i="12"/>
  <c r="KI2" i="12"/>
  <c r="KH2" i="12"/>
  <c r="KE2" i="12"/>
  <c r="KD2" i="12"/>
  <c r="KB2" i="12"/>
  <c r="KA2" i="12"/>
  <c r="JZ2" i="12"/>
  <c r="JU2" i="12"/>
  <c r="JT2" i="12"/>
  <c r="JS2" i="12"/>
  <c r="JR2" i="12"/>
  <c r="JQ2" i="12"/>
  <c r="JP2" i="12"/>
  <c r="JK2" i="12"/>
  <c r="JJ2" i="12"/>
  <c r="JI2" i="12"/>
  <c r="JH2" i="12"/>
  <c r="JG2" i="12"/>
  <c r="JF2" i="12"/>
  <c r="JE2" i="12"/>
  <c r="JD2" i="12"/>
  <c r="NH2" i="12"/>
  <c r="NG2" i="12"/>
  <c r="NC2" i="12"/>
  <c r="NB2" i="12"/>
  <c r="NA2" i="12"/>
  <c r="LV2" i="12"/>
  <c r="NR2" i="12"/>
  <c r="NQ2" i="12"/>
  <c r="NP2" i="12"/>
  <c r="NO2" i="12"/>
  <c r="NN2" i="12"/>
  <c r="NL2" i="12"/>
  <c r="NK2" i="12"/>
  <c r="NI2" i="12"/>
  <c r="ND2" i="12"/>
  <c r="MW2" i="12"/>
  <c r="MV2" i="12"/>
  <c r="MU2" i="12"/>
  <c r="ML2" i="12"/>
  <c r="MK2" i="12"/>
  <c r="LX2" i="12"/>
  <c r="LW2" i="12"/>
  <c r="LR2" i="12"/>
  <c r="LO2" i="12"/>
  <c r="LN2" i="12"/>
  <c r="LL2" i="12"/>
  <c r="LK2" i="12"/>
  <c r="LJ2" i="12"/>
  <c r="LH2" i="12"/>
  <c r="LG2" i="12"/>
  <c r="LF2" i="12"/>
  <c r="LA2" i="12"/>
  <c r="KZ2" i="12"/>
  <c r="KY2" i="12"/>
  <c r="KW2" i="12"/>
  <c r="KV2" i="12"/>
  <c r="KQ2" i="12"/>
  <c r="KP2" i="12"/>
  <c r="KO2" i="12"/>
  <c r="KN2" i="12"/>
  <c r="KM2" i="12"/>
  <c r="KL2" i="12"/>
  <c r="MM2" i="12"/>
  <c r="LY2" i="12"/>
  <c r="MP2" i="12"/>
  <c r="MB2" i="12"/>
  <c r="MA2" i="12"/>
  <c r="LZ2" i="12"/>
  <c r="MC2" i="12"/>
  <c r="MS2" i="12"/>
  <c r="MR2" i="12"/>
  <c r="ME2" i="12"/>
  <c r="MD2" i="12"/>
  <c r="MT2" i="12"/>
  <c r="MF2" i="12"/>
  <c r="HQ2" i="12"/>
  <c r="HP2" i="12"/>
  <c r="HO2" i="12"/>
  <c r="HN2" i="12"/>
  <c r="IA2" i="12"/>
  <c r="HM2" i="12"/>
  <c r="HL2" i="12"/>
  <c r="HK2" i="12"/>
  <c r="HX2" i="12"/>
  <c r="HJ2" i="12"/>
  <c r="JB2" i="12"/>
  <c r="JA2" i="12"/>
  <c r="IZ2" i="12"/>
  <c r="IY2" i="12"/>
  <c r="IX2" i="12"/>
  <c r="IW2" i="12"/>
  <c r="IV2" i="12"/>
  <c r="IT2" i="12"/>
  <c r="IO2" i="12"/>
  <c r="IF2" i="12"/>
  <c r="HI2" i="12"/>
  <c r="HH2" i="12"/>
  <c r="HC2" i="12"/>
  <c r="GZ2" i="12"/>
  <c r="GY2" i="12"/>
  <c r="GV2" i="12"/>
  <c r="GU2" i="12"/>
  <c r="GR2" i="12"/>
  <c r="GQ2" i="12"/>
  <c r="GL2" i="12"/>
  <c r="GK2" i="12"/>
  <c r="GJ2" i="12"/>
  <c r="GH2" i="12"/>
  <c r="GG2" i="12"/>
  <c r="GB2" i="12"/>
  <c r="GA2" i="12"/>
  <c r="FZ2" i="12"/>
  <c r="FX2" i="12"/>
  <c r="FW2" i="12"/>
  <c r="IS2" i="12"/>
  <c r="IR2" i="12"/>
  <c r="IN2" i="12"/>
  <c r="IM2" i="12"/>
  <c r="IL2" i="12"/>
  <c r="HG2" i="12"/>
  <c r="IQ2" i="12"/>
  <c r="IP2" i="12"/>
  <c r="IK2" i="12"/>
  <c r="IJ2" i="12"/>
  <c r="II2" i="12"/>
  <c r="HT2" i="12"/>
  <c r="HF2" i="12"/>
  <c r="HE2" i="12"/>
  <c r="HD2" i="12"/>
  <c r="FT2" i="12"/>
  <c r="FS2" i="12"/>
  <c r="FP2" i="12"/>
  <c r="FO2" i="12"/>
  <c r="FL2" i="12"/>
  <c r="FK2" i="12"/>
  <c r="FF2" i="12"/>
  <c r="FE2" i="12"/>
  <c r="FD2" i="12"/>
  <c r="FB2" i="12"/>
  <c r="FA2" i="12"/>
  <c r="EV2" i="12"/>
  <c r="EU2" i="12"/>
  <c r="ET2" i="12"/>
  <c r="ER2" i="12"/>
  <c r="EQ2" i="12"/>
  <c r="EP2" i="12"/>
  <c r="EO2" i="12"/>
  <c r="EM2" i="12"/>
  <c r="EL2" i="12"/>
  <c r="EK2" i="12"/>
  <c r="EJ2" i="12"/>
  <c r="EH2" i="12"/>
  <c r="EG2" i="12"/>
  <c r="EE2" i="12"/>
  <c r="ED2" i="12"/>
  <c r="EC2" i="12"/>
  <c r="EB2" i="12"/>
  <c r="EA2" i="12"/>
  <c r="DZ2" i="12"/>
  <c r="DY2" i="12"/>
  <c r="DX2" i="12"/>
  <c r="DW2" i="12"/>
  <c r="DV2" i="12"/>
  <c r="DU2" i="12"/>
  <c r="DT2" i="12"/>
  <c r="DQ2" i="12"/>
  <c r="DB2" i="12"/>
  <c r="DA2" i="12"/>
  <c r="CZ2" i="12"/>
  <c r="CY2" i="12"/>
  <c r="CX2" i="12"/>
  <c r="CW2" i="12"/>
  <c r="CV2" i="12"/>
  <c r="CU2" i="12"/>
  <c r="CT2" i="12"/>
  <c r="CS2" i="12"/>
  <c r="CR2" i="12"/>
  <c r="CQ2" i="12"/>
  <c r="CP2" i="12"/>
  <c r="CO2" i="12"/>
  <c r="CN2" i="12"/>
  <c r="CK2" i="12"/>
  <c r="CJ2" i="12"/>
  <c r="CG2" i="12"/>
  <c r="CF2" i="12"/>
  <c r="CC2" i="12"/>
  <c r="CB2" i="12"/>
  <c r="BW2" i="12"/>
  <c r="BV2" i="12"/>
  <c r="BU2" i="12"/>
  <c r="BS2" i="12"/>
  <c r="BR2" i="12"/>
  <c r="BM2" i="12"/>
  <c r="BL2" i="12"/>
  <c r="BK2" i="12"/>
  <c r="BI2" i="12"/>
  <c r="BH2" i="12"/>
  <c r="BC2" i="12"/>
  <c r="BB2" i="12"/>
  <c r="AY2" i="12"/>
  <c r="AX2" i="12"/>
  <c r="AU2" i="12"/>
  <c r="AT2" i="12"/>
  <c r="AO2" i="12"/>
  <c r="AN2" i="12"/>
  <c r="AM2" i="12"/>
  <c r="AK2" i="12"/>
  <c r="AJ2" i="12"/>
  <c r="AE2" i="12"/>
  <c r="AD2" i="12"/>
  <c r="AC2" i="12"/>
  <c r="AA2" i="12"/>
  <c r="Z2" i="12"/>
  <c r="W2" i="12"/>
  <c r="V2" i="12"/>
  <c r="U2" i="12"/>
  <c r="T2" i="12"/>
  <c r="S2" i="12"/>
  <c r="R2" i="12"/>
  <c r="Q2" i="12"/>
  <c r="P2" i="12"/>
  <c r="O2" i="12"/>
  <c r="N2" i="12"/>
  <c r="M2" i="12"/>
  <c r="L2" i="12"/>
  <c r="K2" i="12"/>
  <c r="J2" i="12"/>
  <c r="I2" i="12"/>
  <c r="H2" i="12"/>
  <c r="G2" i="12"/>
  <c r="F2" i="12"/>
  <c r="E2" i="12"/>
  <c r="D2" i="12"/>
  <c r="C2" i="12"/>
  <c r="B2" i="12"/>
  <c r="A2" i="12"/>
  <c r="BT94" i="8" l="1"/>
  <c r="BT102" i="8"/>
  <c r="DA39" i="8"/>
  <c r="ARE2" i="12" s="1"/>
  <c r="DK14" i="8"/>
  <c r="DK29" i="8" s="1"/>
  <c r="UV38" i="7"/>
  <c r="UU50" i="7"/>
  <c r="FY2" i="12"/>
  <c r="KX2" i="12"/>
  <c r="LP2" i="12"/>
  <c r="UB2" i="12"/>
  <c r="UT2" i="12"/>
  <c r="ZA2" i="12"/>
  <c r="AHU2" i="12"/>
  <c r="AIM2" i="12"/>
  <c r="AMX2" i="12"/>
  <c r="AQY2" i="12"/>
  <c r="Z37" i="8"/>
  <c r="JV2" i="12" s="1"/>
  <c r="BS14" i="8"/>
  <c r="BS29" i="8" s="1"/>
  <c r="CE37" i="8"/>
  <c r="AHY2" i="12" s="1"/>
  <c r="CY37" i="8"/>
  <c r="APW2" i="12" s="1"/>
  <c r="KF2" i="12"/>
  <c r="OG2" i="12"/>
  <c r="ACJ2" i="12"/>
  <c r="AQC2" i="12"/>
  <c r="AM37" i="8"/>
  <c r="PQ2" i="12" s="1"/>
  <c r="BI37" i="8"/>
  <c r="YU2" i="12" s="1"/>
  <c r="BR37" i="8"/>
  <c r="ACD2" i="12" s="1"/>
  <c r="DA37" i="8"/>
  <c r="ARC2" i="12" s="1"/>
  <c r="DW93" i="8"/>
  <c r="OQ51" i="7"/>
  <c r="PX51" i="7"/>
  <c r="RE51" i="7"/>
  <c r="RQ51" i="7"/>
  <c r="SB51" i="7"/>
  <c r="UO38" i="7"/>
  <c r="UW38" i="7" s="1"/>
  <c r="D14" i="8"/>
  <c r="VH31" i="7"/>
  <c r="BI51" i="7"/>
  <c r="BT51" i="7"/>
  <c r="CE51" i="7"/>
  <c r="DB51" i="7"/>
  <c r="DX51" i="7"/>
  <c r="ET51" i="7"/>
  <c r="JM51" i="7"/>
  <c r="UO51" i="7"/>
  <c r="UQ51" i="7" s="1"/>
  <c r="UT38" i="7"/>
  <c r="KI51" i="7"/>
  <c r="KT51" i="7"/>
  <c r="NI51" i="7"/>
  <c r="NT51" i="7"/>
  <c r="OE51" i="7"/>
  <c r="SX51" i="7"/>
  <c r="TT51" i="7"/>
  <c r="UE51" i="7"/>
  <c r="UQ21" i="7"/>
  <c r="PM51" i="7"/>
  <c r="UQ75" i="7"/>
  <c r="Q51" i="7"/>
  <c r="DM51" i="7"/>
  <c r="FQ51" i="7"/>
  <c r="GB51" i="7"/>
  <c r="GM51" i="7"/>
  <c r="HI51" i="7"/>
  <c r="IE51" i="7"/>
  <c r="UP38" i="7"/>
  <c r="UZ21" i="7"/>
  <c r="X2" i="12"/>
  <c r="HA2" i="12"/>
  <c r="O14" i="8"/>
  <c r="AA14" i="8" s="1"/>
  <c r="AA61" i="8" s="1"/>
  <c r="Z24" i="8"/>
  <c r="JN2" i="12" s="1"/>
  <c r="AB106" i="8"/>
  <c r="Z39" i="8"/>
  <c r="JX2" i="12" s="1"/>
  <c r="AK37" i="8"/>
  <c r="OK2" i="12" s="1"/>
  <c r="SL2" i="12"/>
  <c r="AX106" i="8"/>
  <c r="AV39" i="8"/>
  <c r="TB2" i="12" s="1"/>
  <c r="BH14" i="8"/>
  <c r="BG37" i="8"/>
  <c r="XO2" i="12" s="1"/>
  <c r="BR39" i="8"/>
  <c r="ACF2" i="12" s="1"/>
  <c r="CD14" i="8"/>
  <c r="CE39" i="8"/>
  <c r="AIA2" i="12" s="1"/>
  <c r="DW14" i="8"/>
  <c r="DW45" i="8" s="1"/>
  <c r="R19" i="7"/>
  <c r="CZ19" i="7"/>
  <c r="DV19" i="7"/>
  <c r="ER19" i="7"/>
  <c r="FO19" i="7"/>
  <c r="GK19" i="7"/>
  <c r="HG19" i="7"/>
  <c r="IC19" i="7"/>
  <c r="DP80" i="8"/>
  <c r="DN78" i="8"/>
  <c r="UZ19" i="7"/>
  <c r="PV19" i="7"/>
  <c r="LC19" i="7"/>
  <c r="KR19" i="7"/>
  <c r="KG19" i="7"/>
  <c r="PK19" i="7"/>
  <c r="OZ19" i="7"/>
  <c r="UO19" i="7"/>
  <c r="UC19" i="7"/>
  <c r="TR19" i="7"/>
  <c r="TG19" i="7"/>
  <c r="SV19" i="7"/>
  <c r="OO19" i="7"/>
  <c r="OC19" i="7"/>
  <c r="NR19" i="7"/>
  <c r="JV19" i="7"/>
  <c r="JK19" i="7"/>
  <c r="CC19" i="7"/>
  <c r="BR19" i="7"/>
  <c r="BG19" i="7"/>
  <c r="AV19" i="7"/>
  <c r="AK19" i="7"/>
  <c r="Z19" i="7"/>
  <c r="SK19" i="7"/>
  <c r="RZ19" i="7"/>
  <c r="RO19" i="7"/>
  <c r="RC19" i="7"/>
  <c r="QR19" i="7"/>
  <c r="QG19" i="7"/>
  <c r="NG19" i="7"/>
  <c r="MV19" i="7"/>
  <c r="MK19" i="7"/>
  <c r="LZ19" i="7"/>
  <c r="LO19" i="7"/>
  <c r="SN19" i="7"/>
  <c r="SC19" i="7"/>
  <c r="RR19" i="7"/>
  <c r="RF19" i="7"/>
  <c r="QU19" i="7"/>
  <c r="QJ19" i="7"/>
  <c r="NJ19" i="7"/>
  <c r="MY19" i="7"/>
  <c r="MN19" i="7"/>
  <c r="MC19" i="7"/>
  <c r="LR19" i="7"/>
  <c r="VC19" i="7"/>
  <c r="PY19" i="7"/>
  <c r="LF19" i="7"/>
  <c r="KU19" i="7"/>
  <c r="KJ19" i="7"/>
  <c r="PN19" i="7"/>
  <c r="PC19" i="7"/>
  <c r="FR19" i="7"/>
  <c r="FF19" i="7"/>
  <c r="EU19" i="7"/>
  <c r="EJ19" i="7"/>
  <c r="DY19" i="7"/>
  <c r="DN19" i="7"/>
  <c r="DC19" i="7"/>
  <c r="CR19" i="7"/>
  <c r="UR19" i="7"/>
  <c r="UF19" i="7"/>
  <c r="TU19" i="7"/>
  <c r="TJ19" i="7"/>
  <c r="SY19" i="7"/>
  <c r="OR19" i="7"/>
  <c r="OF19" i="7"/>
  <c r="NU19" i="7"/>
  <c r="JY19" i="7"/>
  <c r="JN19" i="7"/>
  <c r="CF19" i="7"/>
  <c r="BU19" i="7"/>
  <c r="AB39" i="8"/>
  <c r="LD2" i="12" s="1"/>
  <c r="AB94" i="8"/>
  <c r="AW14" i="8"/>
  <c r="AX39" i="8"/>
  <c r="UH2" i="12" s="1"/>
  <c r="BT39" i="8"/>
  <c r="ADL2" i="12" s="1"/>
  <c r="CE14" i="8"/>
  <c r="CE53" i="8" s="1"/>
  <c r="AKT2" i="12"/>
  <c r="CP106" i="8"/>
  <c r="CP40" i="8"/>
  <c r="AMQ2" i="12" s="1"/>
  <c r="CP37" i="8"/>
  <c r="AMN2" i="12" s="1"/>
  <c r="DJ32" i="8"/>
  <c r="O19" i="7"/>
  <c r="BJ19" i="7"/>
  <c r="CQ51" i="7"/>
  <c r="EI51" i="7"/>
  <c r="FE51" i="7"/>
  <c r="GN19" i="7"/>
  <c r="HJ19" i="7"/>
  <c r="IF19" i="7"/>
  <c r="JC19" i="7"/>
  <c r="DJ78" i="8"/>
  <c r="DR78" i="8" s="1"/>
  <c r="E14" i="8"/>
  <c r="BF2" i="12" s="1"/>
  <c r="AK24" i="8"/>
  <c r="OC2" i="12" s="1"/>
  <c r="AM106" i="8"/>
  <c r="BG39" i="8"/>
  <c r="XQ2" i="12" s="1"/>
  <c r="DN82" i="8"/>
  <c r="DO82" i="8"/>
  <c r="DL80" i="8"/>
  <c r="DK82" i="8"/>
  <c r="DP82" i="8"/>
  <c r="DN80" i="8"/>
  <c r="DL82" i="8"/>
  <c r="EC71" i="8"/>
  <c r="DW111" i="8"/>
  <c r="AY19" i="7"/>
  <c r="CO19" i="7"/>
  <c r="DK19" i="7"/>
  <c r="EG19" i="7"/>
  <c r="FC19" i="7"/>
  <c r="FZ19" i="7"/>
  <c r="GV19" i="7"/>
  <c r="HR19" i="7"/>
  <c r="IO19" i="7"/>
  <c r="R14" i="8"/>
  <c r="R53" i="8" s="1"/>
  <c r="AB37" i="8"/>
  <c r="LB2" i="12" s="1"/>
  <c r="AL14" i="8"/>
  <c r="AL45" i="8" s="1"/>
  <c r="AM39" i="8"/>
  <c r="PS2" i="12" s="1"/>
  <c r="AM94" i="8"/>
  <c r="AX37" i="8"/>
  <c r="UF2" i="12" s="1"/>
  <c r="XA2" i="12"/>
  <c r="BI106" i="8"/>
  <c r="BI94" i="8"/>
  <c r="BT37" i="8"/>
  <c r="ADJ2" i="12" s="1"/>
  <c r="CC25" i="8"/>
  <c r="AGL2" i="12" s="1"/>
  <c r="CE106" i="8"/>
  <c r="CC39" i="8"/>
  <c r="AGU2" i="12" s="1"/>
  <c r="CO14" i="8"/>
  <c r="CN39" i="8"/>
  <c r="ALJ2" i="12" s="1"/>
  <c r="CZ14" i="8"/>
  <c r="AN19" i="7"/>
  <c r="GC19" i="7"/>
  <c r="GY19" i="7"/>
  <c r="HU19" i="7"/>
  <c r="IR19" i="7"/>
  <c r="DJ82" i="8"/>
  <c r="DR82" i="8" s="1"/>
  <c r="GX51" i="7"/>
  <c r="HT51" i="7"/>
  <c r="IQ51" i="7"/>
  <c r="DQ82" i="8"/>
  <c r="DM82" i="8"/>
  <c r="CE94" i="8"/>
  <c r="CY39" i="8"/>
  <c r="APY2" i="12" s="1"/>
  <c r="AM51" i="7"/>
  <c r="JB51" i="7"/>
  <c r="LE51" i="7"/>
  <c r="LQ51" i="7"/>
  <c r="MB51" i="7"/>
  <c r="MM51" i="7"/>
  <c r="MX51" i="7"/>
  <c r="QI51" i="7"/>
  <c r="QT51" i="7"/>
  <c r="SM51" i="7"/>
  <c r="TI51" i="7"/>
  <c r="UR38" i="7"/>
  <c r="UQ42" i="7"/>
  <c r="UO36" i="7"/>
  <c r="UW36" i="7" s="1"/>
  <c r="UQ41" i="7"/>
  <c r="DA106" i="8"/>
  <c r="DR71" i="8"/>
  <c r="EC75" i="8"/>
  <c r="JX51" i="7"/>
  <c r="PB51" i="7"/>
  <c r="US36" i="7"/>
  <c r="UZ51" i="7"/>
  <c r="VB51" i="7" s="1"/>
  <c r="DJ80" i="8"/>
  <c r="DR80" i="8" s="1"/>
  <c r="DR73" i="8"/>
  <c r="AWO2" i="12"/>
  <c r="AWV2" i="12"/>
  <c r="AWJ2" i="12"/>
  <c r="W80" i="8"/>
  <c r="DW32" i="8"/>
  <c r="DK102" i="8"/>
  <c r="DL118" i="8"/>
  <c r="DW101" i="8"/>
  <c r="DV102" i="8"/>
  <c r="Q102" i="8"/>
  <c r="Q94" i="8"/>
  <c r="DJ64" i="8"/>
  <c r="DJ65" i="8" s="1"/>
  <c r="DJ56" i="8"/>
  <c r="DJ57" i="8" s="1"/>
  <c r="GW2" i="12"/>
  <c r="DW48" i="8"/>
  <c r="DW49" i="8" s="1"/>
  <c r="DL48" i="8"/>
  <c r="DL49" i="8" s="1"/>
  <c r="AVW2" i="12"/>
  <c r="BAL2" i="12"/>
  <c r="GI2" i="12"/>
  <c r="FC2" i="12"/>
  <c r="Q37" i="8"/>
  <c r="GM2" i="12" s="1"/>
  <c r="DL32" i="8"/>
  <c r="AVN2" i="12" s="1"/>
  <c r="Q39" i="8"/>
  <c r="GO2" i="12" s="1"/>
  <c r="O39" i="8"/>
  <c r="FI2" i="12" s="1"/>
  <c r="O37" i="8"/>
  <c r="FG2" i="12" s="1"/>
  <c r="F8" i="3"/>
  <c r="DL17" i="8"/>
  <c r="DL23" i="8" s="1"/>
  <c r="Q22" i="8"/>
  <c r="AVB2" i="12"/>
  <c r="DU17" i="8"/>
  <c r="DU22" i="8" s="1"/>
  <c r="O22" i="8"/>
  <c r="Q106" i="8"/>
  <c r="IU2" i="12" s="1"/>
  <c r="AYF2" i="12"/>
  <c r="DL111" i="8"/>
  <c r="AXX2" i="12"/>
  <c r="DL101" i="8"/>
  <c r="DU102" i="8"/>
  <c r="DJ102" i="8"/>
  <c r="DL102" i="8" s="1"/>
  <c r="DL100" i="8"/>
  <c r="DW100" i="8"/>
  <c r="DL93" i="8"/>
  <c r="DJ94" i="8"/>
  <c r="DK94" i="8"/>
  <c r="DW92" i="8"/>
  <c r="DL92" i="8"/>
  <c r="DL91" i="8"/>
  <c r="DV94" i="8"/>
  <c r="EA82" i="8"/>
  <c r="DY78" i="8"/>
  <c r="DW80" i="8"/>
  <c r="DL86" i="8"/>
  <c r="DL85" i="8"/>
  <c r="DX82" i="8"/>
  <c r="DW82" i="8"/>
  <c r="DY82" i="8"/>
  <c r="DW85" i="8"/>
  <c r="EA80" i="8"/>
  <c r="DJ37" i="8"/>
  <c r="DU32" i="8"/>
  <c r="DU38" i="8" s="1"/>
  <c r="DW17" i="8"/>
  <c r="DW23" i="8" s="1"/>
  <c r="AUX2" i="12"/>
  <c r="AUT2" i="12"/>
  <c r="DW64" i="8"/>
  <c r="DW65" i="8" s="1"/>
  <c r="DL64" i="8"/>
  <c r="DL65" i="8" s="1"/>
  <c r="DW56" i="8"/>
  <c r="DW57" i="8" s="1"/>
  <c r="DJ48" i="8"/>
  <c r="DJ49" i="8" s="1"/>
  <c r="VB49" i="7"/>
  <c r="VC38" i="7"/>
  <c r="VG38" i="7"/>
  <c r="VB21" i="7"/>
  <c r="VH29" i="7"/>
  <c r="VF36" i="7"/>
  <c r="VB38" i="7"/>
  <c r="VF38" i="7"/>
  <c r="VB41" i="7"/>
  <c r="VF50" i="7"/>
  <c r="VB48" i="7"/>
  <c r="UZ34" i="7"/>
  <c r="VH34" i="7" s="1"/>
  <c r="VB36" i="7"/>
  <c r="UZ38" i="7"/>
  <c r="VH38" i="7" s="1"/>
  <c r="VD38" i="7"/>
  <c r="FST2" i="12"/>
  <c r="UO34" i="7"/>
  <c r="UW34" i="7" s="1"/>
  <c r="UW29" i="7"/>
  <c r="UO21" i="7"/>
  <c r="DW118" i="8"/>
  <c r="DW86" i="8"/>
  <c r="DU80" i="8"/>
  <c r="EC80" i="8" s="1"/>
  <c r="DU78" i="8"/>
  <c r="EC78" i="8" s="1"/>
  <c r="EB82" i="8"/>
  <c r="DU48" i="8"/>
  <c r="DU49" i="8" s="1"/>
  <c r="DW38" i="8"/>
  <c r="DU40" i="8"/>
  <c r="DU25" i="8"/>
  <c r="DW39" i="8"/>
  <c r="DW37" i="8"/>
  <c r="BAC2" i="12"/>
  <c r="DW40" i="8"/>
  <c r="DY80" i="8"/>
  <c r="DV82" i="8"/>
  <c r="DZ82" i="8"/>
  <c r="DU94" i="8"/>
  <c r="DW29" i="8"/>
  <c r="BCP2" i="12"/>
  <c r="DU29" i="8"/>
  <c r="DU45" i="8"/>
  <c r="DU53" i="8"/>
  <c r="DU56" i="8"/>
  <c r="DU57" i="8" s="1"/>
  <c r="DU64" i="8"/>
  <c r="DU65" i="8" s="1"/>
  <c r="DW53" i="8"/>
  <c r="DV29" i="8"/>
  <c r="DV45" i="8"/>
  <c r="DV53" i="8"/>
  <c r="DL56" i="8"/>
  <c r="DL57" i="8" s="1"/>
  <c r="DJ40" i="8"/>
  <c r="DJ39" i="8"/>
  <c r="DJ17" i="8"/>
  <c r="DJ24" i="8" s="1"/>
  <c r="DJ53" i="8"/>
  <c r="DK45" i="8"/>
  <c r="DK53" i="8"/>
  <c r="DK61" i="8"/>
  <c r="DJ29" i="8"/>
  <c r="DJ38" i="8"/>
  <c r="DJ45" i="8"/>
  <c r="DJ61" i="8"/>
  <c r="CY25" i="8"/>
  <c r="APP2" i="12" s="1"/>
  <c r="CY23" i="8"/>
  <c r="APN2" i="12" s="1"/>
  <c r="CY45" i="8"/>
  <c r="CY53" i="8"/>
  <c r="CY61" i="8"/>
  <c r="DA23" i="8"/>
  <c r="AQT2" i="12" s="1"/>
  <c r="DA25" i="8"/>
  <c r="AQV2" i="12" s="1"/>
  <c r="CZ45" i="8"/>
  <c r="CZ53" i="8"/>
  <c r="CZ61" i="8"/>
  <c r="ATK2" i="12"/>
  <c r="CY22" i="8"/>
  <c r="APM2" i="12" s="1"/>
  <c r="CY38" i="8"/>
  <c r="APX2" i="12" s="1"/>
  <c r="DA57" i="8"/>
  <c r="ARN2" i="12" s="1"/>
  <c r="DA65" i="8"/>
  <c r="ARR2" i="12" s="1"/>
  <c r="AQO2" i="12"/>
  <c r="ARI2" i="12"/>
  <c r="AUH2" i="12"/>
  <c r="DA22" i="8"/>
  <c r="AQS2" i="12" s="1"/>
  <c r="DA38" i="8"/>
  <c r="ARD2" i="12" s="1"/>
  <c r="CN23" i="8"/>
  <c r="AKY2" i="12" s="1"/>
  <c r="CN25" i="8"/>
  <c r="ALA2" i="12" s="1"/>
  <c r="CN45" i="8"/>
  <c r="CN53" i="8"/>
  <c r="CN57" i="8"/>
  <c r="ALS2" i="12" s="1"/>
  <c r="ALZ2" i="12"/>
  <c r="AMT2" i="12"/>
  <c r="CN22" i="8"/>
  <c r="AKX2" i="12" s="1"/>
  <c r="CN24" i="8"/>
  <c r="AKZ2" i="12" s="1"/>
  <c r="CN29" i="8"/>
  <c r="CN38" i="8"/>
  <c r="ALI2" i="12" s="1"/>
  <c r="CN49" i="8"/>
  <c r="ALO2" i="12" s="1"/>
  <c r="CN65" i="8"/>
  <c r="ALW2" i="12" s="1"/>
  <c r="CP23" i="8"/>
  <c r="AME2" i="12" s="1"/>
  <c r="CP25" i="8"/>
  <c r="AMG2" i="12" s="1"/>
  <c r="CO45" i="8"/>
  <c r="CO53" i="8"/>
  <c r="CO61" i="8"/>
  <c r="AOV2" i="12"/>
  <c r="CP22" i="8"/>
  <c r="AMD2" i="12" s="1"/>
  <c r="CP38" i="8"/>
  <c r="AMO2" i="12" s="1"/>
  <c r="CC23" i="8"/>
  <c r="AGJ2" i="12" s="1"/>
  <c r="CC61" i="8"/>
  <c r="AKG2" i="12"/>
  <c r="AGE2" i="12"/>
  <c r="AGY2" i="12"/>
  <c r="AHC2" i="12"/>
  <c r="AHG2" i="12"/>
  <c r="CC22" i="8"/>
  <c r="AGI2" i="12" s="1"/>
  <c r="CC24" i="8"/>
  <c r="AGK2" i="12" s="1"/>
  <c r="CC29" i="8"/>
  <c r="CC38" i="8"/>
  <c r="AGT2" i="12" s="1"/>
  <c r="CE45" i="8"/>
  <c r="CC45" i="8"/>
  <c r="CE23" i="8"/>
  <c r="AHP2" i="12" s="1"/>
  <c r="CE25" i="8"/>
  <c r="AHR2" i="12" s="1"/>
  <c r="CD45" i="8"/>
  <c r="CD53" i="8"/>
  <c r="CD61" i="8"/>
  <c r="CE22" i="8"/>
  <c r="AHO2" i="12" s="1"/>
  <c r="CE38" i="8"/>
  <c r="AHZ2" i="12" s="1"/>
  <c r="BT23" i="8"/>
  <c r="ADA2" i="12" s="1"/>
  <c r="BT25" i="8"/>
  <c r="ADC2" i="12" s="1"/>
  <c r="BS45" i="8"/>
  <c r="BS53" i="8"/>
  <c r="BS61" i="8"/>
  <c r="AFR2" i="12"/>
  <c r="BR25" i="8"/>
  <c r="ABW2" i="12" s="1"/>
  <c r="BR45" i="8"/>
  <c r="BR53" i="8"/>
  <c r="BR22" i="8"/>
  <c r="ABT2" i="12" s="1"/>
  <c r="BR24" i="8"/>
  <c r="ABV2" i="12" s="1"/>
  <c r="BR29" i="8"/>
  <c r="BR38" i="8"/>
  <c r="ACE2" i="12" s="1"/>
  <c r="BR23" i="8"/>
  <c r="ABU2" i="12" s="1"/>
  <c r="BT22" i="8"/>
  <c r="ACZ2" i="12" s="1"/>
  <c r="BT38" i="8"/>
  <c r="ADK2" i="12" s="1"/>
  <c r="BI23" i="8"/>
  <c r="YL2" i="12" s="1"/>
  <c r="BI25" i="8"/>
  <c r="YN2" i="12" s="1"/>
  <c r="BI39" i="8"/>
  <c r="YW2" i="12" s="1"/>
  <c r="BH45" i="8"/>
  <c r="BH53" i="8"/>
  <c r="BH61" i="8"/>
  <c r="ABC2" i="12"/>
  <c r="BG53" i="8"/>
  <c r="BG57" i="8"/>
  <c r="XZ2" i="12" s="1"/>
  <c r="BG22" i="8"/>
  <c r="XE2" i="12" s="1"/>
  <c r="BG24" i="8"/>
  <c r="XG2" i="12" s="1"/>
  <c r="BG29" i="8"/>
  <c r="BG38" i="8"/>
  <c r="XP2" i="12" s="1"/>
  <c r="BG49" i="8"/>
  <c r="XV2" i="12" s="1"/>
  <c r="BG23" i="8"/>
  <c r="XF2" i="12" s="1"/>
  <c r="BG25" i="8"/>
  <c r="XH2" i="12" s="1"/>
  <c r="BG45" i="8"/>
  <c r="BG65" i="8"/>
  <c r="YD2" i="12" s="1"/>
  <c r="BI22" i="8"/>
  <c r="YK2" i="12" s="1"/>
  <c r="BI38" i="8"/>
  <c r="YV2" i="12" s="1"/>
  <c r="WN2" i="12"/>
  <c r="AV22" i="8"/>
  <c r="SP2" i="12" s="1"/>
  <c r="AV24" i="8"/>
  <c r="SR2" i="12" s="1"/>
  <c r="AV29" i="8"/>
  <c r="AV38" i="8"/>
  <c r="TA2" i="12" s="1"/>
  <c r="AV49" i="8"/>
  <c r="TG2" i="12" s="1"/>
  <c r="AV23" i="8"/>
  <c r="SQ2" i="12" s="1"/>
  <c r="AV25" i="8"/>
  <c r="SS2" i="12" s="1"/>
  <c r="AV45" i="8"/>
  <c r="AV53" i="8"/>
  <c r="AV57" i="8"/>
  <c r="TK2" i="12" s="1"/>
  <c r="AV65" i="8"/>
  <c r="TO2" i="12" s="1"/>
  <c r="AX23" i="8"/>
  <c r="TW2" i="12" s="1"/>
  <c r="AX25" i="8"/>
  <c r="TY2" i="12" s="1"/>
  <c r="AW45" i="8"/>
  <c r="AW53" i="8"/>
  <c r="AW61" i="8"/>
  <c r="AX22" i="8"/>
  <c r="TV2" i="12" s="1"/>
  <c r="AX38" i="8"/>
  <c r="UG2" i="12" s="1"/>
  <c r="AK23" i="8"/>
  <c r="OB2" i="12" s="1"/>
  <c r="AK25" i="8"/>
  <c r="OD2" i="12" s="1"/>
  <c r="AK45" i="8"/>
  <c r="AK53" i="8"/>
  <c r="AK57" i="8"/>
  <c r="OV2" i="12" s="1"/>
  <c r="AK61" i="8"/>
  <c r="AK65" i="8"/>
  <c r="OZ2" i="12" s="1"/>
  <c r="AM23" i="8"/>
  <c r="PH2" i="12" s="1"/>
  <c r="AM25" i="8"/>
  <c r="PJ2" i="12" s="1"/>
  <c r="AL61" i="8"/>
  <c r="RY2" i="12"/>
  <c r="NW2" i="12"/>
  <c r="OQ2" i="12"/>
  <c r="AK22" i="8"/>
  <c r="OA2" i="12" s="1"/>
  <c r="AK38" i="8"/>
  <c r="OL2" i="12" s="1"/>
  <c r="AK40" i="8"/>
  <c r="ON2" i="12" s="1"/>
  <c r="AM22" i="8"/>
  <c r="PG2" i="12" s="1"/>
  <c r="AM38" i="8"/>
  <c r="PR2" i="12" s="1"/>
  <c r="Z23" i="8"/>
  <c r="JM2" i="12" s="1"/>
  <c r="Z25" i="8"/>
  <c r="JO2" i="12" s="1"/>
  <c r="Z45" i="8"/>
  <c r="Z53" i="8"/>
  <c r="Z61" i="8"/>
  <c r="AB23" i="8"/>
  <c r="KS2" i="12" s="1"/>
  <c r="AB25" i="8"/>
  <c r="KU2" i="12" s="1"/>
  <c r="NJ2" i="12"/>
  <c r="Z22" i="8"/>
  <c r="JL2" i="12" s="1"/>
  <c r="Z38" i="8"/>
  <c r="JW2" i="12" s="1"/>
  <c r="AB22" i="8"/>
  <c r="KR2" i="12" s="1"/>
  <c r="AB38" i="8"/>
  <c r="LC2" i="12" s="1"/>
  <c r="O25" i="8"/>
  <c r="EZ2" i="12" s="1"/>
  <c r="O45" i="8"/>
  <c r="FU2" i="12"/>
  <c r="Q23" i="8"/>
  <c r="GD2" i="12" s="1"/>
  <c r="Q25" i="8"/>
  <c r="GF2" i="12" s="1"/>
  <c r="GS2" i="12"/>
  <c r="O24" i="8"/>
  <c r="EY2" i="12" s="1"/>
  <c r="O29" i="8"/>
  <c r="O38" i="8"/>
  <c r="FH2" i="12" s="1"/>
  <c r="O53" i="8"/>
  <c r="O57" i="8"/>
  <c r="FR2" i="12" s="1"/>
  <c r="O61" i="8"/>
  <c r="Q38" i="8"/>
  <c r="GN2" i="12" s="1"/>
  <c r="FV2" i="12"/>
  <c r="FM2" i="12"/>
  <c r="EW2" i="12"/>
  <c r="ES2" i="12"/>
  <c r="EX2" i="12"/>
  <c r="GC2" i="12"/>
  <c r="BG2" i="12"/>
  <c r="AA53" i="8" l="1"/>
  <c r="AA45" i="8"/>
  <c r="DL40" i="8"/>
  <c r="DU24" i="8"/>
  <c r="AL53" i="8"/>
  <c r="DW61" i="8"/>
  <c r="R45" i="8"/>
  <c r="DL22" i="8"/>
  <c r="AVD2" i="12"/>
  <c r="DL25" i="8"/>
  <c r="AL29" i="8"/>
  <c r="AX14" i="8"/>
  <c r="PL19" i="7"/>
  <c r="PA19" i="7"/>
  <c r="UP19" i="7"/>
  <c r="UD19" i="7"/>
  <c r="TS19" i="7"/>
  <c r="TH19" i="7"/>
  <c r="SW19" i="7"/>
  <c r="OP19" i="7"/>
  <c r="OD19" i="7"/>
  <c r="NS19" i="7"/>
  <c r="JW19" i="7"/>
  <c r="SL19" i="7"/>
  <c r="SA19" i="7"/>
  <c r="RP19" i="7"/>
  <c r="RD19" i="7"/>
  <c r="QS19" i="7"/>
  <c r="QH19" i="7"/>
  <c r="NH19" i="7"/>
  <c r="MW19" i="7"/>
  <c r="ML19" i="7"/>
  <c r="MA19" i="7"/>
  <c r="LP19" i="7"/>
  <c r="P19" i="7"/>
  <c r="VA19" i="7"/>
  <c r="PW19" i="7"/>
  <c r="LD19" i="7"/>
  <c r="KS19" i="7"/>
  <c r="KH19" i="7"/>
  <c r="JA19" i="7"/>
  <c r="IP19" i="7"/>
  <c r="ID19" i="7"/>
  <c r="HS19" i="7"/>
  <c r="HH19" i="7"/>
  <c r="GW19" i="7"/>
  <c r="GL19" i="7"/>
  <c r="GA19" i="7"/>
  <c r="JL19" i="7"/>
  <c r="FD19" i="7"/>
  <c r="EH19" i="7"/>
  <c r="DL19" i="7"/>
  <c r="CP19" i="7"/>
  <c r="BH19" i="7"/>
  <c r="BS19" i="7"/>
  <c r="AA19" i="7"/>
  <c r="FP19" i="7"/>
  <c r="ES19" i="7"/>
  <c r="DW19" i="7"/>
  <c r="DA19" i="7"/>
  <c r="AL19" i="7"/>
  <c r="P14" i="8"/>
  <c r="CD19" i="7"/>
  <c r="AW19" i="7"/>
  <c r="AW29" i="8"/>
  <c r="BI14" i="8"/>
  <c r="DU23" i="8"/>
  <c r="DW22" i="8"/>
  <c r="CO29" i="8"/>
  <c r="DA14" i="8"/>
  <c r="UQ19" i="7"/>
  <c r="UE19" i="7"/>
  <c r="TT19" i="7"/>
  <c r="TI19" i="7"/>
  <c r="SX19" i="7"/>
  <c r="OQ19" i="7"/>
  <c r="OE19" i="7"/>
  <c r="NT19" i="7"/>
  <c r="SM19" i="7"/>
  <c r="SB19" i="7"/>
  <c r="RQ19" i="7"/>
  <c r="RE19" i="7"/>
  <c r="QT19" i="7"/>
  <c r="QI19" i="7"/>
  <c r="NI19" i="7"/>
  <c r="MX19" i="7"/>
  <c r="MM19" i="7"/>
  <c r="MB19" i="7"/>
  <c r="LQ19" i="7"/>
  <c r="VB19" i="7"/>
  <c r="PX19" i="7"/>
  <c r="LE19" i="7"/>
  <c r="KT19" i="7"/>
  <c r="KI19" i="7"/>
  <c r="JB19" i="7"/>
  <c r="IQ19" i="7"/>
  <c r="IE19" i="7"/>
  <c r="HT19" i="7"/>
  <c r="HI19" i="7"/>
  <c r="GX19" i="7"/>
  <c r="GM19" i="7"/>
  <c r="GB19" i="7"/>
  <c r="PM19" i="7"/>
  <c r="PB19" i="7"/>
  <c r="FQ19" i="7"/>
  <c r="FE19" i="7"/>
  <c r="ET19" i="7"/>
  <c r="EI19" i="7"/>
  <c r="DX19" i="7"/>
  <c r="DM19" i="7"/>
  <c r="DB19" i="7"/>
  <c r="CQ19" i="7"/>
  <c r="BT19" i="7"/>
  <c r="AB19" i="7"/>
  <c r="Q19" i="7"/>
  <c r="AM19" i="7"/>
  <c r="Q14" i="8"/>
  <c r="AC14" i="8" s="1"/>
  <c r="JX19" i="7"/>
  <c r="CE19" i="7"/>
  <c r="AX19" i="7"/>
  <c r="JM19" i="7"/>
  <c r="BI19" i="7"/>
  <c r="CE61" i="8"/>
  <c r="CQ14" i="8"/>
  <c r="CE29" i="8"/>
  <c r="R61" i="8"/>
  <c r="R29" i="8"/>
  <c r="BH29" i="8"/>
  <c r="BT14" i="8"/>
  <c r="AA29" i="8"/>
  <c r="AM14" i="8"/>
  <c r="DW106" i="8"/>
  <c r="CZ29" i="8"/>
  <c r="DL14" i="8"/>
  <c r="CD29" i="8"/>
  <c r="CP14" i="8"/>
  <c r="DL24" i="8"/>
  <c r="DU39" i="8"/>
  <c r="DU37" i="8"/>
  <c r="DW102" i="8"/>
  <c r="DL37" i="8"/>
  <c r="DL38" i="8"/>
  <c r="DL39" i="8"/>
  <c r="DW24" i="8"/>
  <c r="AZS2" i="12"/>
  <c r="DW25" i="8"/>
  <c r="DL94" i="8"/>
  <c r="DW94" i="8"/>
  <c r="DJ22" i="8"/>
  <c r="DJ25" i="8"/>
  <c r="DL106" i="8"/>
  <c r="DJ23" i="8"/>
  <c r="ATX2" i="12"/>
  <c r="C18" i="3"/>
  <c r="C15" i="3"/>
  <c r="C14" i="3"/>
  <c r="C11" i="3"/>
  <c r="C10" i="3"/>
  <c r="C9" i="3"/>
  <c r="C8" i="3"/>
  <c r="C7" i="3"/>
  <c r="C6" i="3"/>
  <c r="C5" i="3"/>
  <c r="C4" i="3"/>
  <c r="C26" i="3"/>
  <c r="E48" i="7"/>
  <c r="E49" i="7"/>
  <c r="E50" i="7"/>
  <c r="I50" i="7" s="1"/>
  <c r="E64" i="8"/>
  <c r="CL2" i="12" s="1"/>
  <c r="C64" i="8"/>
  <c r="BD2" i="12" s="1"/>
  <c r="E48" i="8"/>
  <c r="CD2" i="12" s="1"/>
  <c r="C48" i="8"/>
  <c r="AV2" i="12" s="1"/>
  <c r="Q29" i="8" l="1"/>
  <c r="BT61" i="8"/>
  <c r="CF14" i="8"/>
  <c r="BT29" i="8"/>
  <c r="BT45" i="8"/>
  <c r="BT53" i="8"/>
  <c r="Q61" i="8"/>
  <c r="DL61" i="8"/>
  <c r="DL29" i="8"/>
  <c r="DX14" i="8"/>
  <c r="DL45" i="8"/>
  <c r="DL53" i="8"/>
  <c r="DA61" i="8"/>
  <c r="DM14" i="8"/>
  <c r="DA29" i="8"/>
  <c r="DA45" i="8"/>
  <c r="DA53" i="8"/>
  <c r="BI61" i="8"/>
  <c r="BU14" i="8"/>
  <c r="BI29" i="8"/>
  <c r="BI45" i="8"/>
  <c r="BI53" i="8"/>
  <c r="AB14" i="8"/>
  <c r="P53" i="8"/>
  <c r="P45" i="8"/>
  <c r="P61" i="8"/>
  <c r="P29" i="8"/>
  <c r="AC61" i="8"/>
  <c r="AC29" i="8"/>
  <c r="AC45" i="8"/>
  <c r="AC53" i="8"/>
  <c r="Q45" i="8"/>
  <c r="CP61" i="8"/>
  <c r="CP29" i="8"/>
  <c r="DB14" i="8"/>
  <c r="CP53" i="8"/>
  <c r="CP45" i="8"/>
  <c r="CQ61" i="8"/>
  <c r="CQ29" i="8"/>
  <c r="CQ45" i="8"/>
  <c r="CQ53" i="8"/>
  <c r="AX61" i="8"/>
  <c r="BJ14" i="8"/>
  <c r="AX29" i="8"/>
  <c r="AX53" i="8"/>
  <c r="AX45" i="8"/>
  <c r="Q53" i="8"/>
  <c r="AM61" i="8"/>
  <c r="AY14" i="8"/>
  <c r="AM29" i="8"/>
  <c r="AM45" i="8"/>
  <c r="AM53" i="8"/>
  <c r="E65" i="8"/>
  <c r="CM2" i="12" s="1"/>
  <c r="C65" i="8"/>
  <c r="BE2" i="12" s="1"/>
  <c r="C49" i="8"/>
  <c r="AW2" i="12" s="1"/>
  <c r="Y2" i="12"/>
  <c r="AY61" i="8" l="1"/>
  <c r="AY29" i="8"/>
  <c r="AY45" i="8"/>
  <c r="AY53" i="8"/>
  <c r="BJ61" i="8"/>
  <c r="BJ29" i="8"/>
  <c r="BJ53" i="8"/>
  <c r="BJ45" i="8"/>
  <c r="DB61" i="8"/>
  <c r="DB29" i="8"/>
  <c r="DB45" i="8"/>
  <c r="DB53" i="8"/>
  <c r="AB61" i="8"/>
  <c r="AB29" i="8"/>
  <c r="AN14" i="8"/>
  <c r="AB45" i="8"/>
  <c r="AB53" i="8"/>
  <c r="BU61" i="8"/>
  <c r="BU29" i="8"/>
  <c r="BU45" i="8"/>
  <c r="BU53" i="8"/>
  <c r="CF61" i="8"/>
  <c r="CF29" i="8"/>
  <c r="CF45" i="8"/>
  <c r="CF53" i="8"/>
  <c r="DM61" i="8"/>
  <c r="DM29" i="8"/>
  <c r="DM45" i="8"/>
  <c r="DM53" i="8"/>
  <c r="DX61" i="8"/>
  <c r="DX29" i="8"/>
  <c r="DX45" i="8"/>
  <c r="DX53" i="8"/>
  <c r="C32" i="8"/>
  <c r="F65" i="8"/>
  <c r="F64" i="8"/>
  <c r="F57" i="8"/>
  <c r="E56" i="8"/>
  <c r="F56" i="8"/>
  <c r="C56" i="8"/>
  <c r="E49" i="8"/>
  <c r="CE2" i="12" s="1"/>
  <c r="AN61" i="8" l="1"/>
  <c r="AN29" i="8"/>
  <c r="AN45" i="8"/>
  <c r="AN53" i="8"/>
  <c r="AL2" i="12"/>
  <c r="C40" i="8"/>
  <c r="AS2" i="12" s="1"/>
  <c r="C39" i="8"/>
  <c r="AR2" i="12" s="1"/>
  <c r="C37" i="8"/>
  <c r="AP2" i="12" s="1"/>
  <c r="C38" i="8"/>
  <c r="AQ2" i="12" s="1"/>
  <c r="E57" i="8"/>
  <c r="CI2" i="12" s="1"/>
  <c r="CH2" i="12"/>
  <c r="C57" i="8"/>
  <c r="BA2" i="12" s="1"/>
  <c r="AZ2" i="12"/>
  <c r="E32" i="8"/>
  <c r="E17" i="8"/>
  <c r="E24" i="8" s="1"/>
  <c r="BP2" i="12" s="1"/>
  <c r="D19" i="7"/>
  <c r="E75" i="7"/>
  <c r="E118" i="8"/>
  <c r="EN2" i="12" s="1"/>
  <c r="C17" i="8"/>
  <c r="E21" i="7"/>
  <c r="BDD2" i="12" s="1"/>
  <c r="C21" i="7"/>
  <c r="K31" i="7"/>
  <c r="K29" i="7"/>
  <c r="K27" i="7"/>
  <c r="J38" i="7"/>
  <c r="I38" i="7"/>
  <c r="H38" i="7"/>
  <c r="G38" i="7"/>
  <c r="F38" i="7"/>
  <c r="E38" i="7"/>
  <c r="D38" i="7"/>
  <c r="C38" i="7"/>
  <c r="I36" i="7"/>
  <c r="G36" i="7"/>
  <c r="E36" i="7"/>
  <c r="C36" i="7"/>
  <c r="G34" i="7"/>
  <c r="C34" i="7"/>
  <c r="E41" i="7"/>
  <c r="E42" i="7"/>
  <c r="D51" i="7"/>
  <c r="C51" i="7"/>
  <c r="E68" i="7"/>
  <c r="K75" i="8"/>
  <c r="K73" i="8"/>
  <c r="K71" i="8"/>
  <c r="G78" i="8"/>
  <c r="DJ2" i="12" s="1"/>
  <c r="C78" i="8"/>
  <c r="DC2" i="12" s="1"/>
  <c r="I80" i="8"/>
  <c r="DN2" i="12" s="1"/>
  <c r="G80" i="8"/>
  <c r="DK2" i="12" s="1"/>
  <c r="E80" i="8"/>
  <c r="DG2" i="12" s="1"/>
  <c r="C80" i="8"/>
  <c r="DD2" i="12" s="1"/>
  <c r="J82" i="8"/>
  <c r="DP2" i="12" s="1"/>
  <c r="I82" i="8"/>
  <c r="DO2" i="12" s="1"/>
  <c r="H82" i="8"/>
  <c r="DM2" i="12" s="1"/>
  <c r="G82" i="8"/>
  <c r="DL2" i="12" s="1"/>
  <c r="F82" i="8"/>
  <c r="DI2" i="12" s="1"/>
  <c r="E82" i="8"/>
  <c r="DH2" i="12" s="1"/>
  <c r="D82" i="8"/>
  <c r="DF2" i="12" s="1"/>
  <c r="C82" i="8"/>
  <c r="DE2" i="12" s="1"/>
  <c r="E85" i="8"/>
  <c r="DR2" i="12" s="1"/>
  <c r="E93" i="8"/>
  <c r="E92" i="8"/>
  <c r="E91" i="8"/>
  <c r="D94" i="8"/>
  <c r="C94" i="8"/>
  <c r="E94" i="8" s="1"/>
  <c r="D102" i="8"/>
  <c r="C102" i="8"/>
  <c r="E111" i="8"/>
  <c r="EI2" i="12" s="1"/>
  <c r="DS2" i="11"/>
  <c r="AQN2" i="11"/>
  <c r="AMF2" i="11"/>
  <c r="AHX2" i="11"/>
  <c r="ADP2" i="11"/>
  <c r="ZH2" i="11"/>
  <c r="UZ2" i="11"/>
  <c r="QR2" i="11"/>
  <c r="MJ2" i="11"/>
  <c r="IB2" i="11"/>
  <c r="E23" i="8" l="1"/>
  <c r="BO2" i="12" s="1"/>
  <c r="BT2" i="12"/>
  <c r="E40" i="8"/>
  <c r="CA2" i="12" s="1"/>
  <c r="E39" i="8"/>
  <c r="BZ2" i="12" s="1"/>
  <c r="E38" i="8"/>
  <c r="BY2" i="12" s="1"/>
  <c r="E37" i="8"/>
  <c r="BX2" i="12" s="1"/>
  <c r="E22" i="8"/>
  <c r="BN2" i="12" s="1"/>
  <c r="BJ2" i="12"/>
  <c r="C25" i="8"/>
  <c r="AI2" i="12" s="1"/>
  <c r="AB2" i="12"/>
  <c r="C23" i="8"/>
  <c r="AG2" i="12" s="1"/>
  <c r="BEA2" i="12"/>
  <c r="BEE2" i="12"/>
  <c r="BDZ2" i="12"/>
  <c r="BEG2" i="12"/>
  <c r="BDB2" i="12"/>
  <c r="BFE2" i="12"/>
  <c r="BEJ2" i="12"/>
  <c r="BDU2" i="12"/>
  <c r="BDV2" i="12"/>
  <c r="BEC2" i="12"/>
  <c r="BEZ2" i="12"/>
  <c r="BEI2" i="12"/>
  <c r="BDX2" i="12"/>
  <c r="BDW2" i="12"/>
  <c r="BED2" i="12"/>
  <c r="BDT2" i="12"/>
  <c r="BEB2" i="12"/>
  <c r="BDY2" i="12"/>
  <c r="BEF2" i="12"/>
  <c r="K34" i="7"/>
  <c r="K78" i="8"/>
  <c r="E106" i="8"/>
  <c r="F19" i="7"/>
  <c r="E19" i="7"/>
  <c r="K36" i="7"/>
  <c r="K38" i="7"/>
  <c r="E51" i="7"/>
  <c r="E102" i="8"/>
  <c r="K82" i="8"/>
  <c r="K80" i="8"/>
  <c r="C22" i="8"/>
  <c r="AF2" i="12" s="1"/>
  <c r="C24" i="8"/>
  <c r="AH2" i="12" s="1"/>
  <c r="C19" i="7"/>
  <c r="E25" i="8"/>
  <c r="BQ2" i="12" s="1"/>
  <c r="DT2" i="11" l="1"/>
  <c r="EF2" i="12"/>
  <c r="APT2" i="11"/>
  <c r="APM2" i="11"/>
  <c r="ALM2" i="11"/>
  <c r="ALL2" i="11"/>
  <c r="ALF2" i="11"/>
  <c r="ALE2" i="11"/>
  <c r="AHD2" i="11"/>
  <c r="AGX2" i="11"/>
  <c r="AGW2" i="11"/>
  <c r="ACW2" i="11"/>
  <c r="ACV2" i="11"/>
  <c r="ACO2" i="11"/>
  <c r="YO2" i="11"/>
  <c r="YN2" i="11"/>
  <c r="YH2" i="11"/>
  <c r="YG2" i="11"/>
  <c r="UF2" i="11"/>
  <c r="TZ2" i="11"/>
  <c r="TY2" i="11"/>
  <c r="RH2" i="12"/>
  <c r="RB2" i="12"/>
  <c r="RA2" i="12"/>
  <c r="LQ2" i="11"/>
  <c r="LP2" i="11"/>
  <c r="LJ2" i="11"/>
  <c r="LI2" i="11"/>
  <c r="HI2" i="11"/>
  <c r="HH2" i="11"/>
  <c r="HB2" i="11"/>
  <c r="HA2" i="11"/>
  <c r="DA2" i="11"/>
  <c r="CZ2" i="11"/>
  <c r="CS2" i="11"/>
  <c r="AWI2" i="11"/>
  <c r="AVD2" i="11"/>
  <c r="ASA2" i="11"/>
  <c r="AQV2" i="11"/>
  <c r="FPI2" i="11"/>
  <c r="FPE2" i="11"/>
  <c r="FPC2" i="11"/>
  <c r="FRC2" i="11"/>
  <c r="FQZ2" i="11"/>
  <c r="FMZ2" i="11"/>
  <c r="FMV2" i="11"/>
  <c r="FMT2" i="11"/>
  <c r="FOT2" i="11"/>
  <c r="FOQ2" i="11"/>
  <c r="FLH2" i="11"/>
  <c r="FLG2" i="11"/>
  <c r="FLF2" i="11"/>
  <c r="FLE2" i="11"/>
  <c r="FLD2" i="11"/>
  <c r="FLC2" i="11"/>
  <c r="FLB2" i="11"/>
  <c r="FLA2" i="11"/>
  <c r="FMR2" i="11"/>
  <c r="FMQ2" i="11"/>
  <c r="FMP2" i="11"/>
  <c r="FMN2" i="11"/>
  <c r="FMM2" i="11"/>
  <c r="FML2" i="11"/>
  <c r="FMJ2" i="11"/>
  <c r="FMI2" i="11"/>
  <c r="FMG2" i="11"/>
  <c r="FLZ2" i="11"/>
  <c r="FLW2" i="11"/>
  <c r="FKZ2" i="11"/>
  <c r="FKY2" i="11"/>
  <c r="FKT2" i="11"/>
  <c r="FKR2" i="11"/>
  <c r="FKQ2" i="11"/>
  <c r="FMF2" i="11"/>
  <c r="FME2" i="11"/>
  <c r="FMD2" i="11"/>
  <c r="FKX2" i="11"/>
  <c r="FMC2" i="11"/>
  <c r="FMB2" i="11"/>
  <c r="FMA2" i="11"/>
  <c r="FKW2" i="11"/>
  <c r="FKV2" i="11"/>
  <c r="FKU2" i="11"/>
  <c r="FKO2" i="11"/>
  <c r="FKM2" i="11"/>
  <c r="FKL2" i="11"/>
  <c r="FKK2" i="11"/>
  <c r="FMK2" i="11"/>
  <c r="FMH2" i="11"/>
  <c r="FIY2" i="11"/>
  <c r="FIX2" i="11"/>
  <c r="FIW2" i="11"/>
  <c r="FIV2" i="11"/>
  <c r="FIU2" i="11"/>
  <c r="FIT2" i="11"/>
  <c r="FIS2" i="11"/>
  <c r="FIR2" i="11"/>
  <c r="FKI2" i="11"/>
  <c r="FKH2" i="11"/>
  <c r="FKG2" i="11"/>
  <c r="FKE2" i="11"/>
  <c r="FKD2" i="11"/>
  <c r="FKC2" i="11"/>
  <c r="FKA2" i="11"/>
  <c r="FJZ2" i="11"/>
  <c r="FJX2" i="11"/>
  <c r="FJQ2" i="11"/>
  <c r="FJN2" i="11"/>
  <c r="FIQ2" i="11"/>
  <c r="FIP2" i="11"/>
  <c r="FIK2" i="11"/>
  <c r="FII2" i="11"/>
  <c r="FIH2" i="11"/>
  <c r="FJW2" i="11"/>
  <c r="FJV2" i="11"/>
  <c r="FJU2" i="11"/>
  <c r="FIO2" i="11"/>
  <c r="FJT2" i="11"/>
  <c r="FJS2" i="11"/>
  <c r="FJR2" i="11"/>
  <c r="FIN2" i="11"/>
  <c r="FIM2" i="11"/>
  <c r="FIL2" i="11"/>
  <c r="FIF2" i="11"/>
  <c r="FID2" i="11"/>
  <c r="FIC2" i="11"/>
  <c r="FIB2" i="11"/>
  <c r="FKB2" i="11"/>
  <c r="FJY2" i="11"/>
  <c r="FGP2" i="11"/>
  <c r="FGO2" i="11"/>
  <c r="FGN2" i="11"/>
  <c r="FGM2" i="11"/>
  <c r="FGL2" i="11"/>
  <c r="FGK2" i="11"/>
  <c r="FGJ2" i="11"/>
  <c r="FGI2" i="11"/>
  <c r="FHZ2" i="11"/>
  <c r="FHY2" i="11"/>
  <c r="FHX2" i="11"/>
  <c r="FHV2" i="11"/>
  <c r="FHU2" i="11"/>
  <c r="FHT2" i="11"/>
  <c r="FHR2" i="11"/>
  <c r="FHQ2" i="11"/>
  <c r="FHO2" i="11"/>
  <c r="FHH2" i="11"/>
  <c r="FHE2" i="11"/>
  <c r="FGH2" i="11"/>
  <c r="FGG2" i="11"/>
  <c r="FGB2" i="11"/>
  <c r="FFZ2" i="11"/>
  <c r="FFY2" i="11"/>
  <c r="FHN2" i="11"/>
  <c r="FHM2" i="11"/>
  <c r="FHL2" i="11"/>
  <c r="FGF2" i="11"/>
  <c r="FHK2" i="11"/>
  <c r="FHJ2" i="11"/>
  <c r="FHI2" i="11"/>
  <c r="FGE2" i="11"/>
  <c r="FGD2" i="11"/>
  <c r="FGC2" i="11"/>
  <c r="FFW2" i="11"/>
  <c r="FFU2" i="11"/>
  <c r="FFT2" i="11"/>
  <c r="FFS2" i="11"/>
  <c r="FHS2" i="11"/>
  <c r="FHP2" i="11"/>
  <c r="FEG2" i="11"/>
  <c r="FEF2" i="11"/>
  <c r="FEE2" i="11"/>
  <c r="FED2" i="11"/>
  <c r="FEC2" i="11"/>
  <c r="FEB2" i="11"/>
  <c r="FEA2" i="11"/>
  <c r="FDZ2" i="11"/>
  <c r="FFQ2" i="11"/>
  <c r="FFP2" i="11"/>
  <c r="FFO2" i="11"/>
  <c r="FFM2" i="11"/>
  <c r="FFL2" i="11"/>
  <c r="FFK2" i="11"/>
  <c r="FFI2" i="11"/>
  <c r="FFH2" i="11"/>
  <c r="FFF2" i="11"/>
  <c r="FEY2" i="11"/>
  <c r="FEV2" i="11"/>
  <c r="FDY2" i="11"/>
  <c r="FDX2" i="11"/>
  <c r="FDS2" i="11"/>
  <c r="FDQ2" i="11"/>
  <c r="FDP2" i="11"/>
  <c r="FFE2" i="11"/>
  <c r="FFD2" i="11"/>
  <c r="FFC2" i="11"/>
  <c r="FDW2" i="11"/>
  <c r="FFB2" i="11"/>
  <c r="FFA2" i="11"/>
  <c r="FEZ2" i="11"/>
  <c r="FDV2" i="11"/>
  <c r="FDU2" i="11"/>
  <c r="FDT2" i="11"/>
  <c r="FDN2" i="11"/>
  <c r="FDL2" i="11"/>
  <c r="FDK2" i="11"/>
  <c r="FDJ2" i="11"/>
  <c r="FFJ2" i="11"/>
  <c r="FFG2" i="11"/>
  <c r="FBX2" i="11"/>
  <c r="FBW2" i="11"/>
  <c r="FBV2" i="11"/>
  <c r="FBU2" i="11"/>
  <c r="FBT2" i="11"/>
  <c r="FBS2" i="11"/>
  <c r="FBR2" i="11"/>
  <c r="FBQ2" i="11"/>
  <c r="FDH2" i="11"/>
  <c r="FDG2" i="11"/>
  <c r="FDF2" i="11"/>
  <c r="FDD2" i="11"/>
  <c r="FDC2" i="11"/>
  <c r="FDB2" i="11"/>
  <c r="FCZ2" i="11"/>
  <c r="FCY2" i="11"/>
  <c r="FCW2" i="11"/>
  <c r="FCP2" i="11"/>
  <c r="FCM2" i="11"/>
  <c r="FBP2" i="11"/>
  <c r="FBO2" i="11"/>
  <c r="FBJ2" i="11"/>
  <c r="FBH2" i="11"/>
  <c r="FBG2" i="11"/>
  <c r="FCV2" i="11"/>
  <c r="FCU2" i="11"/>
  <c r="FCT2" i="11"/>
  <c r="FBN2" i="11"/>
  <c r="FCS2" i="11"/>
  <c r="FCR2" i="11"/>
  <c r="FCQ2" i="11"/>
  <c r="FBM2" i="11"/>
  <c r="FBL2" i="11"/>
  <c r="FBK2" i="11"/>
  <c r="FBE2" i="11"/>
  <c r="FBC2" i="11"/>
  <c r="FBB2" i="11"/>
  <c r="FBA2" i="11"/>
  <c r="FDA2" i="11"/>
  <c r="FCX2" i="11"/>
  <c r="EZO2" i="11"/>
  <c r="EZN2" i="11"/>
  <c r="EZM2" i="11"/>
  <c r="EZL2" i="11"/>
  <c r="EZK2" i="11"/>
  <c r="EZJ2" i="11"/>
  <c r="EZI2" i="11"/>
  <c r="EZH2" i="11"/>
  <c r="FAY2" i="11"/>
  <c r="FAX2" i="11"/>
  <c r="FAW2" i="11"/>
  <c r="FAU2" i="11"/>
  <c r="FAT2" i="11"/>
  <c r="FAS2" i="11"/>
  <c r="FAQ2" i="11"/>
  <c r="FAP2" i="11"/>
  <c r="FAN2" i="11"/>
  <c r="FAG2" i="11"/>
  <c r="FAD2" i="11"/>
  <c r="EZG2" i="11"/>
  <c r="EZF2" i="11"/>
  <c r="EZA2" i="11"/>
  <c r="EYY2" i="11"/>
  <c r="EYX2" i="11"/>
  <c r="FAM2" i="11"/>
  <c r="FAL2" i="11"/>
  <c r="FAK2" i="11"/>
  <c r="EZE2" i="11"/>
  <c r="FAJ2" i="11"/>
  <c r="FAI2" i="11"/>
  <c r="FAH2" i="11"/>
  <c r="EZD2" i="11"/>
  <c r="EZC2" i="11"/>
  <c r="EZB2" i="11"/>
  <c r="EYV2" i="11"/>
  <c r="EYT2" i="11"/>
  <c r="EYS2" i="11"/>
  <c r="EYR2" i="11"/>
  <c r="FAR2" i="11"/>
  <c r="FAO2" i="11"/>
  <c r="EXF2" i="11"/>
  <c r="EXE2" i="11"/>
  <c r="EXD2" i="11"/>
  <c r="EXC2" i="11"/>
  <c r="EXB2" i="11"/>
  <c r="EXA2" i="11"/>
  <c r="EWZ2" i="11"/>
  <c r="EWY2" i="11"/>
  <c r="EYP2" i="11"/>
  <c r="EYO2" i="11"/>
  <c r="EYN2" i="11"/>
  <c r="EYL2" i="11"/>
  <c r="EYK2" i="11"/>
  <c r="EYJ2" i="11"/>
  <c r="EYH2" i="11"/>
  <c r="EYG2" i="11"/>
  <c r="EYE2" i="11"/>
  <c r="EXX2" i="11"/>
  <c r="EXU2" i="11"/>
  <c r="EWX2" i="11"/>
  <c r="EWW2" i="11"/>
  <c r="EWR2" i="11"/>
  <c r="EWP2" i="11"/>
  <c r="EWO2" i="11"/>
  <c r="EYD2" i="11"/>
  <c r="EYC2" i="11"/>
  <c r="EYB2" i="11"/>
  <c r="EWV2" i="11"/>
  <c r="EYA2" i="11"/>
  <c r="EXZ2" i="11"/>
  <c r="EXY2" i="11"/>
  <c r="EWU2" i="11"/>
  <c r="EWT2" i="11"/>
  <c r="EWS2" i="11"/>
  <c r="EWM2" i="11"/>
  <c r="EWK2" i="11"/>
  <c r="EWJ2" i="11"/>
  <c r="EWI2" i="11"/>
  <c r="EYI2" i="11"/>
  <c r="EYF2" i="11"/>
  <c r="EUW2" i="11"/>
  <c r="EUV2" i="11"/>
  <c r="EUU2" i="11"/>
  <c r="EUT2" i="11"/>
  <c r="EUS2" i="11"/>
  <c r="EUR2" i="11"/>
  <c r="EUQ2" i="11"/>
  <c r="EUP2" i="11"/>
  <c r="EWG2" i="11"/>
  <c r="EWF2" i="11"/>
  <c r="EWE2" i="11"/>
  <c r="EWC2" i="11"/>
  <c r="EWB2" i="11"/>
  <c r="EWA2" i="11"/>
  <c r="EVY2" i="11"/>
  <c r="EVX2" i="11"/>
  <c r="EVV2" i="11"/>
  <c r="EVO2" i="11"/>
  <c r="EVL2" i="11"/>
  <c r="EUO2" i="11"/>
  <c r="EUN2" i="11"/>
  <c r="EUI2" i="11"/>
  <c r="EUG2" i="11"/>
  <c r="EUF2" i="11"/>
  <c r="EVU2" i="11"/>
  <c r="EVT2" i="11"/>
  <c r="EVS2" i="11"/>
  <c r="EUM2" i="11"/>
  <c r="EVR2" i="11"/>
  <c r="EVQ2" i="11"/>
  <c r="EVP2" i="11"/>
  <c r="EUL2" i="11"/>
  <c r="EUK2" i="11"/>
  <c r="EUJ2" i="11"/>
  <c r="EUD2" i="11"/>
  <c r="EUB2" i="11"/>
  <c r="EUA2" i="11"/>
  <c r="ETZ2" i="11"/>
  <c r="EVZ2" i="11"/>
  <c r="EVW2" i="11"/>
  <c r="ESN2" i="11"/>
  <c r="ESM2" i="11"/>
  <c r="ESL2" i="11"/>
  <c r="ESK2" i="11"/>
  <c r="ESJ2" i="11"/>
  <c r="ESI2" i="11"/>
  <c r="ESH2" i="11"/>
  <c r="ESG2" i="11"/>
  <c r="ETX2" i="11"/>
  <c r="ETW2" i="11"/>
  <c r="ETV2" i="11"/>
  <c r="ETT2" i="11"/>
  <c r="ETS2" i="11"/>
  <c r="ETR2" i="11"/>
  <c r="ETP2" i="11"/>
  <c r="ETO2" i="11"/>
  <c r="ETM2" i="11"/>
  <c r="ETF2" i="11"/>
  <c r="ETC2" i="11"/>
  <c r="ESF2" i="11"/>
  <c r="ESE2" i="11"/>
  <c r="ERZ2" i="11"/>
  <c r="ERX2" i="11"/>
  <c r="ERW2" i="11"/>
  <c r="ETL2" i="11"/>
  <c r="ETK2" i="11"/>
  <c r="ETJ2" i="11"/>
  <c r="ESD2" i="11"/>
  <c r="ETI2" i="11"/>
  <c r="ETH2" i="11"/>
  <c r="ETG2" i="11"/>
  <c r="ESC2" i="11"/>
  <c r="ESB2" i="11"/>
  <c r="ESA2" i="11"/>
  <c r="ERU2" i="11"/>
  <c r="ERS2" i="11"/>
  <c r="ERR2" i="11"/>
  <c r="ERQ2" i="11"/>
  <c r="ETQ2" i="11"/>
  <c r="ETN2" i="11"/>
  <c r="EQE2" i="11"/>
  <c r="EQD2" i="11"/>
  <c r="EQC2" i="11"/>
  <c r="EQB2" i="11"/>
  <c r="EQA2" i="11"/>
  <c r="EPZ2" i="11"/>
  <c r="EPY2" i="11"/>
  <c r="EPX2" i="11"/>
  <c r="ERO2" i="11"/>
  <c r="ERN2" i="11"/>
  <c r="ERM2" i="11"/>
  <c r="ERK2" i="11"/>
  <c r="ERJ2" i="11"/>
  <c r="ERI2" i="11"/>
  <c r="ERG2" i="11"/>
  <c r="ERF2" i="11"/>
  <c r="ERD2" i="11"/>
  <c r="EQW2" i="11"/>
  <c r="EQT2" i="11"/>
  <c r="EPW2" i="11"/>
  <c r="EPV2" i="11"/>
  <c r="EPQ2" i="11"/>
  <c r="EPO2" i="11"/>
  <c r="EPN2" i="11"/>
  <c r="ERC2" i="11"/>
  <c r="ERB2" i="11"/>
  <c r="ERA2" i="11"/>
  <c r="EPU2" i="11"/>
  <c r="EQZ2" i="11"/>
  <c r="EQY2" i="11"/>
  <c r="EQX2" i="11"/>
  <c r="EPT2" i="11"/>
  <c r="EPS2" i="11"/>
  <c r="EPR2" i="11"/>
  <c r="EPL2" i="11"/>
  <c r="EPJ2" i="11"/>
  <c r="EPI2" i="11"/>
  <c r="EPH2" i="11"/>
  <c r="ERH2" i="11"/>
  <c r="ERE2" i="11"/>
  <c r="ENV2" i="11"/>
  <c r="ENU2" i="11"/>
  <c r="ENT2" i="11"/>
  <c r="ENS2" i="11"/>
  <c r="ENR2" i="11"/>
  <c r="ENQ2" i="11"/>
  <c r="ENP2" i="11"/>
  <c r="ENO2" i="11"/>
  <c r="EPF2" i="11"/>
  <c r="EPE2" i="11"/>
  <c r="EPD2" i="11"/>
  <c r="EPB2" i="11"/>
  <c r="EPA2" i="11"/>
  <c r="EOZ2" i="11"/>
  <c r="EOX2" i="11"/>
  <c r="EOW2" i="11"/>
  <c r="EOU2" i="11"/>
  <c r="EON2" i="11"/>
  <c r="EOK2" i="11"/>
  <c r="ENN2" i="11"/>
  <c r="ENM2" i="11"/>
  <c r="ENH2" i="11"/>
  <c r="ENF2" i="11"/>
  <c r="ENE2" i="11"/>
  <c r="EOT2" i="11"/>
  <c r="EOS2" i="11"/>
  <c r="EOR2" i="11"/>
  <c r="ENL2" i="11"/>
  <c r="EOQ2" i="11"/>
  <c r="EOP2" i="11"/>
  <c r="EOO2" i="11"/>
  <c r="ENK2" i="11"/>
  <c r="ENJ2" i="11"/>
  <c r="ENI2" i="11"/>
  <c r="ENC2" i="11"/>
  <c r="ENA2" i="11"/>
  <c r="EMZ2" i="11"/>
  <c r="EMY2" i="11"/>
  <c r="EOY2" i="11"/>
  <c r="EOV2" i="11"/>
  <c r="ELM2" i="11"/>
  <c r="ELL2" i="11"/>
  <c r="ELK2" i="11"/>
  <c r="ELJ2" i="11"/>
  <c r="ELI2" i="11"/>
  <c r="ELH2" i="11"/>
  <c r="ELG2" i="11"/>
  <c r="ELF2" i="11"/>
  <c r="EMW2" i="11"/>
  <c r="EMV2" i="11"/>
  <c r="EMU2" i="11"/>
  <c r="EMS2" i="11"/>
  <c r="EMR2" i="11"/>
  <c r="EMQ2" i="11"/>
  <c r="EMO2" i="11"/>
  <c r="EMN2" i="11"/>
  <c r="EML2" i="11"/>
  <c r="EME2" i="11"/>
  <c r="EMB2" i="11"/>
  <c r="ELE2" i="11"/>
  <c r="ELD2" i="11"/>
  <c r="EKY2" i="11"/>
  <c r="EKW2" i="11"/>
  <c r="EKV2" i="11"/>
  <c r="EMK2" i="11"/>
  <c r="EMJ2" i="11"/>
  <c r="EMI2" i="11"/>
  <c r="ELC2" i="11"/>
  <c r="EMH2" i="11"/>
  <c r="EMG2" i="11"/>
  <c r="EMF2" i="11"/>
  <c r="ELB2" i="11"/>
  <c r="ELA2" i="11"/>
  <c r="EKZ2" i="11"/>
  <c r="EKT2" i="11"/>
  <c r="EKR2" i="11"/>
  <c r="EKQ2" i="11"/>
  <c r="EKP2" i="11"/>
  <c r="EMP2" i="11"/>
  <c r="EMM2" i="11"/>
  <c r="EJD2" i="11"/>
  <c r="EJC2" i="11"/>
  <c r="EJB2" i="11"/>
  <c r="EJA2" i="11"/>
  <c r="EIZ2" i="11"/>
  <c r="EIY2" i="11"/>
  <c r="EIX2" i="11"/>
  <c r="EIW2" i="11"/>
  <c r="EKN2" i="11"/>
  <c r="EKM2" i="11"/>
  <c r="EKL2" i="11"/>
  <c r="EKJ2" i="11"/>
  <c r="EKI2" i="11"/>
  <c r="EKH2" i="11"/>
  <c r="EKF2" i="11"/>
  <c r="EKE2" i="11"/>
  <c r="EKC2" i="11"/>
  <c r="EJV2" i="11"/>
  <c r="EJS2" i="11"/>
  <c r="EIV2" i="11"/>
  <c r="EIU2" i="11"/>
  <c r="EIP2" i="11"/>
  <c r="EIN2" i="11"/>
  <c r="EIM2" i="11"/>
  <c r="EKB2" i="11"/>
  <c r="EKA2" i="11"/>
  <c r="EJZ2" i="11"/>
  <c r="EIT2" i="11"/>
  <c r="EJY2" i="11"/>
  <c r="EJX2" i="11"/>
  <c r="EJW2" i="11"/>
  <c r="EIS2" i="11"/>
  <c r="EIR2" i="11"/>
  <c r="EIQ2" i="11"/>
  <c r="EIK2" i="11"/>
  <c r="EII2" i="11"/>
  <c r="EIH2" i="11"/>
  <c r="EIG2" i="11"/>
  <c r="EKG2" i="11"/>
  <c r="EKD2" i="11"/>
  <c r="EGU2" i="11"/>
  <c r="EGT2" i="11"/>
  <c r="EGS2" i="11"/>
  <c r="EGR2" i="11"/>
  <c r="EGQ2" i="11"/>
  <c r="EGP2" i="11"/>
  <c r="EGO2" i="11"/>
  <c r="EGN2" i="11"/>
  <c r="EIE2" i="11"/>
  <c r="EID2" i="11"/>
  <c r="EIC2" i="11"/>
  <c r="EIA2" i="11"/>
  <c r="EHZ2" i="11"/>
  <c r="EHY2" i="11"/>
  <c r="EHW2" i="11"/>
  <c r="EHV2" i="11"/>
  <c r="EHT2" i="11"/>
  <c r="EHM2" i="11"/>
  <c r="EHJ2" i="11"/>
  <c r="EGM2" i="11"/>
  <c r="EGL2" i="11"/>
  <c r="EGG2" i="11"/>
  <c r="EGE2" i="11"/>
  <c r="EGD2" i="11"/>
  <c r="EHS2" i="11"/>
  <c r="EHR2" i="11"/>
  <c r="EHQ2" i="11"/>
  <c r="EGK2" i="11"/>
  <c r="EHP2" i="11"/>
  <c r="EHO2" i="11"/>
  <c r="EHN2" i="11"/>
  <c r="EGJ2" i="11"/>
  <c r="EGI2" i="11"/>
  <c r="EGH2" i="11"/>
  <c r="EGB2" i="11"/>
  <c r="EFZ2" i="11"/>
  <c r="EFY2" i="11"/>
  <c r="EFX2" i="11"/>
  <c r="EHX2" i="11"/>
  <c r="EHU2" i="11"/>
  <c r="EEL2" i="11"/>
  <c r="EEK2" i="11"/>
  <c r="EEJ2" i="11"/>
  <c r="EEI2" i="11"/>
  <c r="EEH2" i="11"/>
  <c r="EEG2" i="11"/>
  <c r="EEF2" i="11"/>
  <c r="EEE2" i="11"/>
  <c r="EFV2" i="11"/>
  <c r="EFU2" i="11"/>
  <c r="EFT2" i="11"/>
  <c r="EFR2" i="11"/>
  <c r="EFQ2" i="11"/>
  <c r="EFP2" i="11"/>
  <c r="EFN2" i="11"/>
  <c r="EFM2" i="11"/>
  <c r="EFK2" i="11"/>
  <c r="EFD2" i="11"/>
  <c r="EFA2" i="11"/>
  <c r="EED2" i="11"/>
  <c r="EEC2" i="11"/>
  <c r="EDX2" i="11"/>
  <c r="EDV2" i="11"/>
  <c r="EDU2" i="11"/>
  <c r="EFJ2" i="11"/>
  <c r="EFI2" i="11"/>
  <c r="EFH2" i="11"/>
  <c r="EEB2" i="11"/>
  <c r="EFG2" i="11"/>
  <c r="EFF2" i="11"/>
  <c r="EFE2" i="11"/>
  <c r="EEA2" i="11"/>
  <c r="EDZ2" i="11"/>
  <c r="EDY2" i="11"/>
  <c r="EDS2" i="11"/>
  <c r="EDQ2" i="11"/>
  <c r="EDP2" i="11"/>
  <c r="EDO2" i="11"/>
  <c r="EFO2" i="11"/>
  <c r="EFL2" i="11"/>
  <c r="ECC2" i="11"/>
  <c r="ECB2" i="11"/>
  <c r="ECA2" i="11"/>
  <c r="EBZ2" i="11"/>
  <c r="EBY2" i="11"/>
  <c r="EBX2" i="11"/>
  <c r="EBW2" i="11"/>
  <c r="EBV2" i="11"/>
  <c r="EDM2" i="11"/>
  <c r="EDL2" i="11"/>
  <c r="EDK2" i="11"/>
  <c r="EDI2" i="11"/>
  <c r="EDH2" i="11"/>
  <c r="EDG2" i="11"/>
  <c r="EDE2" i="11"/>
  <c r="EDD2" i="11"/>
  <c r="EDB2" i="11"/>
  <c r="ECU2" i="11"/>
  <c r="ECR2" i="11"/>
  <c r="EBU2" i="11"/>
  <c r="EBT2" i="11"/>
  <c r="EBO2" i="11"/>
  <c r="EBM2" i="11"/>
  <c r="EBL2" i="11"/>
  <c r="EDA2" i="11"/>
  <c r="ECZ2" i="11"/>
  <c r="ECY2" i="11"/>
  <c r="EBS2" i="11"/>
  <c r="ECX2" i="11"/>
  <c r="ECW2" i="11"/>
  <c r="ECV2" i="11"/>
  <c r="EBR2" i="11"/>
  <c r="EBQ2" i="11"/>
  <c r="EBP2" i="11"/>
  <c r="EBJ2" i="11"/>
  <c r="EBH2" i="11"/>
  <c r="EBG2" i="11"/>
  <c r="EBF2" i="11"/>
  <c r="EDF2" i="11"/>
  <c r="EDC2" i="11"/>
  <c r="DZT2" i="11"/>
  <c r="DZS2" i="11"/>
  <c r="DZR2" i="11"/>
  <c r="DZQ2" i="11"/>
  <c r="DZP2" i="11"/>
  <c r="DZO2" i="11"/>
  <c r="DZN2" i="11"/>
  <c r="DZM2" i="11"/>
  <c r="EBD2" i="11"/>
  <c r="EBC2" i="11"/>
  <c r="EBB2" i="11"/>
  <c r="EAZ2" i="11"/>
  <c r="EAY2" i="11"/>
  <c r="EAX2" i="11"/>
  <c r="EAV2" i="11"/>
  <c r="EAU2" i="11"/>
  <c r="EAS2" i="11"/>
  <c r="EAL2" i="11"/>
  <c r="EAI2" i="11"/>
  <c r="DZL2" i="11"/>
  <c r="DZK2" i="11"/>
  <c r="DZF2" i="11"/>
  <c r="DZD2" i="11"/>
  <c r="DZC2" i="11"/>
  <c r="EAR2" i="11"/>
  <c r="EAQ2" i="11"/>
  <c r="EAP2" i="11"/>
  <c r="DZJ2" i="11"/>
  <c r="EAO2" i="11"/>
  <c r="EAN2" i="11"/>
  <c r="EAM2" i="11"/>
  <c r="DZI2" i="11"/>
  <c r="DZH2" i="11"/>
  <c r="DZG2" i="11"/>
  <c r="DZA2" i="11"/>
  <c r="DYY2" i="11"/>
  <c r="DYX2" i="11"/>
  <c r="DYW2" i="11"/>
  <c r="EAW2" i="11"/>
  <c r="EAT2" i="11"/>
  <c r="DXK2" i="11"/>
  <c r="DXJ2" i="11"/>
  <c r="DXI2" i="11"/>
  <c r="DXH2" i="11"/>
  <c r="DXG2" i="11"/>
  <c r="DXF2" i="11"/>
  <c r="DXE2" i="11"/>
  <c r="DXD2" i="11"/>
  <c r="DYU2" i="11"/>
  <c r="DYT2" i="11"/>
  <c r="DYS2" i="11"/>
  <c r="DYQ2" i="11"/>
  <c r="DYP2" i="11"/>
  <c r="DYO2" i="11"/>
  <c r="DYM2" i="11"/>
  <c r="DYL2" i="11"/>
  <c r="DYJ2" i="11"/>
  <c r="DYC2" i="11"/>
  <c r="DXZ2" i="11"/>
  <c r="DXC2" i="11"/>
  <c r="DXB2" i="11"/>
  <c r="DWW2" i="11"/>
  <c r="DWU2" i="11"/>
  <c r="DWT2" i="11"/>
  <c r="DYI2" i="11"/>
  <c r="DYH2" i="11"/>
  <c r="DYG2" i="11"/>
  <c r="DXA2" i="11"/>
  <c r="DYF2" i="11"/>
  <c r="DYE2" i="11"/>
  <c r="DYD2" i="11"/>
  <c r="DWZ2" i="11"/>
  <c r="DWY2" i="11"/>
  <c r="DWX2" i="11"/>
  <c r="DWR2" i="11"/>
  <c r="DWP2" i="11"/>
  <c r="DWO2" i="11"/>
  <c r="DWN2" i="11"/>
  <c r="DYN2" i="11"/>
  <c r="DYK2" i="11"/>
  <c r="DVB2" i="11"/>
  <c r="DVA2" i="11"/>
  <c r="DUZ2" i="11"/>
  <c r="DUY2" i="11"/>
  <c r="DUX2" i="11"/>
  <c r="DUW2" i="11"/>
  <c r="DUV2" i="11"/>
  <c r="DUU2" i="11"/>
  <c r="DWL2" i="11"/>
  <c r="DWK2" i="11"/>
  <c r="DWJ2" i="11"/>
  <c r="DWH2" i="11"/>
  <c r="DWG2" i="11"/>
  <c r="DWF2" i="11"/>
  <c r="DWD2" i="11"/>
  <c r="DWC2" i="11"/>
  <c r="DWA2" i="11"/>
  <c r="DVT2" i="11"/>
  <c r="DVQ2" i="11"/>
  <c r="DUT2" i="11"/>
  <c r="DUS2" i="11"/>
  <c r="DUN2" i="11"/>
  <c r="DUL2" i="11"/>
  <c r="DUK2" i="11"/>
  <c r="DVZ2" i="11"/>
  <c r="DVY2" i="11"/>
  <c r="DVX2" i="11"/>
  <c r="DUR2" i="11"/>
  <c r="DVW2" i="11"/>
  <c r="DVV2" i="11"/>
  <c r="DVU2" i="11"/>
  <c r="DUQ2" i="11"/>
  <c r="DUP2" i="11"/>
  <c r="DUO2" i="11"/>
  <c r="DUI2" i="11"/>
  <c r="DUG2" i="11"/>
  <c r="DUF2" i="11"/>
  <c r="DUE2" i="11"/>
  <c r="DWE2" i="11"/>
  <c r="DWB2" i="11"/>
  <c r="DSS2" i="11"/>
  <c r="DSR2" i="11"/>
  <c r="DSQ2" i="11"/>
  <c r="DSP2" i="11"/>
  <c r="DSO2" i="11"/>
  <c r="DSN2" i="11"/>
  <c r="DSM2" i="11"/>
  <c r="DSL2" i="11"/>
  <c r="DUC2" i="11"/>
  <c r="DUB2" i="11"/>
  <c r="DUA2" i="11"/>
  <c r="DTY2" i="11"/>
  <c r="DTX2" i="11"/>
  <c r="DTW2" i="11"/>
  <c r="DTU2" i="11"/>
  <c r="DTT2" i="11"/>
  <c r="DTR2" i="11"/>
  <c r="DTK2" i="11"/>
  <c r="DTH2" i="11"/>
  <c r="DSK2" i="11"/>
  <c r="DSJ2" i="11"/>
  <c r="DSE2" i="11"/>
  <c r="DSC2" i="11"/>
  <c r="DSB2" i="11"/>
  <c r="DTQ2" i="11"/>
  <c r="DTP2" i="11"/>
  <c r="DTO2" i="11"/>
  <c r="DSI2" i="11"/>
  <c r="DTN2" i="11"/>
  <c r="DTM2" i="11"/>
  <c r="DTL2" i="11"/>
  <c r="DSH2" i="11"/>
  <c r="DSG2" i="11"/>
  <c r="DSF2" i="11"/>
  <c r="DRZ2" i="11"/>
  <c r="DRX2" i="11"/>
  <c r="DRW2" i="11"/>
  <c r="DRV2" i="11"/>
  <c r="DTV2" i="11"/>
  <c r="DTS2" i="11"/>
  <c r="DQJ2" i="11"/>
  <c r="DQI2" i="11"/>
  <c r="DQH2" i="11"/>
  <c r="DQG2" i="11"/>
  <c r="DQF2" i="11"/>
  <c r="DQE2" i="11"/>
  <c r="DQD2" i="11"/>
  <c r="DQC2" i="11"/>
  <c r="DRT2" i="11"/>
  <c r="DRS2" i="11"/>
  <c r="DRR2" i="11"/>
  <c r="DRP2" i="11"/>
  <c r="DRO2" i="11"/>
  <c r="DRN2" i="11"/>
  <c r="DRL2" i="11"/>
  <c r="DRK2" i="11"/>
  <c r="DRI2" i="11"/>
  <c r="DRB2" i="11"/>
  <c r="DQY2" i="11"/>
  <c r="DQB2" i="11"/>
  <c r="DQA2" i="11"/>
  <c r="DPV2" i="11"/>
  <c r="DPT2" i="11"/>
  <c r="DPS2" i="11"/>
  <c r="DRH2" i="11"/>
  <c r="DRG2" i="11"/>
  <c r="DRF2" i="11"/>
  <c r="DPZ2" i="11"/>
  <c r="DRE2" i="11"/>
  <c r="DRD2" i="11"/>
  <c r="DRC2" i="11"/>
  <c r="DPY2" i="11"/>
  <c r="DPX2" i="11"/>
  <c r="DPW2" i="11"/>
  <c r="DPQ2" i="11"/>
  <c r="DPO2" i="11"/>
  <c r="DPN2" i="11"/>
  <c r="DPM2" i="11"/>
  <c r="DRM2" i="11"/>
  <c r="DRJ2" i="11"/>
  <c r="DOA2" i="11"/>
  <c r="DNZ2" i="11"/>
  <c r="DNY2" i="11"/>
  <c r="DNX2" i="11"/>
  <c r="DNW2" i="11"/>
  <c r="DNV2" i="11"/>
  <c r="DNU2" i="11"/>
  <c r="DNT2" i="11"/>
  <c r="DPK2" i="11"/>
  <c r="DPJ2" i="11"/>
  <c r="DPI2" i="11"/>
  <c r="DPG2" i="11"/>
  <c r="DPF2" i="11"/>
  <c r="DPE2" i="11"/>
  <c r="DPC2" i="11"/>
  <c r="DPB2" i="11"/>
  <c r="DOZ2" i="11"/>
  <c r="DOS2" i="11"/>
  <c r="DOP2" i="11"/>
  <c r="DNS2" i="11"/>
  <c r="DNR2" i="11"/>
  <c r="DNM2" i="11"/>
  <c r="DNK2" i="11"/>
  <c r="DNJ2" i="11"/>
  <c r="DOY2" i="11"/>
  <c r="DOX2" i="11"/>
  <c r="DOW2" i="11"/>
  <c r="DNQ2" i="11"/>
  <c r="DOV2" i="11"/>
  <c r="DOU2" i="11"/>
  <c r="DOT2" i="11"/>
  <c r="DNP2" i="11"/>
  <c r="DNO2" i="11"/>
  <c r="DNN2" i="11"/>
  <c r="DNH2" i="11"/>
  <c r="DNF2" i="11"/>
  <c r="DNE2" i="11"/>
  <c r="DND2" i="11"/>
  <c r="DPD2" i="11"/>
  <c r="DPA2" i="11"/>
  <c r="DLR2" i="11"/>
  <c r="DLQ2" i="11"/>
  <c r="DLP2" i="11"/>
  <c r="DLO2" i="11"/>
  <c r="DLN2" i="11"/>
  <c r="DLM2" i="11"/>
  <c r="DLL2" i="11"/>
  <c r="DLK2" i="11"/>
  <c r="DNB2" i="11"/>
  <c r="DNA2" i="11"/>
  <c r="DMZ2" i="11"/>
  <c r="DMX2" i="11"/>
  <c r="DMW2" i="11"/>
  <c r="DMV2" i="11"/>
  <c r="DMT2" i="11"/>
  <c r="DMS2" i="11"/>
  <c r="DMQ2" i="11"/>
  <c r="DMJ2" i="11"/>
  <c r="DMG2" i="11"/>
  <c r="DLJ2" i="11"/>
  <c r="DLI2" i="11"/>
  <c r="DLD2" i="11"/>
  <c r="DLB2" i="11"/>
  <c r="DLA2" i="11"/>
  <c r="DMP2" i="11"/>
  <c r="DMO2" i="11"/>
  <c r="DMN2" i="11"/>
  <c r="DLH2" i="11"/>
  <c r="DMM2" i="11"/>
  <c r="DML2" i="11"/>
  <c r="DMK2" i="11"/>
  <c r="DLG2" i="11"/>
  <c r="DLF2" i="11"/>
  <c r="DLE2" i="11"/>
  <c r="DKY2" i="11"/>
  <c r="DKW2" i="11"/>
  <c r="DKV2" i="11"/>
  <c r="DKU2" i="11"/>
  <c r="DMU2" i="11"/>
  <c r="DMR2" i="11"/>
  <c r="DJI2" i="11"/>
  <c r="DJH2" i="11"/>
  <c r="DJG2" i="11"/>
  <c r="DJF2" i="11"/>
  <c r="DJE2" i="11"/>
  <c r="DJD2" i="11"/>
  <c r="DJC2" i="11"/>
  <c r="DJB2" i="11"/>
  <c r="DKS2" i="11"/>
  <c r="DKR2" i="11"/>
  <c r="DKQ2" i="11"/>
  <c r="DKO2" i="11"/>
  <c r="DKN2" i="11"/>
  <c r="DKM2" i="11"/>
  <c r="DKK2" i="11"/>
  <c r="DKJ2" i="11"/>
  <c r="DKH2" i="11"/>
  <c r="DKA2" i="11"/>
  <c r="DJX2" i="11"/>
  <c r="DJA2" i="11"/>
  <c r="DIZ2" i="11"/>
  <c r="DIU2" i="11"/>
  <c r="DIS2" i="11"/>
  <c r="DIR2" i="11"/>
  <c r="DKG2" i="11"/>
  <c r="DKF2" i="11"/>
  <c r="DKE2" i="11"/>
  <c r="DIY2" i="11"/>
  <c r="DKD2" i="11"/>
  <c r="DKC2" i="11"/>
  <c r="DKB2" i="11"/>
  <c r="DIX2" i="11"/>
  <c r="DIW2" i="11"/>
  <c r="DIV2" i="11"/>
  <c r="DIP2" i="11"/>
  <c r="DIN2" i="11"/>
  <c r="DIM2" i="11"/>
  <c r="DIL2" i="11"/>
  <c r="DKL2" i="11"/>
  <c r="DKI2" i="11"/>
  <c r="DGZ2" i="11"/>
  <c r="DGY2" i="11"/>
  <c r="DGX2" i="11"/>
  <c r="DGW2" i="11"/>
  <c r="DGV2" i="11"/>
  <c r="DGU2" i="11"/>
  <c r="DGT2" i="11"/>
  <c r="DGS2" i="11"/>
  <c r="DIJ2" i="11"/>
  <c r="DII2" i="11"/>
  <c r="DIH2" i="11"/>
  <c r="DIF2" i="11"/>
  <c r="DIE2" i="11"/>
  <c r="DID2" i="11"/>
  <c r="DIB2" i="11"/>
  <c r="DIA2" i="11"/>
  <c r="DHY2" i="11"/>
  <c r="DHR2" i="11"/>
  <c r="DHO2" i="11"/>
  <c r="DGR2" i="11"/>
  <c r="DGQ2" i="11"/>
  <c r="DGL2" i="11"/>
  <c r="DGJ2" i="11"/>
  <c r="DGI2" i="11"/>
  <c r="DHX2" i="11"/>
  <c r="DHW2" i="11"/>
  <c r="DHV2" i="11"/>
  <c r="DGP2" i="11"/>
  <c r="DHU2" i="11"/>
  <c r="DHT2" i="11"/>
  <c r="DHS2" i="11"/>
  <c r="DGO2" i="11"/>
  <c r="DGN2" i="11"/>
  <c r="DGM2" i="11"/>
  <c r="DGG2" i="11"/>
  <c r="DGE2" i="11"/>
  <c r="DGD2" i="11"/>
  <c r="DGC2" i="11"/>
  <c r="DIC2" i="11"/>
  <c r="DHZ2" i="11"/>
  <c r="DEQ2" i="11"/>
  <c r="DEP2" i="11"/>
  <c r="DEO2" i="11"/>
  <c r="DEN2" i="11"/>
  <c r="DEM2" i="11"/>
  <c r="DEL2" i="11"/>
  <c r="DEK2" i="11"/>
  <c r="DEJ2" i="11"/>
  <c r="DGA2" i="11"/>
  <c r="DFZ2" i="11"/>
  <c r="DFY2" i="11"/>
  <c r="DFW2" i="11"/>
  <c r="DFV2" i="11"/>
  <c r="DFU2" i="11"/>
  <c r="DFS2" i="11"/>
  <c r="DFR2" i="11"/>
  <c r="DFP2" i="11"/>
  <c r="DFI2" i="11"/>
  <c r="DFF2" i="11"/>
  <c r="DEI2" i="11"/>
  <c r="DEH2" i="11"/>
  <c r="DEC2" i="11"/>
  <c r="DEA2" i="11"/>
  <c r="DDZ2" i="11"/>
  <c r="DFO2" i="11"/>
  <c r="DFN2" i="11"/>
  <c r="DFM2" i="11"/>
  <c r="DEG2" i="11"/>
  <c r="DFL2" i="11"/>
  <c r="DFK2" i="11"/>
  <c r="DFJ2" i="11"/>
  <c r="DEF2" i="11"/>
  <c r="DEE2" i="11"/>
  <c r="DED2" i="11"/>
  <c r="DDX2" i="11"/>
  <c r="DDV2" i="11"/>
  <c r="DDU2" i="11"/>
  <c r="DDT2" i="11"/>
  <c r="DFT2" i="11"/>
  <c r="DFQ2" i="11"/>
  <c r="DCH2" i="11"/>
  <c r="DCG2" i="11"/>
  <c r="DCF2" i="11"/>
  <c r="DCE2" i="11"/>
  <c r="DCD2" i="11"/>
  <c r="DCC2" i="11"/>
  <c r="DCB2" i="11"/>
  <c r="DCA2" i="11"/>
  <c r="DDR2" i="11"/>
  <c r="DDQ2" i="11"/>
  <c r="DDP2" i="11"/>
  <c r="DDN2" i="11"/>
  <c r="DDM2" i="11"/>
  <c r="DDL2" i="11"/>
  <c r="DDJ2" i="11"/>
  <c r="DDI2" i="11"/>
  <c r="DDG2" i="11"/>
  <c r="DCZ2" i="11"/>
  <c r="DCW2" i="11"/>
  <c r="DBZ2" i="11"/>
  <c r="DBY2" i="11"/>
  <c r="DBT2" i="11"/>
  <c r="DBR2" i="11"/>
  <c r="DBQ2" i="11"/>
  <c r="DDF2" i="11"/>
  <c r="DDE2" i="11"/>
  <c r="DDD2" i="11"/>
  <c r="DBX2" i="11"/>
  <c r="DDC2" i="11"/>
  <c r="DDB2" i="11"/>
  <c r="DDA2" i="11"/>
  <c r="DBW2" i="11"/>
  <c r="DBV2" i="11"/>
  <c r="DBU2" i="11"/>
  <c r="DBO2" i="11"/>
  <c r="DBM2" i="11"/>
  <c r="DBL2" i="11"/>
  <c r="DBK2" i="11"/>
  <c r="DDK2" i="11"/>
  <c r="DDH2" i="11"/>
  <c r="CZY2" i="11"/>
  <c r="CZX2" i="11"/>
  <c r="CZW2" i="11"/>
  <c r="CZV2" i="11"/>
  <c r="CZU2" i="11"/>
  <c r="CZT2" i="11"/>
  <c r="CZS2" i="11"/>
  <c r="CZR2" i="11"/>
  <c r="DBI2" i="11"/>
  <c r="DBH2" i="11"/>
  <c r="DBG2" i="11"/>
  <c r="DBE2" i="11"/>
  <c r="DBD2" i="11"/>
  <c r="DBC2" i="11"/>
  <c r="DBA2" i="11"/>
  <c r="DAZ2" i="11"/>
  <c r="DAX2" i="11"/>
  <c r="DAQ2" i="11"/>
  <c r="DAN2" i="11"/>
  <c r="CZQ2" i="11"/>
  <c r="CZP2" i="11"/>
  <c r="CZK2" i="11"/>
  <c r="CZI2" i="11"/>
  <c r="CZH2" i="11"/>
  <c r="DAW2" i="11"/>
  <c r="DAV2" i="11"/>
  <c r="DAU2" i="11"/>
  <c r="CZO2" i="11"/>
  <c r="DAT2" i="11"/>
  <c r="DAS2" i="11"/>
  <c r="DAR2" i="11"/>
  <c r="CZN2" i="11"/>
  <c r="CZM2" i="11"/>
  <c r="CZL2" i="11"/>
  <c r="CZF2" i="11"/>
  <c r="CZD2" i="11"/>
  <c r="CZC2" i="11"/>
  <c r="CZB2" i="11"/>
  <c r="DBB2" i="11"/>
  <c r="DAY2" i="11"/>
  <c r="CXP2" i="11"/>
  <c r="CXO2" i="11"/>
  <c r="CXN2" i="11"/>
  <c r="CXM2" i="11"/>
  <c r="CXL2" i="11"/>
  <c r="CXK2" i="11"/>
  <c r="CXJ2" i="11"/>
  <c r="CXI2" i="11"/>
  <c r="CYZ2" i="11"/>
  <c r="CYY2" i="11"/>
  <c r="CYX2" i="11"/>
  <c r="CYV2" i="11"/>
  <c r="CYU2" i="11"/>
  <c r="CYT2" i="11"/>
  <c r="CYR2" i="11"/>
  <c r="CYQ2" i="11"/>
  <c r="CYO2" i="11"/>
  <c r="CYH2" i="11"/>
  <c r="CYE2" i="11"/>
  <c r="CXH2" i="11"/>
  <c r="CXG2" i="11"/>
  <c r="CXB2" i="11"/>
  <c r="CWZ2" i="11"/>
  <c r="CWY2" i="11"/>
  <c r="CYN2" i="11"/>
  <c r="CYM2" i="11"/>
  <c r="CYL2" i="11"/>
  <c r="CXF2" i="11"/>
  <c r="CYK2" i="11"/>
  <c r="CYJ2" i="11"/>
  <c r="CYI2" i="11"/>
  <c r="CXE2" i="11"/>
  <c r="CXD2" i="11"/>
  <c r="CXC2" i="11"/>
  <c r="CWW2" i="11"/>
  <c r="CWU2" i="11"/>
  <c r="CWT2" i="11"/>
  <c r="CWS2" i="11"/>
  <c r="CYS2" i="11"/>
  <c r="CYP2" i="11"/>
  <c r="CVG2" i="11"/>
  <c r="CVF2" i="11"/>
  <c r="CVE2" i="11"/>
  <c r="CVD2" i="11"/>
  <c r="CVC2" i="11"/>
  <c r="CVB2" i="11"/>
  <c r="CVA2" i="11"/>
  <c r="CUZ2" i="11"/>
  <c r="CWQ2" i="11"/>
  <c r="CWP2" i="11"/>
  <c r="CWO2" i="11"/>
  <c r="CWM2" i="11"/>
  <c r="CWL2" i="11"/>
  <c r="CWK2" i="11"/>
  <c r="CWI2" i="11"/>
  <c r="CWH2" i="11"/>
  <c r="CWF2" i="11"/>
  <c r="CVY2" i="11"/>
  <c r="CVV2" i="11"/>
  <c r="CUY2" i="11"/>
  <c r="CUX2" i="11"/>
  <c r="CUS2" i="11"/>
  <c r="CUQ2" i="11"/>
  <c r="CUP2" i="11"/>
  <c r="CWE2" i="11"/>
  <c r="CWD2" i="11"/>
  <c r="CWC2" i="11"/>
  <c r="CUW2" i="11"/>
  <c r="CWB2" i="11"/>
  <c r="CWA2" i="11"/>
  <c r="CVZ2" i="11"/>
  <c r="CUV2" i="11"/>
  <c r="CUU2" i="11"/>
  <c r="CUT2" i="11"/>
  <c r="CUN2" i="11"/>
  <c r="CUL2" i="11"/>
  <c r="CUK2" i="11"/>
  <c r="CUJ2" i="11"/>
  <c r="CWJ2" i="11"/>
  <c r="CWG2" i="11"/>
  <c r="CSX2" i="11"/>
  <c r="CSW2" i="11"/>
  <c r="CSV2" i="11"/>
  <c r="CSU2" i="11"/>
  <c r="CST2" i="11"/>
  <c r="CSS2" i="11"/>
  <c r="CSR2" i="11"/>
  <c r="CSQ2" i="11"/>
  <c r="CUH2" i="11"/>
  <c r="CUG2" i="11"/>
  <c r="CUF2" i="11"/>
  <c r="CUD2" i="11"/>
  <c r="CUC2" i="11"/>
  <c r="CUB2" i="11"/>
  <c r="CTZ2" i="11"/>
  <c r="CTY2" i="11"/>
  <c r="CTW2" i="11"/>
  <c r="CTP2" i="11"/>
  <c r="CTM2" i="11"/>
  <c r="CSP2" i="11"/>
  <c r="CSO2" i="11"/>
  <c r="CSJ2" i="11"/>
  <c r="CSH2" i="11"/>
  <c r="CSG2" i="11"/>
  <c r="CTV2" i="11"/>
  <c r="CTU2" i="11"/>
  <c r="CTT2" i="11"/>
  <c r="CSN2" i="11"/>
  <c r="CTS2" i="11"/>
  <c r="CTR2" i="11"/>
  <c r="CTQ2" i="11"/>
  <c r="CSM2" i="11"/>
  <c r="CSL2" i="11"/>
  <c r="CSK2" i="11"/>
  <c r="CSE2" i="11"/>
  <c r="CSC2" i="11"/>
  <c r="CSB2" i="11"/>
  <c r="CSA2" i="11"/>
  <c r="CUA2" i="11"/>
  <c r="CTX2" i="11"/>
  <c r="CQO2" i="11"/>
  <c r="CQN2" i="11"/>
  <c r="CQM2" i="11"/>
  <c r="CQL2" i="11"/>
  <c r="CQK2" i="11"/>
  <c r="CQJ2" i="11"/>
  <c r="CQI2" i="11"/>
  <c r="CQH2" i="11"/>
  <c r="CRY2" i="11"/>
  <c r="CRX2" i="11"/>
  <c r="CRW2" i="11"/>
  <c r="CRU2" i="11"/>
  <c r="CRT2" i="11"/>
  <c r="CRS2" i="11"/>
  <c r="CRQ2" i="11"/>
  <c r="CRP2" i="11"/>
  <c r="CRN2" i="11"/>
  <c r="CRG2" i="11"/>
  <c r="CRD2" i="11"/>
  <c r="CQG2" i="11"/>
  <c r="CQF2" i="11"/>
  <c r="CQA2" i="11"/>
  <c r="CPY2" i="11"/>
  <c r="CPX2" i="11"/>
  <c r="CRM2" i="11"/>
  <c r="CRL2" i="11"/>
  <c r="CRK2" i="11"/>
  <c r="CQE2" i="11"/>
  <c r="CRJ2" i="11"/>
  <c r="CRI2" i="11"/>
  <c r="CRH2" i="11"/>
  <c r="CQD2" i="11"/>
  <c r="CQC2" i="11"/>
  <c r="CQB2" i="11"/>
  <c r="CPV2" i="11"/>
  <c r="CPT2" i="11"/>
  <c r="CPS2" i="11"/>
  <c r="CPR2" i="11"/>
  <c r="CRR2" i="11"/>
  <c r="CRO2" i="11"/>
  <c r="COF2" i="11"/>
  <c r="COE2" i="11"/>
  <c r="COD2" i="11"/>
  <c r="COC2" i="11"/>
  <c r="COB2" i="11"/>
  <c r="COA2" i="11"/>
  <c r="CNZ2" i="11"/>
  <c r="CNY2" i="11"/>
  <c r="CPP2" i="11"/>
  <c r="CPO2" i="11"/>
  <c r="CPN2" i="11"/>
  <c r="CPL2" i="11"/>
  <c r="CPK2" i="11"/>
  <c r="CPJ2" i="11"/>
  <c r="CPH2" i="11"/>
  <c r="CPG2" i="11"/>
  <c r="CPE2" i="11"/>
  <c r="COX2" i="11"/>
  <c r="COU2" i="11"/>
  <c r="CNX2" i="11"/>
  <c r="CNW2" i="11"/>
  <c r="CNR2" i="11"/>
  <c r="CNP2" i="11"/>
  <c r="CNO2" i="11"/>
  <c r="CPD2" i="11"/>
  <c r="CPC2" i="11"/>
  <c r="CPB2" i="11"/>
  <c r="CNV2" i="11"/>
  <c r="CPA2" i="11"/>
  <c r="COZ2" i="11"/>
  <c r="COY2" i="11"/>
  <c r="CNU2" i="11"/>
  <c r="CNT2" i="11"/>
  <c r="CNS2" i="11"/>
  <c r="CNM2" i="11"/>
  <c r="CNK2" i="11"/>
  <c r="CNJ2" i="11"/>
  <c r="CNI2" i="11"/>
  <c r="CPI2" i="11"/>
  <c r="CPF2" i="11"/>
  <c r="CLW2" i="11"/>
  <c r="CLV2" i="11"/>
  <c r="CLU2" i="11"/>
  <c r="CLT2" i="11"/>
  <c r="CLS2" i="11"/>
  <c r="CLR2" i="11"/>
  <c r="CLQ2" i="11"/>
  <c r="CLP2" i="11"/>
  <c r="CNG2" i="11"/>
  <c r="CNF2" i="11"/>
  <c r="CNE2" i="11"/>
  <c r="CNC2" i="11"/>
  <c r="CNB2" i="11"/>
  <c r="CNA2" i="11"/>
  <c r="CMY2" i="11"/>
  <c r="CMX2" i="11"/>
  <c r="CMV2" i="11"/>
  <c r="CMO2" i="11"/>
  <c r="CML2" i="11"/>
  <c r="CLO2" i="11"/>
  <c r="CLN2" i="11"/>
  <c r="CLI2" i="11"/>
  <c r="CLG2" i="11"/>
  <c r="CLF2" i="11"/>
  <c r="CMU2" i="11"/>
  <c r="CMT2" i="11"/>
  <c r="CMS2" i="11"/>
  <c r="CLM2" i="11"/>
  <c r="CMR2" i="11"/>
  <c r="CMQ2" i="11"/>
  <c r="CMP2" i="11"/>
  <c r="CLL2" i="11"/>
  <c r="CLK2" i="11"/>
  <c r="CLJ2" i="11"/>
  <c r="CLD2" i="11"/>
  <c r="CLB2" i="11"/>
  <c r="CLA2" i="11"/>
  <c r="CKZ2" i="11"/>
  <c r="CMZ2" i="11"/>
  <c r="CMW2" i="11"/>
  <c r="CJN2" i="11"/>
  <c r="CJM2" i="11"/>
  <c r="CJL2" i="11"/>
  <c r="CJK2" i="11"/>
  <c r="CJJ2" i="11"/>
  <c r="CJI2" i="11"/>
  <c r="CJH2" i="11"/>
  <c r="CJG2" i="11"/>
  <c r="CKX2" i="11"/>
  <c r="CKW2" i="11"/>
  <c r="CKV2" i="11"/>
  <c r="CKT2" i="11"/>
  <c r="CKS2" i="11"/>
  <c r="CKR2" i="11"/>
  <c r="CKP2" i="11"/>
  <c r="CKO2" i="11"/>
  <c r="CKM2" i="11"/>
  <c r="CKF2" i="11"/>
  <c r="CKC2" i="11"/>
  <c r="CJF2" i="11"/>
  <c r="CJE2" i="11"/>
  <c r="CIZ2" i="11"/>
  <c r="CIX2" i="11"/>
  <c r="CIW2" i="11"/>
  <c r="CKL2" i="11"/>
  <c r="CKK2" i="11"/>
  <c r="CKJ2" i="11"/>
  <c r="CJD2" i="11"/>
  <c r="CKI2" i="11"/>
  <c r="CKH2" i="11"/>
  <c r="CKG2" i="11"/>
  <c r="CJC2" i="11"/>
  <c r="CJB2" i="11"/>
  <c r="CJA2" i="11"/>
  <c r="CIU2" i="11"/>
  <c r="CIS2" i="11"/>
  <c r="CIR2" i="11"/>
  <c r="CIQ2" i="11"/>
  <c r="CKQ2" i="11"/>
  <c r="CKN2" i="11"/>
  <c r="CHE2" i="11"/>
  <c r="CHD2" i="11"/>
  <c r="CHC2" i="11"/>
  <c r="CHB2" i="11"/>
  <c r="CHA2" i="11"/>
  <c r="CGZ2" i="11"/>
  <c r="CGY2" i="11"/>
  <c r="CGX2" i="11"/>
  <c r="CIO2" i="11"/>
  <c r="CIN2" i="11"/>
  <c r="CIM2" i="11"/>
  <c r="CIK2" i="11"/>
  <c r="CIJ2" i="11"/>
  <c r="CII2" i="11"/>
  <c r="CIG2" i="11"/>
  <c r="CIF2" i="11"/>
  <c r="CID2" i="11"/>
  <c r="CHW2" i="11"/>
  <c r="CHT2" i="11"/>
  <c r="CGW2" i="11"/>
  <c r="CGV2" i="11"/>
  <c r="CGQ2" i="11"/>
  <c r="CGO2" i="11"/>
  <c r="CGN2" i="11"/>
  <c r="CIC2" i="11"/>
  <c r="CIB2" i="11"/>
  <c r="CIA2" i="11"/>
  <c r="CGU2" i="11"/>
  <c r="CHZ2" i="11"/>
  <c r="CHY2" i="11"/>
  <c r="CHX2" i="11"/>
  <c r="CGT2" i="11"/>
  <c r="CGS2" i="11"/>
  <c r="CGR2" i="11"/>
  <c r="CGL2" i="11"/>
  <c r="CGJ2" i="11"/>
  <c r="CGI2" i="11"/>
  <c r="CGH2" i="11"/>
  <c r="CIH2" i="11"/>
  <c r="CIE2" i="11"/>
  <c r="CEV2" i="11"/>
  <c r="CEU2" i="11"/>
  <c r="CET2" i="11"/>
  <c r="CES2" i="11"/>
  <c r="CER2" i="11"/>
  <c r="CEQ2" i="11"/>
  <c r="CEP2" i="11"/>
  <c r="CEO2" i="11"/>
  <c r="CGF2" i="11"/>
  <c r="CGE2" i="11"/>
  <c r="CGD2" i="11"/>
  <c r="CGB2" i="11"/>
  <c r="CGA2" i="11"/>
  <c r="CFZ2" i="11"/>
  <c r="CFX2" i="11"/>
  <c r="CFW2" i="11"/>
  <c r="CFU2" i="11"/>
  <c r="CFN2" i="11"/>
  <c r="CFK2" i="11"/>
  <c r="CEN2" i="11"/>
  <c r="CEM2" i="11"/>
  <c r="CEH2" i="11"/>
  <c r="CEF2" i="11"/>
  <c r="CEE2" i="11"/>
  <c r="CFT2" i="11"/>
  <c r="CFS2" i="11"/>
  <c r="CFR2" i="11"/>
  <c r="CEL2" i="11"/>
  <c r="CFQ2" i="11"/>
  <c r="CFP2" i="11"/>
  <c r="CFO2" i="11"/>
  <c r="CEK2" i="11"/>
  <c r="CEJ2" i="11"/>
  <c r="CEI2" i="11"/>
  <c r="CEC2" i="11"/>
  <c r="CEA2" i="11"/>
  <c r="CDZ2" i="11"/>
  <c r="CDY2" i="11"/>
  <c r="CFY2" i="11"/>
  <c r="CFV2" i="11"/>
  <c r="CCM2" i="11"/>
  <c r="CCL2" i="11"/>
  <c r="CCK2" i="11"/>
  <c r="CCJ2" i="11"/>
  <c r="CCI2" i="11"/>
  <c r="CCH2" i="11"/>
  <c r="CCG2" i="11"/>
  <c r="CCF2" i="11"/>
  <c r="CDW2" i="11"/>
  <c r="CDV2" i="11"/>
  <c r="CDU2" i="11"/>
  <c r="CDS2" i="11"/>
  <c r="CDR2" i="11"/>
  <c r="CDQ2" i="11"/>
  <c r="CDO2" i="11"/>
  <c r="CDN2" i="11"/>
  <c r="CDL2" i="11"/>
  <c r="CDE2" i="11"/>
  <c r="CDB2" i="11"/>
  <c r="CCE2" i="11"/>
  <c r="CCD2" i="11"/>
  <c r="CBY2" i="11"/>
  <c r="CBW2" i="11"/>
  <c r="CBV2" i="11"/>
  <c r="CDK2" i="11"/>
  <c r="CDJ2" i="11"/>
  <c r="CDI2" i="11"/>
  <c r="CCC2" i="11"/>
  <c r="CDH2" i="11"/>
  <c r="CDG2" i="11"/>
  <c r="CDF2" i="11"/>
  <c r="CCB2" i="11"/>
  <c r="CCA2" i="11"/>
  <c r="CBZ2" i="11"/>
  <c r="CBT2" i="11"/>
  <c r="CBR2" i="11"/>
  <c r="CBQ2" i="11"/>
  <c r="CBP2" i="11"/>
  <c r="CDP2" i="11"/>
  <c r="CDM2" i="11"/>
  <c r="CAD2" i="11"/>
  <c r="CAC2" i="11"/>
  <c r="CAB2" i="11"/>
  <c r="CAA2" i="11"/>
  <c r="BZZ2" i="11"/>
  <c r="BZY2" i="11"/>
  <c r="BZX2" i="11"/>
  <c r="BZW2" i="11"/>
  <c r="CBN2" i="11"/>
  <c r="CBM2" i="11"/>
  <c r="CBL2" i="11"/>
  <c r="CBJ2" i="11"/>
  <c r="CBI2" i="11"/>
  <c r="CBH2" i="11"/>
  <c r="CBF2" i="11"/>
  <c r="CBE2" i="11"/>
  <c r="CBC2" i="11"/>
  <c r="CAV2" i="11"/>
  <c r="CAS2" i="11"/>
  <c r="BZV2" i="11"/>
  <c r="BZU2" i="11"/>
  <c r="BZP2" i="11"/>
  <c r="BZN2" i="11"/>
  <c r="BZM2" i="11"/>
  <c r="CBB2" i="11"/>
  <c r="CBA2" i="11"/>
  <c r="CAZ2" i="11"/>
  <c r="BZT2" i="11"/>
  <c r="CAY2" i="11"/>
  <c r="CAX2" i="11"/>
  <c r="CAW2" i="11"/>
  <c r="BZS2" i="11"/>
  <c r="BZR2" i="11"/>
  <c r="BZQ2" i="11"/>
  <c r="BZK2" i="11"/>
  <c r="BZI2" i="11"/>
  <c r="BZH2" i="11"/>
  <c r="BZG2" i="11"/>
  <c r="CBG2" i="11"/>
  <c r="CBD2" i="11"/>
  <c r="FOZ2" i="12"/>
  <c r="BXU2" i="11"/>
  <c r="BXT2" i="11"/>
  <c r="BXS2" i="11"/>
  <c r="BXR2" i="11"/>
  <c r="BXQ2" i="11"/>
  <c r="BXP2" i="11"/>
  <c r="BXO2" i="11"/>
  <c r="BXN2" i="11"/>
  <c r="BZE2" i="11"/>
  <c r="BZD2" i="11"/>
  <c r="BZC2" i="11"/>
  <c r="BZA2" i="11"/>
  <c r="BYZ2" i="11"/>
  <c r="BYY2" i="11"/>
  <c r="BYW2" i="11"/>
  <c r="BYV2" i="11"/>
  <c r="BYT2" i="11"/>
  <c r="BYM2" i="11"/>
  <c r="BYJ2" i="11"/>
  <c r="BXM2" i="11"/>
  <c r="BXL2" i="11"/>
  <c r="BXG2" i="11"/>
  <c r="BXE2" i="11"/>
  <c r="BXD2" i="11"/>
  <c r="BYS2" i="11"/>
  <c r="BYR2" i="11"/>
  <c r="BYQ2" i="11"/>
  <c r="BXK2" i="11"/>
  <c r="BYP2" i="11"/>
  <c r="BYO2" i="11"/>
  <c r="BYN2" i="11"/>
  <c r="BXJ2" i="11"/>
  <c r="BXI2" i="11"/>
  <c r="BXH2" i="11"/>
  <c r="BXB2" i="11"/>
  <c r="BWZ2" i="11"/>
  <c r="BWY2" i="11"/>
  <c r="BWX2" i="11"/>
  <c r="BYX2" i="11"/>
  <c r="BYU2" i="11"/>
  <c r="BVL2" i="11"/>
  <c r="BVK2" i="11"/>
  <c r="BVJ2" i="11"/>
  <c r="BVI2" i="11"/>
  <c r="BVH2" i="11"/>
  <c r="BVG2" i="11"/>
  <c r="BVF2" i="11"/>
  <c r="BVE2" i="11"/>
  <c r="BWV2" i="11"/>
  <c r="BWU2" i="11"/>
  <c r="BWT2" i="11"/>
  <c r="BWR2" i="11"/>
  <c r="BWQ2" i="11"/>
  <c r="BWP2" i="11"/>
  <c r="BWN2" i="11"/>
  <c r="BWM2" i="11"/>
  <c r="BWK2" i="11"/>
  <c r="BWD2" i="11"/>
  <c r="BWA2" i="11"/>
  <c r="BVD2" i="11"/>
  <c r="BVC2" i="11"/>
  <c r="BUX2" i="11"/>
  <c r="BUV2" i="11"/>
  <c r="BUU2" i="11"/>
  <c r="BWJ2" i="11"/>
  <c r="BWI2" i="11"/>
  <c r="BWH2" i="11"/>
  <c r="BVB2" i="11"/>
  <c r="BWG2" i="11"/>
  <c r="BWF2" i="11"/>
  <c r="BWE2" i="11"/>
  <c r="BVA2" i="11"/>
  <c r="BUZ2" i="11"/>
  <c r="BUY2" i="11"/>
  <c r="BUS2" i="11"/>
  <c r="BUQ2" i="11"/>
  <c r="BUP2" i="11"/>
  <c r="BUO2" i="11"/>
  <c r="BWO2" i="11"/>
  <c r="BWL2" i="11"/>
  <c r="BTC2" i="11"/>
  <c r="BTB2" i="11"/>
  <c r="BTA2" i="11"/>
  <c r="BSZ2" i="11"/>
  <c r="BSY2" i="11"/>
  <c r="BSX2" i="11"/>
  <c r="BSW2" i="11"/>
  <c r="BSV2" i="11"/>
  <c r="BUM2" i="11"/>
  <c r="BUL2" i="11"/>
  <c r="BUK2" i="11"/>
  <c r="BUI2" i="11"/>
  <c r="BUH2" i="11"/>
  <c r="BUG2" i="11"/>
  <c r="BUE2" i="11"/>
  <c r="BUD2" i="11"/>
  <c r="BUB2" i="11"/>
  <c r="BTU2" i="11"/>
  <c r="BTR2" i="11"/>
  <c r="BSU2" i="11"/>
  <c r="BST2" i="11"/>
  <c r="BSO2" i="11"/>
  <c r="BSM2" i="11"/>
  <c r="BSL2" i="11"/>
  <c r="BUA2" i="11"/>
  <c r="BTZ2" i="11"/>
  <c r="BTY2" i="11"/>
  <c r="BSS2" i="11"/>
  <c r="BTX2" i="11"/>
  <c r="BTW2" i="11"/>
  <c r="BTV2" i="11"/>
  <c r="BSR2" i="11"/>
  <c r="BSQ2" i="11"/>
  <c r="BSP2" i="11"/>
  <c r="BSJ2" i="11"/>
  <c r="BSH2" i="11"/>
  <c r="BSG2" i="11"/>
  <c r="BSF2" i="11"/>
  <c r="BUF2" i="11"/>
  <c r="BUC2" i="11"/>
  <c r="BQT2" i="11"/>
  <c r="BQS2" i="11"/>
  <c r="BQR2" i="11"/>
  <c r="BQQ2" i="11"/>
  <c r="BQP2" i="11"/>
  <c r="BQO2" i="11"/>
  <c r="BQN2" i="11"/>
  <c r="BQM2" i="11"/>
  <c r="BSD2" i="11"/>
  <c r="BSC2" i="11"/>
  <c r="BSB2" i="11"/>
  <c r="BRZ2" i="11"/>
  <c r="BRY2" i="11"/>
  <c r="BRX2" i="11"/>
  <c r="BRV2" i="11"/>
  <c r="BRU2" i="11"/>
  <c r="BRS2" i="11"/>
  <c r="BRL2" i="11"/>
  <c r="BRI2" i="11"/>
  <c r="BQL2" i="11"/>
  <c r="BQK2" i="11"/>
  <c r="BQF2" i="11"/>
  <c r="BQD2" i="11"/>
  <c r="BQC2" i="11"/>
  <c r="BRR2" i="11"/>
  <c r="BRQ2" i="11"/>
  <c r="BRP2" i="11"/>
  <c r="BQJ2" i="11"/>
  <c r="BRO2" i="11"/>
  <c r="BRN2" i="11"/>
  <c r="BRM2" i="11"/>
  <c r="BQI2" i="11"/>
  <c r="BQH2" i="11"/>
  <c r="BQG2" i="11"/>
  <c r="BQA2" i="11"/>
  <c r="BPY2" i="11"/>
  <c r="BPX2" i="11"/>
  <c r="BPW2" i="11"/>
  <c r="BRW2" i="11"/>
  <c r="BRT2" i="11"/>
  <c r="BOK2" i="11"/>
  <c r="BOJ2" i="11"/>
  <c r="BOI2" i="11"/>
  <c r="BOH2" i="11"/>
  <c r="BOG2" i="11"/>
  <c r="BOF2" i="11"/>
  <c r="BOE2" i="11"/>
  <c r="BOD2" i="11"/>
  <c r="BPU2" i="11"/>
  <c r="BPT2" i="11"/>
  <c r="BPS2" i="11"/>
  <c r="BPQ2" i="11"/>
  <c r="BPP2" i="11"/>
  <c r="BPO2" i="11"/>
  <c r="BPM2" i="11"/>
  <c r="BPL2" i="11"/>
  <c r="BPJ2" i="11"/>
  <c r="BPC2" i="11"/>
  <c r="BOZ2" i="11"/>
  <c r="BOC2" i="11"/>
  <c r="BOB2" i="11"/>
  <c r="BNW2" i="11"/>
  <c r="BNU2" i="11"/>
  <c r="BNT2" i="11"/>
  <c r="BPI2" i="11"/>
  <c r="BPH2" i="11"/>
  <c r="BPG2" i="11"/>
  <c r="BOA2" i="11"/>
  <c r="BPF2" i="11"/>
  <c r="BPE2" i="11"/>
  <c r="BPD2" i="11"/>
  <c r="BNZ2" i="11"/>
  <c r="BNY2" i="11"/>
  <c r="BNX2" i="11"/>
  <c r="BNR2" i="11"/>
  <c r="BNP2" i="11"/>
  <c r="BNO2" i="11"/>
  <c r="BNN2" i="11"/>
  <c r="BPN2" i="11"/>
  <c r="BPK2" i="11"/>
  <c r="BMB2" i="11"/>
  <c r="BMA2" i="11"/>
  <c r="BLZ2" i="11"/>
  <c r="BLY2" i="11"/>
  <c r="BLX2" i="11"/>
  <c r="BLW2" i="11"/>
  <c r="BLV2" i="11"/>
  <c r="BLU2" i="11"/>
  <c r="BNL2" i="11"/>
  <c r="BNK2" i="11"/>
  <c r="BNJ2" i="11"/>
  <c r="BNH2" i="11"/>
  <c r="BNG2" i="11"/>
  <c r="BNF2" i="11"/>
  <c r="BND2" i="11"/>
  <c r="BNC2" i="11"/>
  <c r="BNA2" i="11"/>
  <c r="BMT2" i="11"/>
  <c r="BMQ2" i="11"/>
  <c r="BLT2" i="11"/>
  <c r="BLS2" i="11"/>
  <c r="BLN2" i="11"/>
  <c r="BLL2" i="11"/>
  <c r="BLK2" i="11"/>
  <c r="BMZ2" i="11"/>
  <c r="BMY2" i="11"/>
  <c r="BMX2" i="11"/>
  <c r="BLR2" i="11"/>
  <c r="BMW2" i="11"/>
  <c r="BMV2" i="11"/>
  <c r="BMU2" i="11"/>
  <c r="BLQ2" i="11"/>
  <c r="BLP2" i="11"/>
  <c r="BLO2" i="11"/>
  <c r="BLI2" i="11"/>
  <c r="BLG2" i="11"/>
  <c r="BLF2" i="11"/>
  <c r="BLE2" i="11"/>
  <c r="BNE2" i="11"/>
  <c r="BNB2" i="11"/>
  <c r="BJS2" i="11"/>
  <c r="BJR2" i="11"/>
  <c r="BJQ2" i="11"/>
  <c r="BJP2" i="11"/>
  <c r="BJO2" i="11"/>
  <c r="BJN2" i="11"/>
  <c r="BJM2" i="11"/>
  <c r="BJL2" i="11"/>
  <c r="BLC2" i="11"/>
  <c r="BLB2" i="11"/>
  <c r="BLA2" i="11"/>
  <c r="BKY2" i="11"/>
  <c r="BKX2" i="11"/>
  <c r="BKW2" i="11"/>
  <c r="BKU2" i="11"/>
  <c r="BKT2" i="11"/>
  <c r="BKR2" i="11"/>
  <c r="BKK2" i="11"/>
  <c r="BKH2" i="11"/>
  <c r="BJK2" i="11"/>
  <c r="BJJ2" i="11"/>
  <c r="BJE2" i="11"/>
  <c r="BJC2" i="11"/>
  <c r="BJB2" i="11"/>
  <c r="BKQ2" i="11"/>
  <c r="BKP2" i="11"/>
  <c r="BKO2" i="11"/>
  <c r="BJI2" i="11"/>
  <c r="BKN2" i="11"/>
  <c r="BKM2" i="11"/>
  <c r="BKL2" i="11"/>
  <c r="BJH2" i="11"/>
  <c r="BJG2" i="11"/>
  <c r="BJF2" i="11"/>
  <c r="BIZ2" i="11"/>
  <c r="BIX2" i="11"/>
  <c r="BIW2" i="11"/>
  <c r="BIV2" i="11"/>
  <c r="BKV2" i="11"/>
  <c r="BKS2" i="11"/>
  <c r="BHJ2" i="11"/>
  <c r="BHI2" i="11"/>
  <c r="BHH2" i="11"/>
  <c r="BHG2" i="11"/>
  <c r="BHF2" i="11"/>
  <c r="BHE2" i="11"/>
  <c r="BHD2" i="11"/>
  <c r="BHC2" i="11"/>
  <c r="BIT2" i="11"/>
  <c r="BIS2" i="11"/>
  <c r="BIR2" i="11"/>
  <c r="BIP2" i="11"/>
  <c r="BIO2" i="11"/>
  <c r="BIN2" i="11"/>
  <c r="BIL2" i="11"/>
  <c r="BIK2" i="11"/>
  <c r="BII2" i="11"/>
  <c r="BIB2" i="11"/>
  <c r="BHY2" i="11"/>
  <c r="BHB2" i="11"/>
  <c r="BHA2" i="11"/>
  <c r="BGV2" i="11"/>
  <c r="BGT2" i="11"/>
  <c r="BGS2" i="11"/>
  <c r="BIH2" i="11"/>
  <c r="BIG2" i="11"/>
  <c r="BIF2" i="11"/>
  <c r="BGZ2" i="11"/>
  <c r="BIE2" i="11"/>
  <c r="BID2" i="11"/>
  <c r="BIC2" i="11"/>
  <c r="BGY2" i="11"/>
  <c r="BGX2" i="11"/>
  <c r="BGW2" i="11"/>
  <c r="BGQ2" i="11"/>
  <c r="BGO2" i="11"/>
  <c r="BGN2" i="11"/>
  <c r="BGM2" i="11"/>
  <c r="BIM2" i="11"/>
  <c r="BIJ2" i="11"/>
  <c r="BFA2" i="11"/>
  <c r="BEZ2" i="11"/>
  <c r="BEY2" i="11"/>
  <c r="BEX2" i="11"/>
  <c r="BEW2" i="11"/>
  <c r="BEV2" i="11"/>
  <c r="BEU2" i="11"/>
  <c r="BET2" i="11"/>
  <c r="BGK2" i="11"/>
  <c r="BGJ2" i="11"/>
  <c r="BGI2" i="11"/>
  <c r="BGG2" i="11"/>
  <c r="BGF2" i="11"/>
  <c r="BGE2" i="11"/>
  <c r="BGC2" i="11"/>
  <c r="BGB2" i="11"/>
  <c r="BFZ2" i="11"/>
  <c r="BFS2" i="11"/>
  <c r="BFP2" i="11"/>
  <c r="BES2" i="11"/>
  <c r="BER2" i="11"/>
  <c r="BEM2" i="11"/>
  <c r="BEK2" i="11"/>
  <c r="BEJ2" i="11"/>
  <c r="BFY2" i="11"/>
  <c r="BFX2" i="11"/>
  <c r="BFW2" i="11"/>
  <c r="BEQ2" i="11"/>
  <c r="BFV2" i="11"/>
  <c r="BFU2" i="11"/>
  <c r="BFT2" i="11"/>
  <c r="BEP2" i="11"/>
  <c r="BEO2" i="11"/>
  <c r="BEN2" i="11"/>
  <c r="BEH2" i="11"/>
  <c r="BEF2" i="11"/>
  <c r="BEE2" i="11"/>
  <c r="BED2" i="11"/>
  <c r="BGD2" i="11"/>
  <c r="BGA2" i="11"/>
  <c r="BDU2" i="11"/>
  <c r="BDR2" i="11"/>
  <c r="BCR2" i="11"/>
  <c r="BCQ2" i="11"/>
  <c r="BCP2" i="11"/>
  <c r="BCO2" i="11"/>
  <c r="BCN2" i="11"/>
  <c r="BCM2" i="11"/>
  <c r="BCL2" i="11"/>
  <c r="BCK2" i="11"/>
  <c r="BEB2" i="11"/>
  <c r="BEA2" i="11"/>
  <c r="BDZ2" i="11"/>
  <c r="BDX2" i="11"/>
  <c r="BDW2" i="11"/>
  <c r="BDV2" i="11"/>
  <c r="BDT2" i="11"/>
  <c r="BDS2" i="11"/>
  <c r="BDQ2" i="11"/>
  <c r="BDJ2" i="11"/>
  <c r="BDG2" i="11"/>
  <c r="BCJ2" i="11"/>
  <c r="BCI2" i="11"/>
  <c r="BCD2" i="11"/>
  <c r="BCB2" i="11"/>
  <c r="BCA2" i="11"/>
  <c r="BDP2" i="11"/>
  <c r="BDO2" i="11"/>
  <c r="BDN2" i="11"/>
  <c r="BCH2" i="11"/>
  <c r="BDM2" i="11"/>
  <c r="BDL2" i="11"/>
  <c r="BDK2" i="11"/>
  <c r="BCG2" i="11"/>
  <c r="BCF2" i="11"/>
  <c r="BCE2" i="11"/>
  <c r="BBY2" i="11"/>
  <c r="BBW2" i="11"/>
  <c r="BBV2" i="11"/>
  <c r="BBU2" i="11"/>
  <c r="BBO2" i="11"/>
  <c r="BBS2" i="11"/>
  <c r="BBR2" i="11"/>
  <c r="BBQ2" i="11"/>
  <c r="BBN2" i="11"/>
  <c r="BBM2" i="11"/>
  <c r="BBL2" i="11"/>
  <c r="BBK2" i="11"/>
  <c r="BBI2" i="11"/>
  <c r="BBJ2" i="11"/>
  <c r="BBH2" i="11"/>
  <c r="BBG2" i="11"/>
  <c r="BBF2" i="11"/>
  <c r="BBE2" i="11"/>
  <c r="BBD2" i="11"/>
  <c r="BBC2" i="11"/>
  <c r="BBB2" i="11"/>
  <c r="BBA2" i="11"/>
  <c r="BAX2" i="11"/>
  <c r="BAI2" i="11"/>
  <c r="BAH2" i="11"/>
  <c r="BAG2" i="11"/>
  <c r="BAF2" i="11"/>
  <c r="BAE2" i="11"/>
  <c r="BAD2" i="11"/>
  <c r="BAC2" i="11"/>
  <c r="BAB2" i="11"/>
  <c r="BAA2" i="11"/>
  <c r="AZZ2" i="11"/>
  <c r="AZY2" i="11"/>
  <c r="AZX2" i="11"/>
  <c r="AZW2" i="11"/>
  <c r="AZV2" i="11"/>
  <c r="AZU2" i="11"/>
  <c r="AZS2" i="11"/>
  <c r="AZR2" i="11"/>
  <c r="AZP2" i="11"/>
  <c r="AZO2" i="11"/>
  <c r="AZN2" i="11"/>
  <c r="AZM2" i="11"/>
  <c r="AZL2" i="11"/>
  <c r="APX2" i="11"/>
  <c r="APJ2" i="11"/>
  <c r="APW2" i="11"/>
  <c r="API2" i="11"/>
  <c r="APH2" i="11"/>
  <c r="APU2" i="11"/>
  <c r="APG2" i="11"/>
  <c r="APF2" i="11"/>
  <c r="APE2" i="11"/>
  <c r="APD2" i="11"/>
  <c r="APQ2" i="11"/>
  <c r="APC2" i="11"/>
  <c r="AQT2" i="11"/>
  <c r="AQS2" i="11"/>
  <c r="AQR2" i="11"/>
  <c r="AQP2" i="11"/>
  <c r="AQO2" i="11"/>
  <c r="AQM2" i="11"/>
  <c r="AQH2" i="11"/>
  <c r="APY2" i="11"/>
  <c r="APP2" i="11"/>
  <c r="APB2" i="11"/>
  <c r="APA2" i="11"/>
  <c r="AOV2" i="11"/>
  <c r="AOS2" i="11"/>
  <c r="AOR2" i="11"/>
  <c r="AOO2" i="11"/>
  <c r="AON2" i="11"/>
  <c r="AOK2" i="11"/>
  <c r="AOJ2" i="11"/>
  <c r="AOE2" i="11"/>
  <c r="AOD2" i="11"/>
  <c r="AOC2" i="11"/>
  <c r="AOB2" i="11"/>
  <c r="ANW2" i="11"/>
  <c r="ANV2" i="11"/>
  <c r="ANU2" i="11"/>
  <c r="ANT2" i="11"/>
  <c r="ANS2" i="11"/>
  <c r="AQL2" i="11"/>
  <c r="AQK2" i="11"/>
  <c r="AQG2" i="11"/>
  <c r="AQF2" i="11"/>
  <c r="AQE2" i="11"/>
  <c r="APN2" i="11"/>
  <c r="AOZ2" i="11"/>
  <c r="AQJ2" i="11"/>
  <c r="AQI2" i="11"/>
  <c r="AQD2" i="11"/>
  <c r="AQC2" i="11"/>
  <c r="AQB2" i="11"/>
  <c r="AOY2" i="11"/>
  <c r="AOX2" i="11"/>
  <c r="AOW2" i="11"/>
  <c r="ANP2" i="11"/>
  <c r="ANO2" i="11"/>
  <c r="ANL2" i="11"/>
  <c r="ANK2" i="11"/>
  <c r="ANH2" i="11"/>
  <c r="ANG2" i="11"/>
  <c r="ANB2" i="11"/>
  <c r="ANA2" i="11"/>
  <c r="AMZ2" i="11"/>
  <c r="AMY2" i="11"/>
  <c r="AMT2" i="11"/>
  <c r="AMS2" i="11"/>
  <c r="AMR2" i="11"/>
  <c r="AMQ2" i="11"/>
  <c r="AMO2" i="11"/>
  <c r="AMN2" i="11"/>
  <c r="ALP2" i="11"/>
  <c r="ALB2" i="11"/>
  <c r="ALO2" i="11"/>
  <c r="ALA2" i="11"/>
  <c r="AKZ2" i="11"/>
  <c r="AKY2" i="11"/>
  <c r="AKX2" i="11"/>
  <c r="AKW2" i="11"/>
  <c r="AKV2" i="11"/>
  <c r="ALI2" i="11"/>
  <c r="AKU2" i="11"/>
  <c r="AML2" i="11"/>
  <c r="AMK2" i="11"/>
  <c r="AMJ2" i="11"/>
  <c r="AMH2" i="11"/>
  <c r="AMG2" i="11"/>
  <c r="AME2" i="11"/>
  <c r="ALZ2" i="11"/>
  <c r="ALQ2" i="11"/>
  <c r="ALH2" i="11"/>
  <c r="AKT2" i="11"/>
  <c r="AKS2" i="11"/>
  <c r="AKN2" i="11"/>
  <c r="AKK2" i="11"/>
  <c r="AKJ2" i="11"/>
  <c r="AKG2" i="11"/>
  <c r="AKF2" i="11"/>
  <c r="AKC2" i="11"/>
  <c r="AKB2" i="11"/>
  <c r="AJW2" i="11"/>
  <c r="AJV2" i="11"/>
  <c r="AJU2" i="11"/>
  <c r="AJT2" i="11"/>
  <c r="AJO2" i="11"/>
  <c r="AJN2" i="11"/>
  <c r="AJM2" i="11"/>
  <c r="AJL2" i="11"/>
  <c r="AJK2" i="11"/>
  <c r="AMD2" i="11"/>
  <c r="AMC2" i="11"/>
  <c r="ALY2" i="11"/>
  <c r="ALX2" i="11"/>
  <c r="ALW2" i="11"/>
  <c r="AKR2" i="11"/>
  <c r="AMB2" i="11"/>
  <c r="AMA2" i="11"/>
  <c r="ALV2" i="11"/>
  <c r="ALU2" i="11"/>
  <c r="ALT2" i="11"/>
  <c r="AKQ2" i="11"/>
  <c r="AKP2" i="11"/>
  <c r="AKO2" i="11"/>
  <c r="AJH2" i="11"/>
  <c r="AJG2" i="11"/>
  <c r="AJD2" i="11"/>
  <c r="AJC2" i="11"/>
  <c r="AIZ2" i="11"/>
  <c r="AIY2" i="11"/>
  <c r="AIT2" i="11"/>
  <c r="AIS2" i="11"/>
  <c r="AIR2" i="11"/>
  <c r="AIQ2" i="11"/>
  <c r="AIL2" i="11"/>
  <c r="AIK2" i="11"/>
  <c r="AIJ2" i="11"/>
  <c r="AII2" i="11"/>
  <c r="AIG2" i="11"/>
  <c r="AIF2" i="11"/>
  <c r="AHH2" i="11"/>
  <c r="AGT2" i="11"/>
  <c r="AHG2" i="11"/>
  <c r="AGS2" i="11"/>
  <c r="AGR2" i="11"/>
  <c r="AHE2" i="11"/>
  <c r="AGQ2" i="11"/>
  <c r="AGP2" i="11"/>
  <c r="AGO2" i="11"/>
  <c r="AGN2" i="11"/>
  <c r="AHA2" i="11"/>
  <c r="AGM2" i="11"/>
  <c r="AID2" i="11"/>
  <c r="AIC2" i="11"/>
  <c r="AIB2" i="11"/>
  <c r="AHZ2" i="11"/>
  <c r="AHY2" i="11"/>
  <c r="AHW2" i="11"/>
  <c r="AHR2" i="11"/>
  <c r="AHI2" i="11"/>
  <c r="AGZ2" i="11"/>
  <c r="AGL2" i="11"/>
  <c r="AGK2" i="11"/>
  <c r="AGF2" i="11"/>
  <c r="AGC2" i="11"/>
  <c r="AGB2" i="11"/>
  <c r="AFY2" i="11"/>
  <c r="AFX2" i="11"/>
  <c r="AFU2" i="11"/>
  <c r="AFT2" i="11"/>
  <c r="AFO2" i="11"/>
  <c r="AFN2" i="11"/>
  <c r="AFM2" i="11"/>
  <c r="AFL2" i="11"/>
  <c r="AFG2" i="11"/>
  <c r="AFF2" i="11"/>
  <c r="AFE2" i="11"/>
  <c r="AFD2" i="11"/>
  <c r="AFC2" i="11"/>
  <c r="AHV2" i="11"/>
  <c r="AHU2" i="11"/>
  <c r="AHQ2" i="11"/>
  <c r="AHP2" i="11"/>
  <c r="AHO2" i="11"/>
  <c r="AGJ2" i="11"/>
  <c r="AHT2" i="11"/>
  <c r="AHS2" i="11"/>
  <c r="AHN2" i="11"/>
  <c r="AHM2" i="11"/>
  <c r="AHL2" i="11"/>
  <c r="AGI2" i="11"/>
  <c r="AGH2" i="11"/>
  <c r="AGG2" i="11"/>
  <c r="AEZ2" i="11"/>
  <c r="AEY2" i="11"/>
  <c r="AEV2" i="11"/>
  <c r="AEU2" i="11"/>
  <c r="AER2" i="11"/>
  <c r="AEQ2" i="11"/>
  <c r="AEL2" i="11"/>
  <c r="AEK2" i="11"/>
  <c r="AEJ2" i="11"/>
  <c r="AEI2" i="11"/>
  <c r="AED2" i="11"/>
  <c r="AEC2" i="11"/>
  <c r="AEB2" i="11"/>
  <c r="AEA2" i="11"/>
  <c r="ADY2" i="11"/>
  <c r="ADX2" i="11"/>
  <c r="ACZ2" i="11"/>
  <c r="ACL2" i="11"/>
  <c r="ACY2" i="11"/>
  <c r="ACK2" i="11"/>
  <c r="ACJ2" i="11"/>
  <c r="ACI2" i="11"/>
  <c r="ACH2" i="11"/>
  <c r="ACG2" i="11"/>
  <c r="ACF2" i="11"/>
  <c r="ACS2" i="11"/>
  <c r="ACE2" i="11"/>
  <c r="ADV2" i="11"/>
  <c r="ADU2" i="11"/>
  <c r="ADT2" i="11"/>
  <c r="ADR2" i="11"/>
  <c r="ADQ2" i="11"/>
  <c r="ADO2" i="11"/>
  <c r="ADJ2" i="11"/>
  <c r="ADA2" i="11"/>
  <c r="ACR2" i="11"/>
  <c r="ACD2" i="11"/>
  <c r="ACC2" i="11"/>
  <c r="ABX2" i="11"/>
  <c r="ABU2" i="11"/>
  <c r="ABT2" i="11"/>
  <c r="ABQ2" i="11"/>
  <c r="ABP2" i="11"/>
  <c r="ABM2" i="11"/>
  <c r="ABL2" i="11"/>
  <c r="ABG2" i="11"/>
  <c r="ABF2" i="11"/>
  <c r="ABE2" i="11"/>
  <c r="ABD2" i="11"/>
  <c r="AAY2" i="11"/>
  <c r="AAX2" i="11"/>
  <c r="AAW2" i="11"/>
  <c r="AAV2" i="11"/>
  <c r="AAU2" i="11"/>
  <c r="ADN2" i="11"/>
  <c r="ADM2" i="11"/>
  <c r="ADI2" i="11"/>
  <c r="ADH2" i="11"/>
  <c r="ADG2" i="11"/>
  <c r="ACP2" i="11"/>
  <c r="ACB2" i="11"/>
  <c r="ADL2" i="11"/>
  <c r="ADK2" i="11"/>
  <c r="ADF2" i="11"/>
  <c r="ADE2" i="11"/>
  <c r="ADD2" i="11"/>
  <c r="ACA2" i="11"/>
  <c r="ABZ2" i="11"/>
  <c r="ABY2" i="11"/>
  <c r="AAR2" i="11"/>
  <c r="AAQ2" i="11"/>
  <c r="AAN2" i="11"/>
  <c r="AAM2" i="11"/>
  <c r="AAJ2" i="11"/>
  <c r="AAI2" i="11"/>
  <c r="AAD2" i="11"/>
  <c r="AAC2" i="11"/>
  <c r="AAB2" i="11"/>
  <c r="AAA2" i="11"/>
  <c r="ZV2" i="11"/>
  <c r="ZU2" i="11"/>
  <c r="ZT2" i="11"/>
  <c r="ZS2" i="11"/>
  <c r="ZQ2" i="11"/>
  <c r="ZP2" i="11"/>
  <c r="YR2" i="11"/>
  <c r="YD2" i="11"/>
  <c r="YQ2" i="11"/>
  <c r="YC2" i="11"/>
  <c r="YB2" i="11"/>
  <c r="YA2" i="11"/>
  <c r="XZ2" i="11"/>
  <c r="XY2" i="11"/>
  <c r="XX2" i="11"/>
  <c r="YK2" i="11"/>
  <c r="XW2" i="11"/>
  <c r="ZN2" i="11"/>
  <c r="ZM2" i="11"/>
  <c r="ZL2" i="11"/>
  <c r="ZJ2" i="11"/>
  <c r="ZI2" i="11"/>
  <c r="ZG2" i="11"/>
  <c r="ZB2" i="11"/>
  <c r="YS2" i="11"/>
  <c r="YJ2" i="11"/>
  <c r="XV2" i="11"/>
  <c r="XU2" i="11"/>
  <c r="XP2" i="11"/>
  <c r="XM2" i="11"/>
  <c r="XL2" i="11"/>
  <c r="XI2" i="11"/>
  <c r="XH2" i="11"/>
  <c r="XE2" i="11"/>
  <c r="XD2" i="11"/>
  <c r="WY2" i="11"/>
  <c r="WX2" i="11"/>
  <c r="WW2" i="11"/>
  <c r="WV2" i="11"/>
  <c r="WQ2" i="11"/>
  <c r="WP2" i="11"/>
  <c r="WO2" i="11"/>
  <c r="WN2" i="11"/>
  <c r="WM2" i="11"/>
  <c r="ZF2" i="11"/>
  <c r="ZE2" i="11"/>
  <c r="ZA2" i="11"/>
  <c r="YZ2" i="11"/>
  <c r="YY2" i="11"/>
  <c r="XT2" i="11"/>
  <c r="ZD2" i="11"/>
  <c r="ZC2" i="11"/>
  <c r="YX2" i="11"/>
  <c r="YW2" i="11"/>
  <c r="YV2" i="11"/>
  <c r="XS2" i="11"/>
  <c r="XR2" i="11"/>
  <c r="XQ2" i="11"/>
  <c r="WJ2" i="11"/>
  <c r="WI2" i="11"/>
  <c r="WF2" i="11"/>
  <c r="WE2" i="11"/>
  <c r="WB2" i="11"/>
  <c r="WA2" i="11"/>
  <c r="VV2" i="11"/>
  <c r="VU2" i="11"/>
  <c r="VT2" i="11"/>
  <c r="VS2" i="11"/>
  <c r="VN2" i="11"/>
  <c r="VM2" i="11"/>
  <c r="VL2" i="11"/>
  <c r="VK2" i="11"/>
  <c r="VI2" i="11"/>
  <c r="VH2" i="11"/>
  <c r="UJ2" i="11"/>
  <c r="TV2" i="11"/>
  <c r="UI2" i="11"/>
  <c r="TU2" i="11"/>
  <c r="TT2" i="11"/>
  <c r="UG2" i="11"/>
  <c r="TS2" i="11"/>
  <c r="TR2" i="11"/>
  <c r="TQ2" i="11"/>
  <c r="TP2" i="11"/>
  <c r="UC2" i="11"/>
  <c r="TO2" i="11"/>
  <c r="VF2" i="11"/>
  <c r="VE2" i="11"/>
  <c r="VD2" i="11"/>
  <c r="VB2" i="11"/>
  <c r="VA2" i="11"/>
  <c r="UY2" i="11"/>
  <c r="UT2" i="11"/>
  <c r="UK2" i="11"/>
  <c r="UB2" i="11"/>
  <c r="TN2" i="11"/>
  <c r="TM2" i="11"/>
  <c r="TH2" i="11"/>
  <c r="TE2" i="11"/>
  <c r="TD2" i="11"/>
  <c r="TA2" i="11"/>
  <c r="SZ2" i="11"/>
  <c r="SW2" i="11"/>
  <c r="SV2" i="11"/>
  <c r="SQ2" i="11"/>
  <c r="SP2" i="11"/>
  <c r="SO2" i="11"/>
  <c r="SN2" i="11"/>
  <c r="SI2" i="11"/>
  <c r="SH2" i="11"/>
  <c r="SG2" i="11"/>
  <c r="SF2" i="11"/>
  <c r="SE2" i="11"/>
  <c r="UX2" i="11"/>
  <c r="UW2" i="11"/>
  <c r="US2" i="11"/>
  <c r="UR2" i="11"/>
  <c r="UQ2" i="11"/>
  <c r="TL2" i="11"/>
  <c r="UV2" i="11"/>
  <c r="UU2" i="11"/>
  <c r="UP2" i="11"/>
  <c r="UO2" i="11"/>
  <c r="UN2" i="11"/>
  <c r="TK2" i="11"/>
  <c r="TJ2" i="11"/>
  <c r="TI2" i="11"/>
  <c r="SB2" i="11"/>
  <c r="SA2" i="11"/>
  <c r="RX2" i="11"/>
  <c r="RW2" i="11"/>
  <c r="RT2" i="11"/>
  <c r="RS2" i="11"/>
  <c r="RN2" i="11"/>
  <c r="RM2" i="11"/>
  <c r="RL2" i="11"/>
  <c r="RK2" i="11"/>
  <c r="RF2" i="11"/>
  <c r="RE2" i="11"/>
  <c r="RD2" i="11"/>
  <c r="RC2" i="11"/>
  <c r="RA2" i="11"/>
  <c r="QZ2" i="11"/>
  <c r="A2" i="11"/>
  <c r="PN2" i="11"/>
  <c r="QA2" i="11"/>
  <c r="PM2" i="11"/>
  <c r="PL2" i="11"/>
  <c r="PK2" i="11"/>
  <c r="PJ2" i="11"/>
  <c r="PI2" i="11"/>
  <c r="PH2" i="11"/>
  <c r="PU2" i="11"/>
  <c r="PG2" i="11"/>
  <c r="QX2" i="11"/>
  <c r="QW2" i="11"/>
  <c r="QV2" i="11"/>
  <c r="QT2" i="11"/>
  <c r="QS2" i="11"/>
  <c r="QQ2" i="11"/>
  <c r="QL2" i="11"/>
  <c r="QC2" i="11"/>
  <c r="PT2" i="11"/>
  <c r="PF2" i="11"/>
  <c r="PE2" i="11"/>
  <c r="OZ2" i="11"/>
  <c r="OW2" i="11"/>
  <c r="OV2" i="11"/>
  <c r="OS2" i="11"/>
  <c r="OR2" i="11"/>
  <c r="OO2" i="11"/>
  <c r="ON2" i="11"/>
  <c r="OI2" i="11"/>
  <c r="OH2" i="11"/>
  <c r="OG2" i="11"/>
  <c r="OF2" i="11"/>
  <c r="OA2" i="11"/>
  <c r="NZ2" i="11"/>
  <c r="NY2" i="11"/>
  <c r="NX2" i="11"/>
  <c r="NW2" i="11"/>
  <c r="QP2" i="11"/>
  <c r="QO2" i="11"/>
  <c r="QK2" i="11"/>
  <c r="QJ2" i="11"/>
  <c r="QI2" i="11"/>
  <c r="PD2" i="11"/>
  <c r="QN2" i="11"/>
  <c r="QM2" i="11"/>
  <c r="QH2" i="11"/>
  <c r="QG2" i="11"/>
  <c r="QF2" i="11"/>
  <c r="PC2" i="11"/>
  <c r="PB2" i="11"/>
  <c r="PA2" i="11"/>
  <c r="NT2" i="11"/>
  <c r="NS2" i="11"/>
  <c r="NP2" i="11"/>
  <c r="NO2" i="11"/>
  <c r="NL2" i="11"/>
  <c r="NK2" i="11"/>
  <c r="NF2" i="11"/>
  <c r="NE2" i="11"/>
  <c r="ND2" i="11"/>
  <c r="NC2" i="11"/>
  <c r="MX2" i="11"/>
  <c r="MW2" i="11"/>
  <c r="MV2" i="11"/>
  <c r="MU2" i="11"/>
  <c r="MS2" i="11"/>
  <c r="MR2" i="11"/>
  <c r="LT2" i="11"/>
  <c r="LF2" i="11"/>
  <c r="LS2" i="11"/>
  <c r="LE2" i="11"/>
  <c r="LD2" i="11"/>
  <c r="LC2" i="11"/>
  <c r="LB2" i="11"/>
  <c r="LA2" i="11"/>
  <c r="KZ2" i="11"/>
  <c r="LM2" i="11"/>
  <c r="KY2" i="11"/>
  <c r="MP2" i="11"/>
  <c r="MO2" i="11"/>
  <c r="MN2" i="11"/>
  <c r="ML2" i="11"/>
  <c r="MK2" i="11"/>
  <c r="MI2" i="11"/>
  <c r="MD2" i="11"/>
  <c r="LU2" i="11"/>
  <c r="LL2" i="11"/>
  <c r="KX2" i="11"/>
  <c r="KW2" i="11"/>
  <c r="KR2" i="11"/>
  <c r="KO2" i="11"/>
  <c r="KN2" i="11"/>
  <c r="KK2" i="11"/>
  <c r="KJ2" i="11"/>
  <c r="KG2" i="11"/>
  <c r="KF2" i="11"/>
  <c r="KA2" i="11"/>
  <c r="JZ2" i="11"/>
  <c r="JY2" i="11"/>
  <c r="JX2" i="11"/>
  <c r="JS2" i="11"/>
  <c r="JR2" i="11"/>
  <c r="JQ2" i="11"/>
  <c r="JP2" i="11"/>
  <c r="JO2" i="11"/>
  <c r="MH2" i="11"/>
  <c r="MG2" i="11"/>
  <c r="MC2" i="11"/>
  <c r="MB2" i="11"/>
  <c r="MA2" i="11"/>
  <c r="KV2" i="11"/>
  <c r="MF2" i="11"/>
  <c r="ME2" i="11"/>
  <c r="LZ2" i="11"/>
  <c r="LY2" i="11"/>
  <c r="LX2" i="11"/>
  <c r="KU2" i="11"/>
  <c r="KT2" i="11"/>
  <c r="KS2" i="11"/>
  <c r="JL2" i="11"/>
  <c r="JK2" i="11"/>
  <c r="JH2" i="11"/>
  <c r="JG2" i="11"/>
  <c r="JD2" i="11"/>
  <c r="JC2" i="11"/>
  <c r="IX2" i="11"/>
  <c r="IW2" i="11"/>
  <c r="IV2" i="11"/>
  <c r="IU2" i="11"/>
  <c r="IP2" i="11"/>
  <c r="IO2" i="11"/>
  <c r="IN2" i="11"/>
  <c r="IM2" i="11"/>
  <c r="IK2" i="11"/>
  <c r="IJ2" i="11"/>
  <c r="EB2" i="11"/>
  <c r="HL2" i="11"/>
  <c r="GX2" i="11"/>
  <c r="HK2" i="11"/>
  <c r="GW2" i="11"/>
  <c r="GV2" i="11"/>
  <c r="GU2" i="11"/>
  <c r="GT2" i="11"/>
  <c r="GS2" i="11"/>
  <c r="GR2" i="11"/>
  <c r="HE2" i="11"/>
  <c r="GQ2" i="11"/>
  <c r="IH2" i="11"/>
  <c r="IG2" i="11"/>
  <c r="IF2" i="11"/>
  <c r="ID2" i="11"/>
  <c r="IC2" i="11"/>
  <c r="IA2" i="11"/>
  <c r="HV2" i="11"/>
  <c r="HM2" i="11"/>
  <c r="HD2" i="11"/>
  <c r="GP2" i="11"/>
  <c r="GO2" i="11"/>
  <c r="GJ2" i="11"/>
  <c r="GG2" i="11"/>
  <c r="GF2" i="11"/>
  <c r="GC2" i="11"/>
  <c r="GB2" i="11"/>
  <c r="FY2" i="11"/>
  <c r="FX2" i="11"/>
  <c r="FS2" i="11"/>
  <c r="FR2" i="11"/>
  <c r="FQ2" i="11"/>
  <c r="FP2" i="11"/>
  <c r="FK2" i="11"/>
  <c r="FJ2" i="11"/>
  <c r="FI2" i="11"/>
  <c r="FH2" i="11"/>
  <c r="FG2" i="11"/>
  <c r="HZ2" i="11"/>
  <c r="HY2" i="11"/>
  <c r="HU2" i="11"/>
  <c r="HT2" i="11"/>
  <c r="HS2" i="11"/>
  <c r="GN2" i="11"/>
  <c r="HX2" i="11"/>
  <c r="HW2" i="11"/>
  <c r="HR2" i="11"/>
  <c r="HQ2" i="11"/>
  <c r="HP2" i="11"/>
  <c r="GM2" i="11"/>
  <c r="GL2" i="11"/>
  <c r="GK2" i="11"/>
  <c r="FD2" i="11"/>
  <c r="FC2" i="11"/>
  <c r="EZ2" i="11"/>
  <c r="EY2" i="11"/>
  <c r="EV2" i="11"/>
  <c r="EU2" i="11"/>
  <c r="EP2" i="11"/>
  <c r="EO2" i="11"/>
  <c r="EN2" i="11"/>
  <c r="EM2" i="11"/>
  <c r="EH2" i="11"/>
  <c r="EG2" i="11"/>
  <c r="EF2" i="11"/>
  <c r="EE2" i="11"/>
  <c r="EC2" i="11"/>
  <c r="DZ2" i="11"/>
  <c r="DY2" i="11"/>
  <c r="DX2" i="11"/>
  <c r="DV2" i="11"/>
  <c r="DU2" i="11"/>
  <c r="DR2" i="11"/>
  <c r="DQ2" i="11"/>
  <c r="DP2" i="11"/>
  <c r="DO2" i="11"/>
  <c r="DN2" i="11"/>
  <c r="DM2" i="11"/>
  <c r="DL2" i="11"/>
  <c r="DK2" i="11"/>
  <c r="DJ2" i="11"/>
  <c r="DI2" i="11"/>
  <c r="DH2" i="11"/>
  <c r="DE2" i="11"/>
  <c r="DD2" i="11"/>
  <c r="DC2" i="11"/>
  <c r="CW2" i="11"/>
  <c r="CV2" i="11"/>
  <c r="CT2" i="11"/>
  <c r="CP2" i="11"/>
  <c r="CO2" i="11"/>
  <c r="CN2" i="11"/>
  <c r="CM2" i="11"/>
  <c r="CL2" i="11"/>
  <c r="CK2" i="11"/>
  <c r="CJ2" i="11"/>
  <c r="CI2" i="11"/>
  <c r="CH2" i="11"/>
  <c r="CG2" i="11"/>
  <c r="CF2" i="11"/>
  <c r="CE2" i="11"/>
  <c r="CD2" i="11"/>
  <c r="CC2" i="11"/>
  <c r="CB2" i="11"/>
  <c r="BY2" i="11"/>
  <c r="BX2" i="11"/>
  <c r="BU2" i="11"/>
  <c r="BT2" i="11"/>
  <c r="BQ2" i="11"/>
  <c r="BP2" i="11"/>
  <c r="BK2" i="11"/>
  <c r="BJ2" i="11"/>
  <c r="BI2" i="11"/>
  <c r="BH2" i="11"/>
  <c r="BC2" i="11"/>
  <c r="BB2" i="11"/>
  <c r="BA2" i="11"/>
  <c r="AZ2" i="11"/>
  <c r="AY2" i="11"/>
  <c r="AV2" i="11"/>
  <c r="AU2" i="11"/>
  <c r="AR2" i="11"/>
  <c r="AQ2" i="11"/>
  <c r="AN2" i="11"/>
  <c r="AM2" i="11"/>
  <c r="AH2" i="11"/>
  <c r="AG2" i="11"/>
  <c r="AF2" i="11"/>
  <c r="AE2" i="11"/>
  <c r="Z2" i="11"/>
  <c r="Y2" i="11"/>
  <c r="X2" i="11"/>
  <c r="W2" i="11"/>
  <c r="V2" i="11"/>
  <c r="U2" i="11"/>
  <c r="T2" i="11"/>
  <c r="B2" i="11"/>
  <c r="C2" i="11"/>
  <c r="D2" i="11"/>
  <c r="E2" i="11"/>
  <c r="F2" i="11"/>
  <c r="G2" i="11"/>
  <c r="H2" i="11"/>
  <c r="I2" i="11"/>
  <c r="J2" i="11"/>
  <c r="K2" i="11"/>
  <c r="L2" i="11"/>
  <c r="M2" i="11"/>
  <c r="N2" i="11"/>
  <c r="O2" i="11"/>
  <c r="P2" i="11"/>
  <c r="Q2" i="11"/>
  <c r="R2" i="11"/>
  <c r="S2" i="11"/>
  <c r="C27" i="3"/>
  <c r="FPQ2" i="11" l="1"/>
  <c r="FRB2" i="12"/>
  <c r="FPW2" i="11"/>
  <c r="FRH2" i="12"/>
  <c r="FNA2" i="11"/>
  <c r="FOM2" i="12"/>
  <c r="FPJ2" i="11"/>
  <c r="FQU2" i="12"/>
  <c r="FNN2" i="11"/>
  <c r="CJY2" i="11"/>
  <c r="CMT2" i="12"/>
  <c r="PR2" i="11"/>
  <c r="QY2" i="12"/>
  <c r="PY2" i="11"/>
  <c r="RF2" i="12"/>
  <c r="PQ2" i="11"/>
  <c r="QX2" i="12"/>
  <c r="PX2" i="11"/>
  <c r="RE2" i="12"/>
  <c r="QB2" i="11"/>
  <c r="RI2" i="12"/>
  <c r="FBJ2" i="12" l="1"/>
  <c r="EZB2" i="12"/>
  <c r="EWT2" i="12"/>
  <c r="EUL2" i="12"/>
  <c r="ESD2" i="12"/>
  <c r="FBI2" i="12"/>
  <c r="EZA2" i="12"/>
  <c r="EWS2" i="12"/>
  <c r="EUK2" i="12"/>
  <c r="ESC2" i="12"/>
  <c r="EPV2" i="12"/>
  <c r="ENN2" i="12"/>
  <c r="ELF2" i="12"/>
  <c r="EIX2" i="12"/>
  <c r="EGP2" i="12"/>
  <c r="EEH2" i="12"/>
  <c r="EBZ2" i="12"/>
  <c r="DZR2" i="12"/>
  <c r="DXJ2" i="12"/>
  <c r="DVB2" i="12"/>
  <c r="EPU2" i="12"/>
  <c r="ENM2" i="12"/>
  <c r="ELE2" i="12"/>
  <c r="EIW2" i="12"/>
  <c r="EGO2" i="12"/>
  <c r="EEG2" i="12"/>
  <c r="EBY2" i="12"/>
  <c r="DZQ2" i="12"/>
  <c r="DXI2" i="12"/>
  <c r="DVA2" i="12"/>
  <c r="ENL2" i="12"/>
  <c r="DST2" i="12"/>
  <c r="DQL2" i="12"/>
  <c r="DOD2" i="12"/>
  <c r="DLV2" i="12"/>
  <c r="DJN2" i="12"/>
  <c r="DHF2" i="12"/>
  <c r="DEX2" i="12"/>
  <c r="DCP2" i="12"/>
  <c r="DAH2" i="12"/>
  <c r="CXZ2" i="12"/>
  <c r="DSS2" i="12"/>
  <c r="DQK2" i="12"/>
  <c r="DOC2" i="12"/>
  <c r="DLU2" i="12"/>
  <c r="DJM2" i="12"/>
  <c r="DHE2" i="12"/>
  <c r="DEW2" i="12"/>
  <c r="DCO2" i="12"/>
  <c r="DAG2" i="12"/>
  <c r="CXY2" i="12"/>
  <c r="CVR2" i="12"/>
  <c r="CVQ2" i="12"/>
  <c r="CTJ2" i="12"/>
  <c r="CTI2" i="12"/>
  <c r="CRB2" i="12"/>
  <c r="CRA2" i="12"/>
  <c r="COT2" i="12"/>
  <c r="COS2" i="12"/>
  <c r="CML2" i="12"/>
  <c r="CMK2" i="12"/>
  <c r="CKD2" i="12"/>
  <c r="CKC2" i="12"/>
  <c r="CHV2" i="12"/>
  <c r="CHU2" i="12"/>
  <c r="CFN2" i="12"/>
  <c r="CFM2" i="12"/>
  <c r="CDF2" i="12"/>
  <c r="CDE2" i="12"/>
  <c r="CAX2" i="12"/>
  <c r="CAW2" i="12"/>
  <c r="BYP2" i="12"/>
  <c r="BYO2" i="12"/>
  <c r="BWH2" i="12"/>
  <c r="BWG2" i="12"/>
  <c r="BWF2" i="12"/>
  <c r="BVI2" i="12"/>
  <c r="BVD2" i="12"/>
  <c r="BUN2" i="12"/>
  <c r="BUM2" i="12"/>
  <c r="BUK2" i="12"/>
  <c r="BUJ2" i="12"/>
  <c r="BUH2" i="12"/>
  <c r="BUG2" i="12"/>
  <c r="BUD2" i="12"/>
  <c r="BUC2" i="12"/>
  <c r="BUA2" i="12"/>
  <c r="BTZ2" i="12"/>
  <c r="BUI2" i="12"/>
  <c r="BUF2" i="12"/>
  <c r="BUB2" i="12"/>
  <c r="BTY2" i="12"/>
  <c r="BUE2" i="12"/>
  <c r="BTX2" i="12"/>
  <c r="BTH2" i="12"/>
  <c r="BTF2" i="12"/>
  <c r="BRR2" i="12"/>
  <c r="BRQ2" i="12"/>
  <c r="BRP2" i="12"/>
  <c r="BPJ2" i="12"/>
  <c r="BPI2" i="12"/>
  <c r="BPH2" i="12"/>
  <c r="BNB2" i="12"/>
  <c r="BNA2" i="12"/>
  <c r="BMZ2" i="12"/>
  <c r="BKT2" i="12"/>
  <c r="BKS2" i="12"/>
  <c r="BKR2" i="12"/>
  <c r="BIL2" i="12"/>
  <c r="BIK2" i="12"/>
  <c r="BIJ2" i="12"/>
  <c r="BGD2" i="12"/>
  <c r="BGC2" i="12"/>
  <c r="BGB2" i="12"/>
  <c r="BAY2" i="11"/>
  <c r="BAZ2" i="11"/>
  <c r="BAT2" i="11"/>
  <c r="BAS2" i="11"/>
  <c r="BAP2" i="11"/>
  <c r="BAO2" i="11"/>
  <c r="BAM2" i="11"/>
  <c r="BAL2" i="11"/>
  <c r="BAV2" i="11"/>
  <c r="BAW2" i="11"/>
  <c r="AZT2" i="11"/>
  <c r="AZQ2" i="11"/>
  <c r="FQA2" i="12"/>
  <c r="FPZ2" i="12"/>
  <c r="FPY2" i="12"/>
  <c r="FPC2" i="12"/>
  <c r="FPB2" i="12"/>
  <c r="FOY2" i="12"/>
  <c r="FOV2" i="12"/>
  <c r="FOU2" i="12"/>
  <c r="FOS2" i="12"/>
  <c r="FOO2" i="12"/>
  <c r="K6" i="3"/>
  <c r="FSI2" i="12"/>
  <c r="FSH2" i="12"/>
  <c r="FSG2" i="12"/>
  <c r="FRA2" i="12"/>
  <c r="FQW2" i="12"/>
  <c r="FQQ2" i="12"/>
  <c r="ASR2" i="11"/>
  <c r="ASS2" i="11"/>
  <c r="ASV2" i="11"/>
  <c r="ASW2" i="11"/>
  <c r="ASZ2" i="11"/>
  <c r="ATA2" i="11"/>
  <c r="AOU2" i="11"/>
  <c r="ANR2" i="11"/>
  <c r="AOT2" i="11"/>
  <c r="ANQ2" i="11"/>
  <c r="AOQ2" i="11"/>
  <c r="ANN2" i="11"/>
  <c r="AOP2" i="11"/>
  <c r="ANM2" i="11"/>
  <c r="AOM2" i="11"/>
  <c r="ANJ2" i="11"/>
  <c r="AOL2" i="11"/>
  <c r="ANI2" i="11"/>
  <c r="AKM2" i="11"/>
  <c r="AJJ2" i="11"/>
  <c r="AKL2" i="11"/>
  <c r="AJI2" i="11"/>
  <c r="AKI2" i="11"/>
  <c r="AJF2" i="11"/>
  <c r="AKH2" i="11"/>
  <c r="AJE2" i="11"/>
  <c r="AKE2" i="11"/>
  <c r="AJB2" i="11"/>
  <c r="AKD2" i="11"/>
  <c r="AJA2" i="11"/>
  <c r="AGE2" i="11"/>
  <c r="AFB2" i="11"/>
  <c r="AGD2" i="11"/>
  <c r="AFA2" i="11"/>
  <c r="AGA2" i="11"/>
  <c r="AEX2" i="11"/>
  <c r="AFZ2" i="11"/>
  <c r="AEW2" i="11"/>
  <c r="AFW2" i="11"/>
  <c r="AET2" i="11"/>
  <c r="AFV2" i="11"/>
  <c r="AES2" i="11"/>
  <c r="ABW2" i="11"/>
  <c r="AAT2" i="11"/>
  <c r="ABV2" i="11"/>
  <c r="AAS2" i="11"/>
  <c r="ABS2" i="11"/>
  <c r="AAP2" i="11"/>
  <c r="ABR2" i="11"/>
  <c r="AAO2" i="11"/>
  <c r="ABO2" i="11"/>
  <c r="AAL2" i="11"/>
  <c r="ABN2" i="11"/>
  <c r="AAK2" i="11"/>
  <c r="XO2" i="11"/>
  <c r="WL2" i="11"/>
  <c r="XN2" i="11"/>
  <c r="WK2" i="11"/>
  <c r="XK2" i="11"/>
  <c r="WH2" i="11"/>
  <c r="XJ2" i="11"/>
  <c r="WG2" i="11"/>
  <c r="XG2" i="11"/>
  <c r="WD2" i="11"/>
  <c r="XF2" i="11"/>
  <c r="WC2" i="11"/>
  <c r="TG2" i="11"/>
  <c r="SD2" i="11"/>
  <c r="TF2" i="11"/>
  <c r="SC2" i="11"/>
  <c r="TC2" i="11"/>
  <c r="RZ2" i="11"/>
  <c r="TB2" i="11"/>
  <c r="RY2" i="11"/>
  <c r="SY2" i="11"/>
  <c r="RV2" i="11"/>
  <c r="SX2" i="11"/>
  <c r="RU2" i="11"/>
  <c r="OY2" i="11"/>
  <c r="NV2" i="11"/>
  <c r="OX2" i="11"/>
  <c r="NU2" i="11"/>
  <c r="OU2" i="11"/>
  <c r="NR2" i="11"/>
  <c r="OT2" i="11"/>
  <c r="NQ2" i="11"/>
  <c r="OQ2" i="11"/>
  <c r="NN2" i="11"/>
  <c r="OP2" i="11"/>
  <c r="NM2" i="11"/>
  <c r="KQ2" i="11"/>
  <c r="JN2" i="11"/>
  <c r="KP2" i="11"/>
  <c r="JM2" i="11"/>
  <c r="KM2" i="11"/>
  <c r="JJ2" i="11"/>
  <c r="KL2" i="11"/>
  <c r="JI2" i="11"/>
  <c r="KI2" i="11"/>
  <c r="JF2" i="11"/>
  <c r="KH2" i="11"/>
  <c r="JE2" i="11"/>
  <c r="AQU2" i="11"/>
  <c r="AQQ2" i="11"/>
  <c r="AQA2" i="11"/>
  <c r="APZ2" i="11"/>
  <c r="APV2" i="11"/>
  <c r="APS2" i="11"/>
  <c r="APO2" i="11"/>
  <c r="APR2" i="11"/>
  <c r="AOI2" i="11"/>
  <c r="ANF2" i="11"/>
  <c r="AOH2" i="11"/>
  <c r="ANE2" i="11"/>
  <c r="AOG2" i="11"/>
  <c r="AND2" i="11"/>
  <c r="AOF2" i="11"/>
  <c r="ANC2" i="11"/>
  <c r="AOA2" i="11"/>
  <c r="AMX2" i="11"/>
  <c r="ANZ2" i="11"/>
  <c r="AMW2" i="11"/>
  <c r="ANY2" i="11"/>
  <c r="AMV2" i="11"/>
  <c r="ANX2" i="11"/>
  <c r="AMU2" i="11"/>
  <c r="AMM2" i="11"/>
  <c r="AMI2" i="11"/>
  <c r="ALS2" i="11"/>
  <c r="ALR2" i="11"/>
  <c r="ALN2" i="11"/>
  <c r="ALK2" i="11"/>
  <c r="ALG2" i="11"/>
  <c r="ALJ2" i="11"/>
  <c r="AKA2" i="11"/>
  <c r="AIX2" i="11"/>
  <c r="AJZ2" i="11"/>
  <c r="AIW2" i="11"/>
  <c r="AJY2" i="11"/>
  <c r="AIV2" i="11"/>
  <c r="AJX2" i="11"/>
  <c r="AIU2" i="11"/>
  <c r="AJS2" i="11"/>
  <c r="AIP2" i="11"/>
  <c r="AJR2" i="11"/>
  <c r="AIO2" i="11"/>
  <c r="AJQ2" i="11"/>
  <c r="AIN2" i="11"/>
  <c r="AJP2" i="11"/>
  <c r="AIM2" i="11"/>
  <c r="AIE2" i="11"/>
  <c r="AIA2" i="11"/>
  <c r="AHK2" i="11"/>
  <c r="AHJ2" i="11"/>
  <c r="AHF2" i="11"/>
  <c r="AHC2" i="11"/>
  <c r="AGY2" i="11"/>
  <c r="AHB2" i="11"/>
  <c r="AFS2" i="11"/>
  <c r="AEP2" i="11"/>
  <c r="AFR2" i="11"/>
  <c r="AEO2" i="11"/>
  <c r="AFQ2" i="11"/>
  <c r="AEN2" i="11"/>
  <c r="AFP2" i="11"/>
  <c r="AEM2" i="11"/>
  <c r="AFK2" i="11"/>
  <c r="AEH2" i="11"/>
  <c r="AFJ2" i="11"/>
  <c r="AEG2" i="11"/>
  <c r="AFI2" i="11"/>
  <c r="AEF2" i="11"/>
  <c r="AFH2" i="11"/>
  <c r="AEE2" i="11"/>
  <c r="ADW2" i="11"/>
  <c r="ADS2" i="11"/>
  <c r="ADC2" i="11"/>
  <c r="ADB2" i="11"/>
  <c r="ACX2" i="11"/>
  <c r="ACU2" i="11"/>
  <c r="ACQ2" i="11"/>
  <c r="ACT2" i="11"/>
  <c r="ABK2" i="11"/>
  <c r="AAH2" i="11"/>
  <c r="ABJ2" i="11"/>
  <c r="AAG2" i="11"/>
  <c r="ABI2" i="11"/>
  <c r="AAF2" i="11"/>
  <c r="ABH2" i="11"/>
  <c r="AAE2" i="11"/>
  <c r="ABC2" i="11"/>
  <c r="ZZ2" i="11"/>
  <c r="ABB2" i="11"/>
  <c r="ZY2" i="11"/>
  <c r="ABA2" i="11"/>
  <c r="ZX2" i="11"/>
  <c r="AAZ2" i="11"/>
  <c r="ZW2" i="11"/>
  <c r="ZO2" i="11"/>
  <c r="ZK2" i="11"/>
  <c r="YU2" i="11"/>
  <c r="YT2" i="11"/>
  <c r="YP2" i="11"/>
  <c r="YM2" i="11"/>
  <c r="YI2" i="11"/>
  <c r="YL2" i="11"/>
  <c r="XC2" i="11"/>
  <c r="VZ2" i="11"/>
  <c r="XB2" i="11"/>
  <c r="VY2" i="11"/>
  <c r="XA2" i="11"/>
  <c r="VX2" i="11"/>
  <c r="WZ2" i="11"/>
  <c r="VW2" i="11"/>
  <c r="WU2" i="11"/>
  <c r="VR2" i="11"/>
  <c r="WT2" i="11"/>
  <c r="VQ2" i="11"/>
  <c r="WS2" i="11"/>
  <c r="VP2" i="11"/>
  <c r="WR2" i="11"/>
  <c r="VO2" i="11"/>
  <c r="VG2" i="11"/>
  <c r="VC2" i="11"/>
  <c r="UM2" i="11"/>
  <c r="UL2" i="11"/>
  <c r="UH2" i="11"/>
  <c r="UE2" i="11"/>
  <c r="UA2" i="11"/>
  <c r="UD2" i="11"/>
  <c r="SU2" i="11"/>
  <c r="RR2" i="11"/>
  <c r="ST2" i="11"/>
  <c r="RQ2" i="11"/>
  <c r="SS2" i="11"/>
  <c r="RP2" i="11"/>
  <c r="SR2" i="11"/>
  <c r="RO2" i="11"/>
  <c r="SM2" i="11"/>
  <c r="RJ2" i="11"/>
  <c r="SL2" i="11"/>
  <c r="RI2" i="11"/>
  <c r="SK2" i="11"/>
  <c r="RH2" i="11"/>
  <c r="SJ2" i="11"/>
  <c r="RG2" i="11"/>
  <c r="QY2" i="11"/>
  <c r="QU2" i="11"/>
  <c r="QE2" i="11"/>
  <c r="QW2" i="12"/>
  <c r="QV2" i="12"/>
  <c r="OM2" i="11"/>
  <c r="NJ2" i="11"/>
  <c r="OL2" i="11"/>
  <c r="NI2" i="11"/>
  <c r="OK2" i="11"/>
  <c r="NH2" i="11"/>
  <c r="OJ2" i="11"/>
  <c r="NG2" i="11"/>
  <c r="OE2" i="11"/>
  <c r="NB2" i="11"/>
  <c r="OD2" i="11"/>
  <c r="NA2" i="11"/>
  <c r="OC2" i="11"/>
  <c r="MZ2" i="11"/>
  <c r="OB2" i="11"/>
  <c r="MY2" i="11"/>
  <c r="MQ2" i="11"/>
  <c r="MM2" i="11"/>
  <c r="LW2" i="11"/>
  <c r="LV2" i="11"/>
  <c r="LR2" i="11"/>
  <c r="LO2" i="11"/>
  <c r="LK2" i="11"/>
  <c r="LN2" i="11"/>
  <c r="KE2" i="11"/>
  <c r="JB2" i="11"/>
  <c r="KD2" i="11"/>
  <c r="JA2" i="11"/>
  <c r="KC2" i="11"/>
  <c r="IZ2" i="11"/>
  <c r="KB2" i="11"/>
  <c r="IY2" i="11"/>
  <c r="JW2" i="11"/>
  <c r="IT2" i="11"/>
  <c r="JV2" i="11"/>
  <c r="IS2" i="11"/>
  <c r="JU2" i="11"/>
  <c r="IR2" i="11"/>
  <c r="JT2" i="11"/>
  <c r="IQ2" i="11"/>
  <c r="FOP2" i="11" l="1"/>
  <c r="FQB2" i="12"/>
  <c r="FPG2" i="11"/>
  <c r="FQS2" i="12"/>
  <c r="FPN2" i="11"/>
  <c r="FQY2" i="12"/>
  <c r="FPY2" i="11"/>
  <c r="FRJ2" i="12"/>
  <c r="FQS2" i="11"/>
  <c r="FSD2" i="12"/>
  <c r="FQU2" i="11"/>
  <c r="FSF2" i="12"/>
  <c r="FRE2" i="11"/>
  <c r="FSP2" i="12"/>
  <c r="FNE2" i="11"/>
  <c r="FOQ2" i="12"/>
  <c r="FOF2" i="11"/>
  <c r="FPR2" i="12"/>
  <c r="FOL2" i="11"/>
  <c r="FPX2" i="12"/>
  <c r="FOR2" i="11"/>
  <c r="FQD2" i="12"/>
  <c r="FOZ2" i="11"/>
  <c r="FQM2" i="12"/>
  <c r="FPU2" i="11"/>
  <c r="FRF2" i="12"/>
  <c r="FPR2" i="11"/>
  <c r="FRC2" i="12"/>
  <c r="FPZ2" i="11"/>
  <c r="FRK2" i="12"/>
  <c r="FRF2" i="11"/>
  <c r="FSQ2" i="12"/>
  <c r="FNH2" i="11"/>
  <c r="FOT2" i="12"/>
  <c r="FOI2" i="11"/>
  <c r="FPU2" i="12"/>
  <c r="FOU2" i="11"/>
  <c r="FQG2" i="12"/>
  <c r="FPA2" i="11"/>
  <c r="FQN2" i="12"/>
  <c r="FPM2" i="11"/>
  <c r="FQX2" i="12"/>
  <c r="FPX2" i="11"/>
  <c r="FRI2" i="12"/>
  <c r="FPS2" i="11"/>
  <c r="FRD2" i="12"/>
  <c r="FQO2" i="11"/>
  <c r="FRZ2" i="12"/>
  <c r="FQT2" i="11"/>
  <c r="FSE2" i="12"/>
  <c r="FRA2" i="11"/>
  <c r="FSL2" i="12"/>
  <c r="FRI2" i="11"/>
  <c r="FSU2" i="12"/>
  <c r="FND2" i="11"/>
  <c r="FOP2" i="12"/>
  <c r="FNL2" i="11"/>
  <c r="FOX2" i="12"/>
  <c r="FOJ2" i="11"/>
  <c r="FPV2" i="12"/>
  <c r="FOV2" i="11"/>
  <c r="FQH2" i="12"/>
  <c r="FPT2" i="11"/>
  <c r="FRE2" i="12"/>
  <c r="FPO2" i="11"/>
  <c r="FQZ2" i="12"/>
  <c r="FPV2" i="11"/>
  <c r="FRG2" i="12"/>
  <c r="FQR2" i="11"/>
  <c r="FSC2" i="12"/>
  <c r="FRD2" i="11"/>
  <c r="FSO2" i="12"/>
  <c r="FRJ2" i="11"/>
  <c r="FSV2" i="12"/>
  <c r="FNF2" i="11"/>
  <c r="FOR2" i="12"/>
  <c r="FNK2" i="11"/>
  <c r="FOW2" i="12"/>
  <c r="FNO2" i="11"/>
  <c r="FPA2" i="12"/>
  <c r="FOK2" i="11"/>
  <c r="FPW2" i="12"/>
  <c r="FOW2" i="11"/>
  <c r="FQI2" i="12"/>
  <c r="FMU2" i="11"/>
  <c r="FOI2" i="12"/>
  <c r="FFR2" i="11"/>
  <c r="FHI2" i="12"/>
  <c r="BTI2" i="11"/>
  <c r="BWK2" i="12"/>
  <c r="BTP2" i="11"/>
  <c r="BWR2" i="12"/>
  <c r="BVV2" i="11"/>
  <c r="BYW2" i="12"/>
  <c r="BXF2" i="11"/>
  <c r="CAF2" i="12"/>
  <c r="BYD2" i="11"/>
  <c r="CBD2" i="12"/>
  <c r="BYH2" i="11"/>
  <c r="CBH2" i="12"/>
  <c r="CAT2" i="11"/>
  <c r="CDS2" i="12"/>
  <c r="CBO2" i="11"/>
  <c r="CEO2" i="12"/>
  <c r="CFL2" i="12"/>
  <c r="CCV2" i="11"/>
  <c r="CFT2" i="12"/>
  <c r="CCZ2" i="11"/>
  <c r="CFX2" i="12"/>
  <c r="CJX2" i="11"/>
  <c r="CMS2" i="12"/>
  <c r="CKE2" i="11"/>
  <c r="CMZ2" i="12"/>
  <c r="CMI2" i="11"/>
  <c r="CPC2" i="12"/>
  <c r="CMK2" i="11"/>
  <c r="CPE2" i="12"/>
  <c r="CNN2" i="11"/>
  <c r="CQH2" i="12"/>
  <c r="COK2" i="11"/>
  <c r="CRD2" i="12"/>
  <c r="COQ2" i="11"/>
  <c r="CRJ2" i="12"/>
  <c r="CQW2" i="11"/>
  <c r="CTO2" i="12"/>
  <c r="CQV2" i="11"/>
  <c r="CTN2" i="12"/>
  <c r="CTI2" i="11"/>
  <c r="CVZ2" i="12"/>
  <c r="CUO2" i="11"/>
  <c r="CXF2" i="12"/>
  <c r="DDY2" i="11"/>
  <c r="DGL2" i="12"/>
  <c r="DAF2" i="12"/>
  <c r="DJL2" i="12"/>
  <c r="CVP2" i="11"/>
  <c r="CYF2" i="12"/>
  <c r="DCQ2" i="11"/>
  <c r="DFD2" i="12"/>
  <c r="DHI2" i="11"/>
  <c r="DJT2" i="12"/>
  <c r="DOJ2" i="11"/>
  <c r="DQR2" i="12"/>
  <c r="CVM2" i="11"/>
  <c r="CYC2" i="12"/>
  <c r="CXV2" i="11"/>
  <c r="DAK2" i="12"/>
  <c r="DAL2" i="11"/>
  <c r="DCZ2" i="12"/>
  <c r="DCN2" i="11"/>
  <c r="DFA2" i="12"/>
  <c r="DFD2" i="11"/>
  <c r="DHP2" i="12"/>
  <c r="DHF2" i="11"/>
  <c r="DJQ2" i="12"/>
  <c r="DJV2" i="11"/>
  <c r="DMF2" i="12"/>
  <c r="DOG2" i="11"/>
  <c r="DQO2" i="12"/>
  <c r="DQP2" i="11"/>
  <c r="DSW2" i="12"/>
  <c r="DJY2" i="11"/>
  <c r="DMI2" i="12"/>
  <c r="DOR2" i="11"/>
  <c r="DQZ2" i="12"/>
  <c r="DFX2" i="11"/>
  <c r="DIJ2" i="12"/>
  <c r="DSA2" i="11"/>
  <c r="DUH2" i="12"/>
  <c r="EGC2" i="11"/>
  <c r="EID2" i="12"/>
  <c r="DXH2" i="12"/>
  <c r="EGN2" i="12"/>
  <c r="DTB2" i="11"/>
  <c r="DVH2" i="12"/>
  <c r="DXT2" i="11"/>
  <c r="DZX2" i="12"/>
  <c r="EEU2" i="11"/>
  <c r="EGV2" i="12"/>
  <c r="ELV2" i="11"/>
  <c r="ENT2" i="12"/>
  <c r="DSY2" i="11"/>
  <c r="DVE2" i="12"/>
  <c r="DXQ2" i="11"/>
  <c r="DZU2" i="12"/>
  <c r="DXX2" i="11"/>
  <c r="EAB2" i="12"/>
  <c r="ECI2" i="11"/>
  <c r="EEK2" i="12"/>
  <c r="EER2" i="11"/>
  <c r="EGS2" i="12"/>
  <c r="EHH2" i="11"/>
  <c r="EJH2" i="12"/>
  <c r="ELS2" i="11"/>
  <c r="ENQ2" i="12"/>
  <c r="EOI2" i="11"/>
  <c r="EQF2" i="12"/>
  <c r="EHK2" i="11"/>
  <c r="EJK2" i="12"/>
  <c r="EMD2" i="11"/>
  <c r="EOB2" i="12"/>
  <c r="EDJ2" i="11"/>
  <c r="EFL2" i="12"/>
  <c r="EIF2" i="11"/>
  <c r="EKG2" i="12"/>
  <c r="EPM2" i="11"/>
  <c r="ERJ2" i="12"/>
  <c r="FDO2" i="11"/>
  <c r="FFF2" i="12"/>
  <c r="FDP2" i="12"/>
  <c r="EQN2" i="11"/>
  <c r="ESJ2" i="12"/>
  <c r="EVF2" i="11"/>
  <c r="EWZ2" i="12"/>
  <c r="FCG2" i="11"/>
  <c r="FDX2" i="12"/>
  <c r="FGY2" i="11"/>
  <c r="FIN2" i="12"/>
  <c r="EQK2" i="11"/>
  <c r="ESG2" i="12"/>
  <c r="ETA2" i="11"/>
  <c r="EUV2" i="12"/>
  <c r="EVJ2" i="11"/>
  <c r="EXD2" i="12"/>
  <c r="EZU2" i="11"/>
  <c r="FBM2" i="12"/>
  <c r="FCK2" i="11"/>
  <c r="FEB2" i="12"/>
  <c r="FET2" i="11"/>
  <c r="FGJ2" i="12"/>
  <c r="FJE2" i="11"/>
  <c r="FKS2" i="12"/>
  <c r="FLN2" i="11"/>
  <c r="FNA2" i="12"/>
  <c r="FEW2" i="11"/>
  <c r="FGM2" i="12"/>
  <c r="FAF2" i="11"/>
  <c r="FBX2" i="12"/>
  <c r="ERL2" i="11"/>
  <c r="ETH2" i="12"/>
  <c r="FKF2" i="11"/>
  <c r="FLT2" i="12"/>
  <c r="FNM2" i="11"/>
  <c r="BWC2" i="11"/>
  <c r="BZD2" i="12"/>
  <c r="CAU2" i="11"/>
  <c r="CDT2" i="12"/>
  <c r="CIL2" i="11"/>
  <c r="CLH2" i="12"/>
  <c r="CJR2" i="11"/>
  <c r="CMM2" i="12"/>
  <c r="COO2" i="11"/>
  <c r="CRH2" i="12"/>
  <c r="CVP2" i="12"/>
  <c r="CTG2" i="11"/>
  <c r="CVX2" i="12"/>
  <c r="CTK2" i="11"/>
  <c r="CWB2" i="12"/>
  <c r="CUR2" i="11"/>
  <c r="CXH2" i="12"/>
  <c r="CZJ2" i="11"/>
  <c r="DBX2" i="12"/>
  <c r="DEB2" i="11"/>
  <c r="DGN2" i="12"/>
  <c r="DIT2" i="11"/>
  <c r="DLD2" i="12"/>
  <c r="DNL2" i="11"/>
  <c r="DPT2" i="12"/>
  <c r="CXX2" i="11"/>
  <c r="DAM2" i="12"/>
  <c r="DCP2" i="11"/>
  <c r="DFC2" i="12"/>
  <c r="DHH2" i="11"/>
  <c r="DJS2" i="12"/>
  <c r="DLZ2" i="11"/>
  <c r="DOI2" i="12"/>
  <c r="DQR2" i="11"/>
  <c r="DSY2" i="12"/>
  <c r="CVS2" i="11"/>
  <c r="CYI2" i="12"/>
  <c r="CYB2" i="11"/>
  <c r="DAQ2" i="12"/>
  <c r="DAK2" i="11"/>
  <c r="DCY2" i="12"/>
  <c r="DCT2" i="11"/>
  <c r="DFG2" i="12"/>
  <c r="DFC2" i="11"/>
  <c r="DHO2" i="12"/>
  <c r="DHL2" i="11"/>
  <c r="DJW2" i="12"/>
  <c r="DJU2" i="11"/>
  <c r="DME2" i="12"/>
  <c r="DMD2" i="11"/>
  <c r="DOM2" i="12"/>
  <c r="DOM2" i="11"/>
  <c r="DQU2" i="12"/>
  <c r="DQV2" i="11"/>
  <c r="DTC2" i="12"/>
  <c r="CVN2" i="11"/>
  <c r="CYD2" i="12"/>
  <c r="CVU2" i="11"/>
  <c r="CYK2" i="12"/>
  <c r="CXW2" i="11"/>
  <c r="DAL2" i="12"/>
  <c r="CYD2" i="11"/>
  <c r="DAS2" i="12"/>
  <c r="DAF2" i="11"/>
  <c r="DCT2" i="12"/>
  <c r="DAM2" i="11"/>
  <c r="DDA2" i="12"/>
  <c r="DCO2" i="11"/>
  <c r="DFB2" i="12"/>
  <c r="DCV2" i="11"/>
  <c r="DFI2" i="12"/>
  <c r="DEX2" i="11"/>
  <c r="DHJ2" i="12"/>
  <c r="DFE2" i="11"/>
  <c r="DHQ2" i="12"/>
  <c r="DHG2" i="11"/>
  <c r="DJR2" i="12"/>
  <c r="DHN2" i="11"/>
  <c r="DJY2" i="12"/>
  <c r="DJP2" i="11"/>
  <c r="DLZ2" i="12"/>
  <c r="DJW2" i="11"/>
  <c r="DMG2" i="12"/>
  <c r="DLY2" i="11"/>
  <c r="DOH2" i="12"/>
  <c r="DMF2" i="11"/>
  <c r="DOO2" i="12"/>
  <c r="DOH2" i="11"/>
  <c r="DQP2" i="12"/>
  <c r="DOO2" i="11"/>
  <c r="DQW2" i="12"/>
  <c r="DQQ2" i="11"/>
  <c r="DSX2" i="12"/>
  <c r="DQX2" i="11"/>
  <c r="DTE2" i="12"/>
  <c r="DCX2" i="11"/>
  <c r="DFK2" i="12"/>
  <c r="DMH2" i="11"/>
  <c r="DOQ2" i="12"/>
  <c r="CYG2" i="11"/>
  <c r="DAV2" i="12"/>
  <c r="DHQ2" i="11"/>
  <c r="DKB2" i="12"/>
  <c r="DRA2" i="11"/>
  <c r="DTH2" i="12"/>
  <c r="CYW2" i="11"/>
  <c r="DBL2" i="12"/>
  <c r="DIG2" i="11"/>
  <c r="DKR2" i="12"/>
  <c r="DRQ2" i="11"/>
  <c r="DTX2" i="12"/>
  <c r="DDS2" i="11"/>
  <c r="DGG2" i="12"/>
  <c r="DNC2" i="11"/>
  <c r="DPM2" i="12"/>
  <c r="DSD2" i="11"/>
  <c r="DUJ2" i="12"/>
  <c r="DWV2" i="11"/>
  <c r="DYZ2" i="12"/>
  <c r="EBN2" i="11"/>
  <c r="EDP2" i="12"/>
  <c r="EGF2" i="11"/>
  <c r="EIF2" i="12"/>
  <c r="EKX2" i="11"/>
  <c r="EMV2" i="12"/>
  <c r="DVJ2" i="11"/>
  <c r="DXO2" i="12"/>
  <c r="EAB2" i="11"/>
  <c r="ECE2" i="12"/>
  <c r="EET2" i="11"/>
  <c r="EGU2" i="12"/>
  <c r="EJL2" i="11"/>
  <c r="ELK2" i="12"/>
  <c r="EOD2" i="11"/>
  <c r="EQA2" i="12"/>
  <c r="DTE2" i="11"/>
  <c r="DVK2" i="12"/>
  <c r="DVN2" i="11"/>
  <c r="DXS2" i="12"/>
  <c r="DXW2" i="11"/>
  <c r="EAA2" i="12"/>
  <c r="EAF2" i="11"/>
  <c r="ECI2" i="12"/>
  <c r="ECO2" i="11"/>
  <c r="EEQ2" i="12"/>
  <c r="EEX2" i="11"/>
  <c r="EGY2" i="12"/>
  <c r="EHG2" i="11"/>
  <c r="EJG2" i="12"/>
  <c r="EJP2" i="11"/>
  <c r="ELO2" i="12"/>
  <c r="ELY2" i="11"/>
  <c r="ENW2" i="12"/>
  <c r="EOH2" i="11"/>
  <c r="EQE2" i="12"/>
  <c r="DSZ2" i="11"/>
  <c r="DVF2" i="12"/>
  <c r="DTG2" i="11"/>
  <c r="DVM2" i="12"/>
  <c r="DVI2" i="11"/>
  <c r="DXN2" i="12"/>
  <c r="DVP2" i="11"/>
  <c r="DXU2" i="12"/>
  <c r="DXR2" i="11"/>
  <c r="DZV2" i="12"/>
  <c r="DXY2" i="11"/>
  <c r="EAC2" i="12"/>
  <c r="EAA2" i="11"/>
  <c r="ECD2" i="12"/>
  <c r="EAH2" i="11"/>
  <c r="ECK2" i="12"/>
  <c r="ECJ2" i="11"/>
  <c r="EEL2" i="12"/>
  <c r="ECQ2" i="11"/>
  <c r="EES2" i="12"/>
  <c r="EES2" i="11"/>
  <c r="EGT2" i="12"/>
  <c r="EEZ2" i="11"/>
  <c r="EHA2" i="12"/>
  <c r="EHB2" i="11"/>
  <c r="EJB2" i="12"/>
  <c r="EHI2" i="11"/>
  <c r="EJI2" i="12"/>
  <c r="EJK2" i="11"/>
  <c r="ELJ2" i="12"/>
  <c r="EJR2" i="11"/>
  <c r="ELQ2" i="12"/>
  <c r="ELT2" i="11"/>
  <c r="ENR2" i="12"/>
  <c r="EMA2" i="11"/>
  <c r="ENY2" i="12"/>
  <c r="EOC2" i="11"/>
  <c r="EPZ2" i="12"/>
  <c r="EOJ2" i="11"/>
  <c r="EQG2" i="12"/>
  <c r="EAJ2" i="11"/>
  <c r="ECM2" i="12"/>
  <c r="EJT2" i="11"/>
  <c r="ELS2" i="12"/>
  <c r="DVS2" i="11"/>
  <c r="DXX2" i="12"/>
  <c r="EFC2" i="11"/>
  <c r="EHD2" i="12"/>
  <c r="EOM2" i="11"/>
  <c r="EQJ2" i="12"/>
  <c r="DWI2" i="11"/>
  <c r="DYN2" i="12"/>
  <c r="EFS2" i="11"/>
  <c r="EHT2" i="12"/>
  <c r="EPC2" i="11"/>
  <c r="EQZ2" i="12"/>
  <c r="EBE2" i="11"/>
  <c r="EDI2" i="12"/>
  <c r="EKO2" i="11"/>
  <c r="EMO2" i="12"/>
  <c r="EPP2" i="11"/>
  <c r="ERL2" i="12"/>
  <c r="EUH2" i="11"/>
  <c r="EWB2" i="12"/>
  <c r="EYZ2" i="11"/>
  <c r="FAR2" i="12"/>
  <c r="FDR2" i="11"/>
  <c r="FFH2" i="12"/>
  <c r="FIJ2" i="11"/>
  <c r="FJX2" i="12"/>
  <c r="ESV2" i="11"/>
  <c r="EUQ2" i="12"/>
  <c r="EXN2" i="11"/>
  <c r="EZG2" i="12"/>
  <c r="FCF2" i="11"/>
  <c r="FDW2" i="12"/>
  <c r="FGX2" i="11"/>
  <c r="FIM2" i="12"/>
  <c r="FLP2" i="11"/>
  <c r="FNC2" i="12"/>
  <c r="EQQ2" i="11"/>
  <c r="ESM2" i="12"/>
  <c r="ESZ2" i="11"/>
  <c r="EUU2" i="12"/>
  <c r="EVI2" i="11"/>
  <c r="EXC2" i="12"/>
  <c r="EXR2" i="11"/>
  <c r="EZK2" i="12"/>
  <c r="FAA2" i="11"/>
  <c r="FBS2" i="12"/>
  <c r="FCJ2" i="11"/>
  <c r="FEA2" i="12"/>
  <c r="FES2" i="11"/>
  <c r="FGI2" i="12"/>
  <c r="FHB2" i="11"/>
  <c r="FIQ2" i="12"/>
  <c r="FJK2" i="11"/>
  <c r="FKY2" i="12"/>
  <c r="FLT2" i="11"/>
  <c r="FNG2" i="12"/>
  <c r="EQL2" i="11"/>
  <c r="ESH2" i="12"/>
  <c r="EQS2" i="11"/>
  <c r="ESO2" i="12"/>
  <c r="ESU2" i="11"/>
  <c r="EUP2" i="12"/>
  <c r="ETB2" i="11"/>
  <c r="EUW2" i="12"/>
  <c r="EVD2" i="11"/>
  <c r="EWX2" i="12"/>
  <c r="EVK2" i="11"/>
  <c r="EXE2" i="12"/>
  <c r="EXM2" i="11"/>
  <c r="EZF2" i="12"/>
  <c r="EXT2" i="11"/>
  <c r="EZM2" i="12"/>
  <c r="EZV2" i="11"/>
  <c r="FBN2" i="12"/>
  <c r="FAC2" i="11"/>
  <c r="FBU2" i="12"/>
  <c r="FCE2" i="11"/>
  <c r="FDV2" i="12"/>
  <c r="FCL2" i="11"/>
  <c r="FEC2" i="12"/>
  <c r="FEN2" i="11"/>
  <c r="FGD2" i="12"/>
  <c r="FEU2" i="11"/>
  <c r="FGK2" i="12"/>
  <c r="FGW2" i="11"/>
  <c r="FIL2" i="12"/>
  <c r="FHD2" i="11"/>
  <c r="FIS2" i="12"/>
  <c r="FJF2" i="11"/>
  <c r="FKT2" i="12"/>
  <c r="FJM2" i="11"/>
  <c r="FLA2" i="12"/>
  <c r="FLO2" i="11"/>
  <c r="FNB2" i="12"/>
  <c r="FLV2" i="11"/>
  <c r="FNI2" i="12"/>
  <c r="EXV2" i="11"/>
  <c r="EZO2" i="12"/>
  <c r="FHF2" i="11"/>
  <c r="FIU2" i="12"/>
  <c r="ETE2" i="11"/>
  <c r="EUZ2" i="12"/>
  <c r="FCO2" i="11"/>
  <c r="FEF2" i="12"/>
  <c r="FLY2" i="11"/>
  <c r="FNL2" i="12"/>
  <c r="ETU2" i="11"/>
  <c r="EVP2" i="12"/>
  <c r="FDE2" i="11"/>
  <c r="FEV2" i="12"/>
  <c r="FMO2" i="11"/>
  <c r="FOB2" i="12"/>
  <c r="EYQ2" i="11"/>
  <c r="FAK2" i="12"/>
  <c r="FIA2" i="11"/>
  <c r="FJQ2" i="12"/>
  <c r="BTL2" i="11"/>
  <c r="BWN2" i="12"/>
  <c r="CAN2" i="11"/>
  <c r="CDM2" i="12"/>
  <c r="CBX2" i="11"/>
  <c r="CEV2" i="12"/>
  <c r="CCS2" i="11"/>
  <c r="CFQ2" i="12"/>
  <c r="CFL2" i="11"/>
  <c r="CII2" i="12"/>
  <c r="CGP2" i="11"/>
  <c r="CJL2" i="12"/>
  <c r="CHK2" i="11"/>
  <c r="CKG2" i="12"/>
  <c r="CND2" i="11"/>
  <c r="CPX2" i="12"/>
  <c r="CRV2" i="11"/>
  <c r="CUN2" i="12"/>
  <c r="CTB2" i="11"/>
  <c r="CVS2" i="12"/>
  <c r="CZG2" i="11"/>
  <c r="DBV2" i="12"/>
  <c r="DNI2" i="11"/>
  <c r="DPR2" i="12"/>
  <c r="DOB2" i="12"/>
  <c r="CXY2" i="11"/>
  <c r="DAN2" i="12"/>
  <c r="DJR2" i="11"/>
  <c r="DMB2" i="12"/>
  <c r="CVT2" i="11"/>
  <c r="CYJ2" i="12"/>
  <c r="DAE2" i="11"/>
  <c r="DCS2" i="12"/>
  <c r="DCU2" i="11"/>
  <c r="DFH2" i="12"/>
  <c r="DJO2" i="11"/>
  <c r="DLY2" i="12"/>
  <c r="DME2" i="11"/>
  <c r="DON2" i="12"/>
  <c r="DAO2" i="11"/>
  <c r="DDC2" i="12"/>
  <c r="DFH2" i="11"/>
  <c r="DHT2" i="12"/>
  <c r="CWN2" i="11"/>
  <c r="CZD2" i="12"/>
  <c r="DBJ2" i="11"/>
  <c r="DDY2" i="12"/>
  <c r="DKT2" i="11"/>
  <c r="DNE2" i="12"/>
  <c r="EBK2" i="11"/>
  <c r="EDN2" i="12"/>
  <c r="ELD2" i="12"/>
  <c r="EAC2" i="11"/>
  <c r="ECF2" i="12"/>
  <c r="EJM2" i="11"/>
  <c r="ELL2" i="12"/>
  <c r="DVH2" i="11"/>
  <c r="DXM2" i="12"/>
  <c r="EAG2" i="11"/>
  <c r="ECJ2" i="12"/>
  <c r="EHA2" i="11"/>
  <c r="EJA2" i="12"/>
  <c r="EJQ2" i="11"/>
  <c r="ELP2" i="12"/>
  <c r="DYA2" i="11"/>
  <c r="EAE2" i="12"/>
  <c r="ECT2" i="11"/>
  <c r="EEV2" i="12"/>
  <c r="DTZ2" i="11"/>
  <c r="DWF2" i="12"/>
  <c r="DYV2" i="11"/>
  <c r="EBA2" i="12"/>
  <c r="EYW2" i="11"/>
  <c r="FAP2" i="12"/>
  <c r="EUJ2" i="12"/>
  <c r="FMV2" i="12"/>
  <c r="EZX2" i="11"/>
  <c r="FBP2" i="12"/>
  <c r="FJH2" i="11"/>
  <c r="FKV2" i="12"/>
  <c r="EST2" i="11"/>
  <c r="EUO2" i="12"/>
  <c r="EXL2" i="11"/>
  <c r="EZE2" i="12"/>
  <c r="FAB2" i="11"/>
  <c r="FBT2" i="12"/>
  <c r="FEM2" i="11"/>
  <c r="FGC2" i="12"/>
  <c r="FGV2" i="11"/>
  <c r="FIK2" i="12"/>
  <c r="FLU2" i="11"/>
  <c r="FNH2" i="12"/>
  <c r="FJP2" i="11"/>
  <c r="FLD2" i="12"/>
  <c r="FAV2" i="11"/>
  <c r="FCN2" i="12"/>
  <c r="BUJ2" i="11"/>
  <c r="BXL2" i="12"/>
  <c r="BVQ2" i="11"/>
  <c r="BYR2" i="12"/>
  <c r="BVW2" i="11"/>
  <c r="BYX2" i="12"/>
  <c r="BYC2" i="11"/>
  <c r="CBC2" i="12"/>
  <c r="BYB2" i="11"/>
  <c r="CBB2" i="12"/>
  <c r="BZB2" i="11"/>
  <c r="CCB2" i="12"/>
  <c r="CAI2" i="11"/>
  <c r="CDH2" i="12"/>
  <c r="CCU2" i="11"/>
  <c r="CFS2" i="12"/>
  <c r="CCT2" i="11"/>
  <c r="CFR2" i="12"/>
  <c r="CED2" i="11"/>
  <c r="CHB2" i="12"/>
  <c r="CFA2" i="11"/>
  <c r="CHX2" i="12"/>
  <c r="CFG2" i="11"/>
  <c r="CID2" i="12"/>
  <c r="CHM2" i="11"/>
  <c r="CKI2" i="12"/>
  <c r="CHL2" i="11"/>
  <c r="CKH2" i="12"/>
  <c r="CJS2" i="11"/>
  <c r="CMN2" i="12"/>
  <c r="CKA2" i="11"/>
  <c r="CMV2" i="12"/>
  <c r="CMM2" i="11"/>
  <c r="CPG2" i="12"/>
  <c r="CNQ2" i="11"/>
  <c r="CQJ2" i="12"/>
  <c r="CRE2" i="11"/>
  <c r="CTW2" i="12"/>
  <c r="CSI2" i="11"/>
  <c r="CUZ2" i="12"/>
  <c r="CTD2" i="11"/>
  <c r="CVU2" i="12"/>
  <c r="FPP2" i="11"/>
  <c r="FNG2" i="11"/>
  <c r="FNP2" i="11"/>
  <c r="FOM2" i="11"/>
  <c r="BTM2" i="11"/>
  <c r="BWO2" i="12"/>
  <c r="BTS2" i="11"/>
  <c r="BWU2" i="12"/>
  <c r="BUN2" i="11"/>
  <c r="BXQ2" i="12"/>
  <c r="BUW2" i="11"/>
  <c r="BXX2" i="12"/>
  <c r="BYN2" i="12"/>
  <c r="BVU2" i="11"/>
  <c r="BYV2" i="12"/>
  <c r="BVR2" i="11"/>
  <c r="BYS2" i="12"/>
  <c r="BVY2" i="11"/>
  <c r="BYZ2" i="12"/>
  <c r="BYE2" i="11"/>
  <c r="CBE2" i="12"/>
  <c r="BYK2" i="11"/>
  <c r="CBK2" i="12"/>
  <c r="BZF2" i="11"/>
  <c r="CCG2" i="12"/>
  <c r="BZO2" i="11"/>
  <c r="CCN2" i="12"/>
  <c r="CDD2" i="12"/>
  <c r="CAM2" i="11"/>
  <c r="CDL2" i="12"/>
  <c r="CAJ2" i="11"/>
  <c r="CDI2" i="12"/>
  <c r="CAQ2" i="11"/>
  <c r="CDP2" i="12"/>
  <c r="CCW2" i="11"/>
  <c r="CFU2" i="12"/>
  <c r="CDC2" i="11"/>
  <c r="CGA2" i="12"/>
  <c r="CDX2" i="11"/>
  <c r="CGW2" i="12"/>
  <c r="CEG2" i="11"/>
  <c r="CHD2" i="12"/>
  <c r="CHT2" i="12"/>
  <c r="CFE2" i="11"/>
  <c r="CIB2" i="12"/>
  <c r="CFB2" i="11"/>
  <c r="CHY2" i="12"/>
  <c r="CFI2" i="11"/>
  <c r="CIF2" i="12"/>
  <c r="CHO2" i="11"/>
  <c r="CKK2" i="12"/>
  <c r="CHU2" i="11"/>
  <c r="CKQ2" i="12"/>
  <c r="CIP2" i="11"/>
  <c r="CLM2" i="12"/>
  <c r="CIY2" i="11"/>
  <c r="CLT2" i="12"/>
  <c r="CMJ2" i="12"/>
  <c r="CJW2" i="11"/>
  <c r="CMR2" i="12"/>
  <c r="CJT2" i="11"/>
  <c r="CMO2" i="12"/>
  <c r="CKB2" i="11"/>
  <c r="CMW2" i="12"/>
  <c r="CKU2" i="11"/>
  <c r="CNP2" i="12"/>
  <c r="CLE2" i="11"/>
  <c r="CNZ2" i="12"/>
  <c r="CMB2" i="11"/>
  <c r="COV2" i="12"/>
  <c r="CMA2" i="11"/>
  <c r="COU2" i="12"/>
  <c r="CMH2" i="11"/>
  <c r="CPB2" i="12"/>
  <c r="CMN2" i="11"/>
  <c r="CPH2" i="12"/>
  <c r="CON2" i="11"/>
  <c r="CRG2" i="12"/>
  <c r="COR2" i="11"/>
  <c r="CRK2" i="12"/>
  <c r="COM2" i="11"/>
  <c r="CRF2" i="12"/>
  <c r="COT2" i="11"/>
  <c r="CRM2" i="12"/>
  <c r="CPM2" i="11"/>
  <c r="CSF2" i="12"/>
  <c r="CPW2" i="11"/>
  <c r="CSP2" i="12"/>
  <c r="CQT2" i="11"/>
  <c r="CTL2" i="12"/>
  <c r="CQS2" i="11"/>
  <c r="CTK2" i="12"/>
  <c r="CQZ2" i="11"/>
  <c r="CTR2" i="12"/>
  <c r="CRF2" i="11"/>
  <c r="CTX2" i="12"/>
  <c r="CTF2" i="11"/>
  <c r="CVW2" i="12"/>
  <c r="CTJ2" i="11"/>
  <c r="CWA2" i="12"/>
  <c r="CTE2" i="11"/>
  <c r="CVV2" i="12"/>
  <c r="CTL2" i="11"/>
  <c r="CWC2" i="12"/>
  <c r="CUE2" i="11"/>
  <c r="CWV2" i="12"/>
  <c r="CWX2" i="11"/>
  <c r="CZN2" i="12"/>
  <c r="DBP2" i="11"/>
  <c r="DED2" i="12"/>
  <c r="DGH2" i="11"/>
  <c r="DIT2" i="12"/>
  <c r="DKZ2" i="11"/>
  <c r="DNJ2" i="12"/>
  <c r="DPR2" i="11"/>
  <c r="DRZ2" i="12"/>
  <c r="CXX2" i="12"/>
  <c r="DCN2" i="12"/>
  <c r="DHD2" i="12"/>
  <c r="DLT2" i="12"/>
  <c r="DQJ2" i="12"/>
  <c r="CVQ2" i="11"/>
  <c r="CYG2" i="12"/>
  <c r="CXZ2" i="11"/>
  <c r="DAO2" i="12"/>
  <c r="DAI2" i="11"/>
  <c r="DCW2" i="12"/>
  <c r="DCR2" i="11"/>
  <c r="DFE2" i="12"/>
  <c r="DFA2" i="11"/>
  <c r="DHM2" i="12"/>
  <c r="DHJ2" i="11"/>
  <c r="DJU2" i="12"/>
  <c r="DJS2" i="11"/>
  <c r="DMC2" i="12"/>
  <c r="DMB2" i="11"/>
  <c r="DOK2" i="12"/>
  <c r="DOK2" i="11"/>
  <c r="DQS2" i="12"/>
  <c r="DQT2" i="11"/>
  <c r="DTA2" i="12"/>
  <c r="CVW2" i="11"/>
  <c r="CYM2" i="12"/>
  <c r="DFG2" i="11"/>
  <c r="DHS2" i="12"/>
  <c r="DOQ2" i="11"/>
  <c r="DQY2" i="12"/>
  <c r="DAP2" i="11"/>
  <c r="DDD2" i="12"/>
  <c r="DJZ2" i="11"/>
  <c r="DMJ2" i="12"/>
  <c r="DBF2" i="11"/>
  <c r="DDT2" i="12"/>
  <c r="DKP2" i="11"/>
  <c r="DMZ2" i="12"/>
  <c r="CWR2" i="11"/>
  <c r="CZI2" i="12"/>
  <c r="DGB2" i="11"/>
  <c r="DIO2" i="12"/>
  <c r="DPL2" i="11"/>
  <c r="DRU2" i="12"/>
  <c r="DUJ2" i="11"/>
  <c r="DWP2" i="12"/>
  <c r="DZB2" i="11"/>
  <c r="EBF2" i="12"/>
  <c r="EDT2" i="11"/>
  <c r="EFV2" i="12"/>
  <c r="EIL2" i="11"/>
  <c r="EKL2" i="12"/>
  <c r="END2" i="11"/>
  <c r="EPB2" i="12"/>
  <c r="DUZ2" i="12"/>
  <c r="DZP2" i="12"/>
  <c r="EEF2" i="12"/>
  <c r="EIV2" i="12"/>
  <c r="DTC2" i="11"/>
  <c r="DVI2" i="12"/>
  <c r="DVL2" i="11"/>
  <c r="DXQ2" i="12"/>
  <c r="DXU2" i="11"/>
  <c r="DZY2" i="12"/>
  <c r="EAD2" i="11"/>
  <c r="ECG2" i="12"/>
  <c r="ECM2" i="11"/>
  <c r="EEO2" i="12"/>
  <c r="EEV2" i="11"/>
  <c r="EGW2" i="12"/>
  <c r="EHE2" i="11"/>
  <c r="EJE2" i="12"/>
  <c r="EJN2" i="11"/>
  <c r="ELM2" i="12"/>
  <c r="ELW2" i="11"/>
  <c r="ENU2" i="12"/>
  <c r="EOF2" i="11"/>
  <c r="EQC2" i="12"/>
  <c r="DTI2" i="11"/>
  <c r="DVO2" i="12"/>
  <c r="ECS2" i="11"/>
  <c r="EEU2" i="12"/>
  <c r="EMC2" i="11"/>
  <c r="EOA2" i="12"/>
  <c r="DYB2" i="11"/>
  <c r="EAF2" i="12"/>
  <c r="EHL2" i="11"/>
  <c r="EJL2" i="12"/>
  <c r="DYR2" i="11"/>
  <c r="EAV2" i="12"/>
  <c r="EIB2" i="11"/>
  <c r="EKB2" i="12"/>
  <c r="DUD2" i="11"/>
  <c r="DWK2" i="12"/>
  <c r="EDN2" i="11"/>
  <c r="EFQ2" i="12"/>
  <c r="EMX2" i="11"/>
  <c r="EOW2" i="12"/>
  <c r="ERV2" i="11"/>
  <c r="ETR2" i="12"/>
  <c r="EWN2" i="11"/>
  <c r="EYH2" i="12"/>
  <c r="FBF2" i="11"/>
  <c r="FCX2" i="12"/>
  <c r="FFX2" i="11"/>
  <c r="FHN2" i="12"/>
  <c r="FKP2" i="11"/>
  <c r="FMD2" i="12"/>
  <c r="ESB2" i="12"/>
  <c r="EWR2" i="12"/>
  <c r="FBH2" i="12"/>
  <c r="FFX2" i="12"/>
  <c r="FKN2" i="12"/>
  <c r="FDQ2" i="12"/>
  <c r="FFY2" i="12"/>
  <c r="FIG2" i="12"/>
  <c r="FKO2" i="12"/>
  <c r="FMW2" i="12"/>
  <c r="EQO2" i="11"/>
  <c r="ESK2" i="12"/>
  <c r="ESX2" i="11"/>
  <c r="EUS2" i="12"/>
  <c r="EVG2" i="11"/>
  <c r="EXA2" i="12"/>
  <c r="EXP2" i="11"/>
  <c r="EZI2" i="12"/>
  <c r="EZY2" i="11"/>
  <c r="FBQ2" i="12"/>
  <c r="FDR2" i="12"/>
  <c r="FCH2" i="11"/>
  <c r="FDY2" i="12"/>
  <c r="FFZ2" i="12"/>
  <c r="FEQ2" i="11"/>
  <c r="FGG2" i="12"/>
  <c r="FIH2" i="12"/>
  <c r="FGZ2" i="11"/>
  <c r="FIO2" i="12"/>
  <c r="FKP2" i="12"/>
  <c r="FJI2" i="11"/>
  <c r="FKW2" i="12"/>
  <c r="FMX2" i="12"/>
  <c r="FLR2" i="11"/>
  <c r="FNE2" i="12"/>
  <c r="EQU2" i="11"/>
  <c r="ESQ2" i="12"/>
  <c r="FAE2" i="11"/>
  <c r="FBW2" i="12"/>
  <c r="FJO2" i="11"/>
  <c r="FLC2" i="12"/>
  <c r="EVN2" i="11"/>
  <c r="EXH2" i="12"/>
  <c r="FEX2" i="11"/>
  <c r="FGN2" i="12"/>
  <c r="EWD2" i="11"/>
  <c r="EXX2" i="12"/>
  <c r="FFN2" i="11"/>
  <c r="FHD2" i="12"/>
  <c r="ERP2" i="11"/>
  <c r="ETM2" i="12"/>
  <c r="FAZ2" i="11"/>
  <c r="FCS2" i="12"/>
  <c r="FKJ2" i="11"/>
  <c r="FLY2" i="12"/>
  <c r="FNJ2" i="11"/>
  <c r="FOO2" i="11"/>
  <c r="BSN2" i="11"/>
  <c r="BVP2" i="12"/>
  <c r="BWB2" i="11"/>
  <c r="BZC2" i="12"/>
  <c r="BWW2" i="11"/>
  <c r="BZY2" i="12"/>
  <c r="CAV2" i="12"/>
  <c r="BYA2" i="11"/>
  <c r="CBA2" i="12"/>
  <c r="CFF2" i="11"/>
  <c r="CIC2" i="12"/>
  <c r="CGG2" i="11"/>
  <c r="CJE2" i="12"/>
  <c r="CKB2" i="12"/>
  <c r="CHN2" i="11"/>
  <c r="CKJ2" i="12"/>
  <c r="CHR2" i="11"/>
  <c r="CKN2" i="12"/>
  <c r="CME2" i="11"/>
  <c r="COY2" i="12"/>
  <c r="CMD2" i="11"/>
  <c r="COX2" i="12"/>
  <c r="COJ2" i="11"/>
  <c r="CRC2" i="12"/>
  <c r="COW2" i="11"/>
  <c r="CRP2" i="12"/>
  <c r="CRA2" i="11"/>
  <c r="CTS2" i="12"/>
  <c r="CRC2" i="11"/>
  <c r="CTU2" i="12"/>
  <c r="CSF2" i="11"/>
  <c r="CUX2" i="12"/>
  <c r="CTC2" i="11"/>
  <c r="CVT2" i="12"/>
  <c r="CTO2" i="11"/>
  <c r="CWF2" i="12"/>
  <c r="DIQ2" i="11"/>
  <c r="DLB2" i="12"/>
  <c r="DEV2" i="12"/>
  <c r="DSR2" i="12"/>
  <c r="DAH2" i="11"/>
  <c r="DCV2" i="12"/>
  <c r="DEZ2" i="11"/>
  <c r="DHL2" i="12"/>
  <c r="DMA2" i="11"/>
  <c r="DOJ2" i="12"/>
  <c r="DQS2" i="11"/>
  <c r="DSZ2" i="12"/>
  <c r="CYC2" i="11"/>
  <c r="DAR2" i="12"/>
  <c r="DEW2" i="11"/>
  <c r="DHI2" i="12"/>
  <c r="DHM2" i="11"/>
  <c r="DJX2" i="12"/>
  <c r="DLX2" i="11"/>
  <c r="DOG2" i="12"/>
  <c r="DON2" i="11"/>
  <c r="DQV2" i="12"/>
  <c r="DQW2" i="11"/>
  <c r="DTD2" i="12"/>
  <c r="CVX2" i="11"/>
  <c r="CYN2" i="12"/>
  <c r="DPH2" i="11"/>
  <c r="DRP2" i="12"/>
  <c r="DWS2" i="11"/>
  <c r="DYX2" i="12"/>
  <c r="EKU2" i="11"/>
  <c r="EMT2" i="12"/>
  <c r="EBX2" i="12"/>
  <c r="EPT2" i="12"/>
  <c r="DVK2" i="11"/>
  <c r="DXP2" i="12"/>
  <c r="ECL2" i="11"/>
  <c r="EEN2" i="12"/>
  <c r="EHD2" i="11"/>
  <c r="EJD2" i="12"/>
  <c r="EOE2" i="11"/>
  <c r="EQB2" i="12"/>
  <c r="DTF2" i="11"/>
  <c r="DVL2" i="12"/>
  <c r="DVO2" i="11"/>
  <c r="DXT2" i="12"/>
  <c r="DZZ2" i="11"/>
  <c r="ECC2" i="12"/>
  <c r="ECP2" i="11"/>
  <c r="EER2" i="12"/>
  <c r="EEY2" i="11"/>
  <c r="EGZ2" i="12"/>
  <c r="EJJ2" i="11"/>
  <c r="ELI2" i="12"/>
  <c r="ELZ2" i="11"/>
  <c r="ENX2" i="12"/>
  <c r="EOB2" i="11"/>
  <c r="EPY2" i="12"/>
  <c r="DTJ2" i="11"/>
  <c r="DVP2" i="12"/>
  <c r="EMT2" i="11"/>
  <c r="EOR2" i="12"/>
  <c r="EUE2" i="11"/>
  <c r="EVZ2" i="12"/>
  <c r="FIG2" i="11"/>
  <c r="FJV2" i="12"/>
  <c r="EYZ2" i="12"/>
  <c r="FIF2" i="12"/>
  <c r="ESW2" i="11"/>
  <c r="EUR2" i="12"/>
  <c r="EXO2" i="11"/>
  <c r="EZH2" i="12"/>
  <c r="FEP2" i="11"/>
  <c r="FGF2" i="12"/>
  <c r="FLQ2" i="11"/>
  <c r="FND2" i="12"/>
  <c r="EQR2" i="11"/>
  <c r="ESN2" i="12"/>
  <c r="EVC2" i="11"/>
  <c r="EWW2" i="12"/>
  <c r="EXS2" i="11"/>
  <c r="EZL2" i="12"/>
  <c r="FCD2" i="11"/>
  <c r="FDU2" i="12"/>
  <c r="FHC2" i="11"/>
  <c r="FIR2" i="12"/>
  <c r="FJL2" i="11"/>
  <c r="FKZ2" i="12"/>
  <c r="EVM2" i="11"/>
  <c r="EXG2" i="12"/>
  <c r="EQV2" i="11"/>
  <c r="ESR2" i="12"/>
  <c r="EWH2" i="11"/>
  <c r="EYC2" i="12"/>
  <c r="FQW2" i="11"/>
  <c r="BTK2" i="11"/>
  <c r="BWM2" i="12"/>
  <c r="BTO2" i="11"/>
  <c r="BWQ2" i="12"/>
  <c r="BTJ2" i="11"/>
  <c r="BWL2" i="12"/>
  <c r="BTQ2" i="11"/>
  <c r="BWS2" i="12"/>
  <c r="BUT2" i="11"/>
  <c r="BXV2" i="12"/>
  <c r="BVP2" i="11"/>
  <c r="BYQ2" i="12"/>
  <c r="BYG2" i="11"/>
  <c r="CBG2" i="12"/>
  <c r="BYI2" i="11"/>
  <c r="CBI2" i="12"/>
  <c r="BZL2" i="11"/>
  <c r="CCL2" i="12"/>
  <c r="CAH2" i="11"/>
  <c r="CDG2" i="12"/>
  <c r="CAO2" i="11"/>
  <c r="CDN2" i="12"/>
  <c r="CCY2" i="11"/>
  <c r="CFW2" i="12"/>
  <c r="CDA2" i="11"/>
  <c r="CFY2" i="12"/>
  <c r="CDT2" i="11"/>
  <c r="CGR2" i="12"/>
  <c r="CEZ2" i="11"/>
  <c r="CHW2" i="12"/>
  <c r="CFM2" i="11"/>
  <c r="CIJ2" i="12"/>
  <c r="CHQ2" i="11"/>
  <c r="CKM2" i="12"/>
  <c r="CHS2" i="11"/>
  <c r="CKO2" i="12"/>
  <c r="CIV2" i="11"/>
  <c r="CLR2" i="12"/>
  <c r="CMG2" i="11"/>
  <c r="CPA2" i="12"/>
  <c r="CNH2" i="11"/>
  <c r="CQC2" i="12"/>
  <c r="CQZ2" i="12"/>
  <c r="COL2" i="11"/>
  <c r="CRE2" i="12"/>
  <c r="COS2" i="11"/>
  <c r="CRL2" i="12"/>
  <c r="CQY2" i="11"/>
  <c r="CTQ2" i="12"/>
  <c r="CRZ2" i="11"/>
  <c r="CUS2" i="12"/>
  <c r="FQV2" i="11"/>
  <c r="FQX2" i="11"/>
  <c r="FNI2" i="11"/>
  <c r="FNQ2" i="11"/>
  <c r="FON2" i="11"/>
  <c r="BSK2" i="11"/>
  <c r="BVN2" i="12"/>
  <c r="BTH2" i="11"/>
  <c r="BWJ2" i="12"/>
  <c r="BTG2" i="11"/>
  <c r="BWI2" i="12"/>
  <c r="BTN2" i="11"/>
  <c r="BWP2" i="12"/>
  <c r="BTT2" i="11"/>
  <c r="BWV2" i="12"/>
  <c r="BVT2" i="11"/>
  <c r="BYU2" i="12"/>
  <c r="BVX2" i="11"/>
  <c r="BYY2" i="12"/>
  <c r="BVS2" i="11"/>
  <c r="BYT2" i="12"/>
  <c r="BVZ2" i="11"/>
  <c r="BZA2" i="12"/>
  <c r="BWS2" i="11"/>
  <c r="BZT2" i="12"/>
  <c r="BXC2" i="11"/>
  <c r="CAD2" i="12"/>
  <c r="BXZ2" i="11"/>
  <c r="CAZ2" i="12"/>
  <c r="BXY2" i="11"/>
  <c r="CAY2" i="12"/>
  <c r="BYF2" i="11"/>
  <c r="CBF2" i="12"/>
  <c r="BYL2" i="11"/>
  <c r="CBL2" i="12"/>
  <c r="CAL2" i="11"/>
  <c r="CDK2" i="12"/>
  <c r="CAP2" i="11"/>
  <c r="CDO2" i="12"/>
  <c r="CAK2" i="11"/>
  <c r="CDJ2" i="12"/>
  <c r="CAR2" i="11"/>
  <c r="CDQ2" i="12"/>
  <c r="CBK2" i="11"/>
  <c r="CEJ2" i="12"/>
  <c r="CBU2" i="11"/>
  <c r="CET2" i="12"/>
  <c r="CCR2" i="11"/>
  <c r="CFP2" i="12"/>
  <c r="CCQ2" i="11"/>
  <c r="CFO2" i="12"/>
  <c r="CCX2" i="11"/>
  <c r="CFV2" i="12"/>
  <c r="CDD2" i="11"/>
  <c r="CGB2" i="12"/>
  <c r="CFD2" i="11"/>
  <c r="CIA2" i="12"/>
  <c r="CFH2" i="11"/>
  <c r="CIE2" i="12"/>
  <c r="CFC2" i="11"/>
  <c r="CHZ2" i="12"/>
  <c r="CFJ2" i="11"/>
  <c r="CIG2" i="12"/>
  <c r="CGC2" i="11"/>
  <c r="CIZ2" i="12"/>
  <c r="CGM2" i="11"/>
  <c r="CJJ2" i="12"/>
  <c r="CHJ2" i="11"/>
  <c r="CKF2" i="12"/>
  <c r="CHI2" i="11"/>
  <c r="CKE2" i="12"/>
  <c r="CHP2" i="11"/>
  <c r="CKL2" i="12"/>
  <c r="CHV2" i="11"/>
  <c r="CKR2" i="12"/>
  <c r="CJV2" i="11"/>
  <c r="CMQ2" i="12"/>
  <c r="CJZ2" i="11"/>
  <c r="CMU2" i="12"/>
  <c r="CJU2" i="11"/>
  <c r="CMP2" i="12"/>
  <c r="CKD2" i="11"/>
  <c r="CMY2" i="12"/>
  <c r="CKY2" i="11"/>
  <c r="CNU2" i="12"/>
  <c r="CLH2" i="11"/>
  <c r="COB2" i="12"/>
  <c r="COR2" i="12"/>
  <c r="CMF2" i="11"/>
  <c r="COZ2" i="12"/>
  <c r="CMC2" i="11"/>
  <c r="COW2" i="12"/>
  <c r="CMJ2" i="11"/>
  <c r="CPD2" i="12"/>
  <c r="COP2" i="11"/>
  <c r="CRI2" i="12"/>
  <c r="COV2" i="11"/>
  <c r="CRO2" i="12"/>
  <c r="CPQ2" i="11"/>
  <c r="CSK2" i="12"/>
  <c r="CPZ2" i="11"/>
  <c r="CSR2" i="12"/>
  <c r="CTH2" i="12"/>
  <c r="CQX2" i="11"/>
  <c r="CTP2" i="12"/>
  <c r="CQU2" i="11"/>
  <c r="CTM2" i="12"/>
  <c r="CRB2" i="11"/>
  <c r="CTT2" i="12"/>
  <c r="CTH2" i="11"/>
  <c r="CVY2" i="12"/>
  <c r="CTN2" i="11"/>
  <c r="CWE2" i="12"/>
  <c r="CUI2" i="11"/>
  <c r="CXA2" i="12"/>
  <c r="CXA2" i="11"/>
  <c r="CZP2" i="12"/>
  <c r="DBS2" i="11"/>
  <c r="DEF2" i="12"/>
  <c r="DGK2" i="11"/>
  <c r="DIV2" i="12"/>
  <c r="DLC2" i="11"/>
  <c r="DNL2" i="12"/>
  <c r="DPU2" i="11"/>
  <c r="DSB2" i="12"/>
  <c r="CVO2" i="11"/>
  <c r="CYE2" i="12"/>
  <c r="DAG2" i="11"/>
  <c r="DCU2" i="12"/>
  <c r="DEY2" i="11"/>
  <c r="DHK2" i="12"/>
  <c r="DJQ2" i="11"/>
  <c r="DMA2" i="12"/>
  <c r="DOI2" i="11"/>
  <c r="DQQ2" i="12"/>
  <c r="CVL2" i="11"/>
  <c r="CYB2" i="12"/>
  <c r="CXU2" i="11"/>
  <c r="DAJ2" i="12"/>
  <c r="DAD2" i="11"/>
  <c r="DCR2" i="12"/>
  <c r="DCM2" i="11"/>
  <c r="DEZ2" i="12"/>
  <c r="DEV2" i="11"/>
  <c r="DHH2" i="12"/>
  <c r="DHE2" i="11"/>
  <c r="DJP2" i="12"/>
  <c r="DJN2" i="11"/>
  <c r="DLX2" i="12"/>
  <c r="DLW2" i="11"/>
  <c r="DOF2" i="12"/>
  <c r="DOF2" i="11"/>
  <c r="DQN2" i="12"/>
  <c r="DQO2" i="11"/>
  <c r="DSV2" i="12"/>
  <c r="CVK2" i="11"/>
  <c r="CYA2" i="12"/>
  <c r="CVR2" i="11"/>
  <c r="CYH2" i="12"/>
  <c r="CXT2" i="11"/>
  <c r="DAI2" i="12"/>
  <c r="CYA2" i="11"/>
  <c r="DAP2" i="12"/>
  <c r="DAC2" i="11"/>
  <c r="DCQ2" i="12"/>
  <c r="DAJ2" i="11"/>
  <c r="DCX2" i="12"/>
  <c r="DCL2" i="11"/>
  <c r="DEY2" i="12"/>
  <c r="DCS2" i="11"/>
  <c r="DFF2" i="12"/>
  <c r="DEU2" i="11"/>
  <c r="DHG2" i="12"/>
  <c r="DFB2" i="11"/>
  <c r="DHN2" i="12"/>
  <c r="DHD2" i="11"/>
  <c r="DJO2" i="12"/>
  <c r="DHK2" i="11"/>
  <c r="DJV2" i="12"/>
  <c r="DJM2" i="11"/>
  <c r="DLW2" i="12"/>
  <c r="DJT2" i="11"/>
  <c r="DMD2" i="12"/>
  <c r="DLV2" i="11"/>
  <c r="DOE2" i="12"/>
  <c r="DMC2" i="11"/>
  <c r="DOL2" i="12"/>
  <c r="DOE2" i="11"/>
  <c r="DQM2" i="12"/>
  <c r="DOL2" i="11"/>
  <c r="DQT2" i="12"/>
  <c r="DQN2" i="11"/>
  <c r="DSU2" i="12"/>
  <c r="DQU2" i="11"/>
  <c r="DTB2" i="12"/>
  <c r="CYF2" i="11"/>
  <c r="DAU2" i="12"/>
  <c r="DHP2" i="11"/>
  <c r="DKA2" i="12"/>
  <c r="DQZ2" i="11"/>
  <c r="DTG2" i="12"/>
  <c r="DCY2" i="11"/>
  <c r="DFL2" i="12"/>
  <c r="DMI2" i="11"/>
  <c r="DOR2" i="12"/>
  <c r="DDO2" i="11"/>
  <c r="DGB2" i="12"/>
  <c r="DMY2" i="11"/>
  <c r="DPH2" i="12"/>
  <c r="CZA2" i="11"/>
  <c r="DBQ2" i="12"/>
  <c r="DIK2" i="11"/>
  <c r="DKW2" i="12"/>
  <c r="DRU2" i="11"/>
  <c r="DUC2" i="12"/>
  <c r="DUM2" i="11"/>
  <c r="DWR2" i="12"/>
  <c r="DZE2" i="11"/>
  <c r="EBH2" i="12"/>
  <c r="EDW2" i="11"/>
  <c r="EFX2" i="12"/>
  <c r="EIO2" i="11"/>
  <c r="EKN2" i="12"/>
  <c r="ENG2" i="11"/>
  <c r="EPD2" i="12"/>
  <c r="DTA2" i="11"/>
  <c r="DVG2" i="12"/>
  <c r="DXS2" i="11"/>
  <c r="DZW2" i="12"/>
  <c r="ECK2" i="11"/>
  <c r="EEM2" i="12"/>
  <c r="EHC2" i="11"/>
  <c r="EJC2" i="12"/>
  <c r="ELU2" i="11"/>
  <c r="ENS2" i="12"/>
  <c r="DSX2" i="11"/>
  <c r="DVD2" i="12"/>
  <c r="DVG2" i="11"/>
  <c r="DXL2" i="12"/>
  <c r="DXP2" i="11"/>
  <c r="DZT2" i="12"/>
  <c r="DZY2" i="11"/>
  <c r="ECB2" i="12"/>
  <c r="ECH2" i="11"/>
  <c r="EEJ2" i="12"/>
  <c r="EEQ2" i="11"/>
  <c r="EGR2" i="12"/>
  <c r="EGZ2" i="11"/>
  <c r="EIZ2" i="12"/>
  <c r="EJI2" i="11"/>
  <c r="ELH2" i="12"/>
  <c r="ELR2" i="11"/>
  <c r="ENP2" i="12"/>
  <c r="EOA2" i="11"/>
  <c r="EPX2" i="12"/>
  <c r="DSW2" i="11"/>
  <c r="DVC2" i="12"/>
  <c r="DTD2" i="11"/>
  <c r="DVJ2" i="12"/>
  <c r="DVF2" i="11"/>
  <c r="DXK2" i="12"/>
  <c r="DVM2" i="11"/>
  <c r="DXR2" i="12"/>
  <c r="DXO2" i="11"/>
  <c r="DZS2" i="12"/>
  <c r="DXV2" i="11"/>
  <c r="DZZ2" i="12"/>
  <c r="DZX2" i="11"/>
  <c r="ECA2" i="12"/>
  <c r="EAE2" i="11"/>
  <c r="ECH2" i="12"/>
  <c r="ECG2" i="11"/>
  <c r="EEI2" i="12"/>
  <c r="ECN2" i="11"/>
  <c r="EEP2" i="12"/>
  <c r="EEP2" i="11"/>
  <c r="EGQ2" i="12"/>
  <c r="EEW2" i="11"/>
  <c r="EGX2" i="12"/>
  <c r="EGY2" i="11"/>
  <c r="EIY2" i="12"/>
  <c r="EHF2" i="11"/>
  <c r="EJF2" i="12"/>
  <c r="EJH2" i="11"/>
  <c r="ELG2" i="12"/>
  <c r="EJO2" i="11"/>
  <c r="ELN2" i="12"/>
  <c r="ELQ2" i="11"/>
  <c r="ENO2" i="12"/>
  <c r="ELX2" i="11"/>
  <c r="ENV2" i="12"/>
  <c r="ENZ2" i="11"/>
  <c r="EPW2" i="12"/>
  <c r="EOG2" i="11"/>
  <c r="EQD2" i="12"/>
  <c r="DVR2" i="11"/>
  <c r="DXW2" i="12"/>
  <c r="EFB2" i="11"/>
  <c r="EHC2" i="12"/>
  <c r="EOL2" i="11"/>
  <c r="EQI2" i="12"/>
  <c r="EAK2" i="11"/>
  <c r="ECN2" i="12"/>
  <c r="EJU2" i="11"/>
  <c r="ELT2" i="12"/>
  <c r="EBA2" i="11"/>
  <c r="EDD2" i="12"/>
  <c r="EKK2" i="11"/>
  <c r="EMJ2" i="12"/>
  <c r="DWM2" i="11"/>
  <c r="DYS2" i="12"/>
  <c r="EFW2" i="11"/>
  <c r="EHY2" i="12"/>
  <c r="EPG2" i="11"/>
  <c r="ERE2" i="12"/>
  <c r="ERY2" i="11"/>
  <c r="ETT2" i="12"/>
  <c r="EWQ2" i="11"/>
  <c r="EYJ2" i="12"/>
  <c r="FBI2" i="11"/>
  <c r="FCZ2" i="12"/>
  <c r="FGA2" i="11"/>
  <c r="FHP2" i="12"/>
  <c r="FKS2" i="11"/>
  <c r="FMF2" i="12"/>
  <c r="EQM2" i="11"/>
  <c r="ESI2" i="12"/>
  <c r="EVE2" i="11"/>
  <c r="EWY2" i="12"/>
  <c r="EZW2" i="11"/>
  <c r="FBO2" i="12"/>
  <c r="FEO2" i="11"/>
  <c r="FGE2" i="12"/>
  <c r="FJG2" i="11"/>
  <c r="FKU2" i="12"/>
  <c r="EQJ2" i="11"/>
  <c r="ESF2" i="12"/>
  <c r="ESS2" i="11"/>
  <c r="EUN2" i="12"/>
  <c r="EVB2" i="11"/>
  <c r="EWV2" i="12"/>
  <c r="EXK2" i="11"/>
  <c r="EZD2" i="12"/>
  <c r="EZT2" i="11"/>
  <c r="FBL2" i="12"/>
  <c r="FCC2" i="11"/>
  <c r="FDT2" i="12"/>
  <c r="FEL2" i="11"/>
  <c r="FGB2" i="12"/>
  <c r="FGU2" i="11"/>
  <c r="FIJ2" i="12"/>
  <c r="FJD2" i="11"/>
  <c r="FKR2" i="12"/>
  <c r="FLM2" i="11"/>
  <c r="FMZ2" i="12"/>
  <c r="EQI2" i="11"/>
  <c r="ESE2" i="12"/>
  <c r="EQP2" i="11"/>
  <c r="ESL2" i="12"/>
  <c r="ESR2" i="11"/>
  <c r="EUM2" i="12"/>
  <c r="ESY2" i="11"/>
  <c r="EUT2" i="12"/>
  <c r="EVA2" i="11"/>
  <c r="EWU2" i="12"/>
  <c r="EVH2" i="11"/>
  <c r="EXB2" i="12"/>
  <c r="EXJ2" i="11"/>
  <c r="EZC2" i="12"/>
  <c r="EXQ2" i="11"/>
  <c r="EZJ2" i="12"/>
  <c r="EZS2" i="11"/>
  <c r="FBK2" i="12"/>
  <c r="EZZ2" i="11"/>
  <c r="FBR2" i="12"/>
  <c r="FCB2" i="11"/>
  <c r="FDS2" i="12"/>
  <c r="FCI2" i="11"/>
  <c r="FDZ2" i="12"/>
  <c r="FEK2" i="11"/>
  <c r="FGA2" i="12"/>
  <c r="FER2" i="11"/>
  <c r="FGH2" i="12"/>
  <c r="FGT2" i="11"/>
  <c r="FII2" i="12"/>
  <c r="FHA2" i="11"/>
  <c r="FIP2" i="12"/>
  <c r="FJC2" i="11"/>
  <c r="FKQ2" i="12"/>
  <c r="FJJ2" i="11"/>
  <c r="FKX2" i="12"/>
  <c r="FLL2" i="11"/>
  <c r="FMY2" i="12"/>
  <c r="FLS2" i="11"/>
  <c r="FNF2" i="12"/>
  <c r="ETD2" i="11"/>
  <c r="EUY2" i="12"/>
  <c r="FCN2" i="11"/>
  <c r="FEE2" i="12"/>
  <c r="FLX2" i="11"/>
  <c r="FNK2" i="12"/>
  <c r="EXW2" i="11"/>
  <c r="EZP2" i="12"/>
  <c r="FHG2" i="11"/>
  <c r="FIV2" i="12"/>
  <c r="EYM2" i="11"/>
  <c r="FAF2" i="12"/>
  <c r="FHW2" i="11"/>
  <c r="FJL2" i="12"/>
  <c r="ETY2" i="11"/>
  <c r="EVU2" i="12"/>
  <c r="FDI2" i="11"/>
  <c r="FFA2" i="12"/>
  <c r="FMS2" i="11"/>
  <c r="FOG2" i="12"/>
  <c r="BCC2" i="11"/>
  <c r="BFL2" i="12"/>
  <c r="BDC2" i="11"/>
  <c r="BGL2" i="12"/>
  <c r="BHZ2" i="11"/>
  <c r="BLG2" i="12"/>
  <c r="BJD2" i="11"/>
  <c r="BMJ2" i="12"/>
  <c r="BKB2" i="11"/>
  <c r="BNH2" i="12"/>
  <c r="BKF2" i="11"/>
  <c r="BNL2" i="12"/>
  <c r="BML2" i="11"/>
  <c r="BPQ2" i="12"/>
  <c r="BNV2" i="11"/>
  <c r="BQZ2" i="12"/>
  <c r="BOT2" i="11"/>
  <c r="BRX2" i="12"/>
  <c r="BOX2" i="11"/>
  <c r="BSB2" i="12"/>
  <c r="BRJ2" i="11"/>
  <c r="BSE2" i="11"/>
  <c r="BDA2" i="11"/>
  <c r="BGJ2" i="12"/>
  <c r="BCX2" i="11"/>
  <c r="BGG2" i="12"/>
  <c r="BDE2" i="11"/>
  <c r="BGN2" i="12"/>
  <c r="BFI2" i="11"/>
  <c r="BIQ2" i="12"/>
  <c r="BFM2" i="11"/>
  <c r="BIU2" i="12"/>
  <c r="BFH2" i="11"/>
  <c r="BIP2" i="12"/>
  <c r="BFO2" i="11"/>
  <c r="BIW2" i="12"/>
  <c r="BGH2" i="11"/>
  <c r="BJP2" i="12"/>
  <c r="BGR2" i="11"/>
  <c r="BJZ2" i="12"/>
  <c r="BHO2" i="11"/>
  <c r="BKV2" i="12"/>
  <c r="BHN2" i="11"/>
  <c r="BKU2" i="12"/>
  <c r="BHU2" i="11"/>
  <c r="BLB2" i="12"/>
  <c r="BIA2" i="11"/>
  <c r="BLH2" i="12"/>
  <c r="BKA2" i="11"/>
  <c r="BNG2" i="12"/>
  <c r="BKE2" i="11"/>
  <c r="BNK2" i="12"/>
  <c r="BJZ2" i="11"/>
  <c r="BNF2" i="12"/>
  <c r="BKG2" i="11"/>
  <c r="BNM2" i="12"/>
  <c r="BKZ2" i="11"/>
  <c r="BOF2" i="12"/>
  <c r="BLJ2" i="11"/>
  <c r="BOP2" i="12"/>
  <c r="BMG2" i="11"/>
  <c r="BPL2" i="12"/>
  <c r="BMF2" i="11"/>
  <c r="BPK2" i="12"/>
  <c r="BMM2" i="11"/>
  <c r="BPR2" i="12"/>
  <c r="BMS2" i="11"/>
  <c r="BPX2" i="12"/>
  <c r="BOS2" i="11"/>
  <c r="BRW2" i="12"/>
  <c r="BOW2" i="11"/>
  <c r="BSA2" i="12"/>
  <c r="BOR2" i="11"/>
  <c r="BRV2" i="12"/>
  <c r="BOY2" i="11"/>
  <c r="BSC2" i="12"/>
  <c r="BPR2" i="11"/>
  <c r="BSV2" i="12"/>
  <c r="BQB2" i="11"/>
  <c r="BQY2" i="11"/>
  <c r="BQX2" i="11"/>
  <c r="BRE2" i="11"/>
  <c r="BRK2" i="11"/>
  <c r="BCW2" i="11"/>
  <c r="BGF2" i="12"/>
  <c r="BDI2" i="11"/>
  <c r="BGR2" i="12"/>
  <c r="BFG2" i="11"/>
  <c r="BIO2" i="12"/>
  <c r="BFN2" i="11"/>
  <c r="BIV2" i="12"/>
  <c r="BHT2" i="11"/>
  <c r="BLA2" i="12"/>
  <c r="BIU2" i="11"/>
  <c r="BMC2" i="12"/>
  <c r="BMR2" i="11"/>
  <c r="BPW2" i="12"/>
  <c r="BRD2" i="11"/>
  <c r="BCZ2" i="11"/>
  <c r="BGI2" i="12"/>
  <c r="BDD2" i="11"/>
  <c r="BGM2" i="12"/>
  <c r="BCY2" i="11"/>
  <c r="BGH2" i="12"/>
  <c r="BDF2" i="11"/>
  <c r="BGO2" i="12"/>
  <c r="BFK2" i="11"/>
  <c r="BIS2" i="12"/>
  <c r="BFQ2" i="11"/>
  <c r="BIY2" i="12"/>
  <c r="BGL2" i="11"/>
  <c r="BJU2" i="12"/>
  <c r="BGU2" i="11"/>
  <c r="BKB2" i="12"/>
  <c r="BHS2" i="11"/>
  <c r="BKZ2" i="12"/>
  <c r="BHP2" i="11"/>
  <c r="BKW2" i="12"/>
  <c r="BHW2" i="11"/>
  <c r="BLD2" i="12"/>
  <c r="BKC2" i="11"/>
  <c r="BNI2" i="12"/>
  <c r="BKI2" i="11"/>
  <c r="BNO2" i="12"/>
  <c r="BLD2" i="11"/>
  <c r="BOK2" i="12"/>
  <c r="BLM2" i="11"/>
  <c r="BOR2" i="12"/>
  <c r="BMK2" i="11"/>
  <c r="BPP2" i="12"/>
  <c r="BMH2" i="11"/>
  <c r="BPM2" i="12"/>
  <c r="BMO2" i="11"/>
  <c r="BPT2" i="12"/>
  <c r="BOU2" i="11"/>
  <c r="BRY2" i="12"/>
  <c r="BPA2" i="11"/>
  <c r="BSE2" i="12"/>
  <c r="BPV2" i="11"/>
  <c r="BTA2" i="12"/>
  <c r="BQE2" i="11"/>
  <c r="BRC2" i="11"/>
  <c r="BQZ2" i="11"/>
  <c r="BRG2" i="11"/>
  <c r="BCV2" i="11"/>
  <c r="BGE2" i="12"/>
  <c r="BEL2" i="11"/>
  <c r="BHT2" i="12"/>
  <c r="BFJ2" i="11"/>
  <c r="BIR2" i="12"/>
  <c r="BJY2" i="11"/>
  <c r="BNE2" i="12"/>
  <c r="BNM2" i="11"/>
  <c r="BQS2" i="12"/>
  <c r="BOQ2" i="11"/>
  <c r="BRU2" i="12"/>
  <c r="FMX2" i="11"/>
  <c r="J6" i="3"/>
  <c r="BBZ2" i="11"/>
  <c r="BFJ2" i="12"/>
  <c r="BDB2" i="11"/>
  <c r="BGK2" i="12"/>
  <c r="BDH2" i="11"/>
  <c r="BGQ2" i="12"/>
  <c r="BEI2" i="11"/>
  <c r="BHR2" i="12"/>
  <c r="BFF2" i="11"/>
  <c r="BIN2" i="12"/>
  <c r="BFE2" i="11"/>
  <c r="BIM2" i="12"/>
  <c r="BFL2" i="11"/>
  <c r="BIT2" i="12"/>
  <c r="BFR2" i="11"/>
  <c r="BIZ2" i="12"/>
  <c r="BHR2" i="11"/>
  <c r="BKY2" i="12"/>
  <c r="BHV2" i="11"/>
  <c r="BLC2" i="12"/>
  <c r="BHQ2" i="11"/>
  <c r="BKX2" i="12"/>
  <c r="BHX2" i="11"/>
  <c r="BLE2" i="12"/>
  <c r="BIQ2" i="11"/>
  <c r="BLX2" i="12"/>
  <c r="BJA2" i="11"/>
  <c r="BMH2" i="12"/>
  <c r="BJX2" i="11"/>
  <c r="BND2" i="12"/>
  <c r="BJW2" i="11"/>
  <c r="BNC2" i="12"/>
  <c r="BKD2" i="11"/>
  <c r="BNJ2" i="12"/>
  <c r="BKJ2" i="11"/>
  <c r="BNP2" i="12"/>
  <c r="BMJ2" i="11"/>
  <c r="BPO2" i="12"/>
  <c r="BMN2" i="11"/>
  <c r="BPS2" i="12"/>
  <c r="BMI2" i="11"/>
  <c r="BPN2" i="12"/>
  <c r="BMP2" i="11"/>
  <c r="BPU2" i="12"/>
  <c r="BNI2" i="11"/>
  <c r="BQN2" i="12"/>
  <c r="BNS2" i="11"/>
  <c r="BQX2" i="12"/>
  <c r="BOP2" i="11"/>
  <c r="BRT2" i="12"/>
  <c r="BOO2" i="11"/>
  <c r="BRS2" i="12"/>
  <c r="BOV2" i="11"/>
  <c r="BRZ2" i="12"/>
  <c r="BPB2" i="11"/>
  <c r="BSF2" i="12"/>
  <c r="BRB2" i="11"/>
  <c r="BRF2" i="11"/>
  <c r="BRA2" i="11"/>
  <c r="BRH2" i="11"/>
  <c r="BSA2" i="11"/>
  <c r="QD2" i="11"/>
  <c r="RK2" i="12"/>
  <c r="PZ2" i="11"/>
  <c r="RG2" i="12"/>
  <c r="PW2" i="11"/>
  <c r="RD2" i="12"/>
  <c r="PS2" i="11"/>
  <c r="QZ2" i="12"/>
  <c r="PV2" i="11"/>
  <c r="RC2" i="12"/>
  <c r="ELN2" i="11"/>
  <c r="LG2" i="11"/>
  <c r="PO2" i="11"/>
  <c r="TW2" i="11"/>
  <c r="FPF2" i="11"/>
  <c r="ACM2" i="11"/>
  <c r="BBX2" i="11"/>
  <c r="BPZ2" i="11"/>
  <c r="YF2" i="11"/>
  <c r="ACN2" i="11"/>
  <c r="AGV2" i="11"/>
  <c r="ALD2" i="11"/>
  <c r="APL2" i="11"/>
  <c r="FPL2" i="11"/>
  <c r="BCS2" i="11"/>
  <c r="BEG2" i="11"/>
  <c r="BIY2" i="11"/>
  <c r="BNQ2" i="11"/>
  <c r="BSI2" i="11"/>
  <c r="BXA2" i="11"/>
  <c r="CBS2" i="11"/>
  <c r="CGK2" i="11"/>
  <c r="CLY2" i="11"/>
  <c r="CLZ2" i="11"/>
  <c r="COG2" i="11"/>
  <c r="CQQ2" i="11"/>
  <c r="CQR2" i="11"/>
  <c r="CSY2" i="11"/>
  <c r="ENW2" i="11"/>
  <c r="EPK2" i="11"/>
  <c r="EUC2" i="11"/>
  <c r="EYU2" i="11"/>
  <c r="FDM2" i="11"/>
  <c r="FIE2" i="11"/>
  <c r="ESO2" i="11"/>
  <c r="EXG2" i="11"/>
  <c r="FBY2" i="11"/>
  <c r="FGQ2" i="11"/>
  <c r="FLI2" i="11"/>
  <c r="BFC2" i="11"/>
  <c r="BFD2" i="11"/>
  <c r="BHK2" i="11"/>
  <c r="BJU2" i="11"/>
  <c r="BJV2" i="11"/>
  <c r="BMC2" i="11"/>
  <c r="BOM2" i="11"/>
  <c r="BON2" i="11"/>
  <c r="BQU2" i="11"/>
  <c r="BTE2" i="11"/>
  <c r="BTF2" i="11"/>
  <c r="BVM2" i="11"/>
  <c r="BXW2" i="11"/>
  <c r="BXX2" i="11"/>
  <c r="CAE2" i="11"/>
  <c r="CCO2" i="11"/>
  <c r="CCP2" i="11"/>
  <c r="CEW2" i="11"/>
  <c r="CHG2" i="11"/>
  <c r="CHH2" i="11"/>
  <c r="CJO2" i="11"/>
  <c r="CNL2" i="11"/>
  <c r="CSD2" i="11"/>
  <c r="CWV2" i="11"/>
  <c r="DBN2" i="11"/>
  <c r="DGF2" i="11"/>
  <c r="DKX2" i="11"/>
  <c r="DPP2" i="11"/>
  <c r="CVH2" i="11"/>
  <c r="CZZ2" i="11"/>
  <c r="DER2" i="11"/>
  <c r="DJJ2" i="11"/>
  <c r="DOB2" i="11"/>
  <c r="CVI2" i="11"/>
  <c r="CXR2" i="11"/>
  <c r="DAA2" i="11"/>
  <c r="DCJ2" i="11"/>
  <c r="DES2" i="11"/>
  <c r="DHB2" i="11"/>
  <c r="DJK2" i="11"/>
  <c r="DLT2" i="11"/>
  <c r="DOC2" i="11"/>
  <c r="DQL2" i="11"/>
  <c r="CVJ2" i="11"/>
  <c r="CXS2" i="11"/>
  <c r="DAB2" i="11"/>
  <c r="DCK2" i="11"/>
  <c r="DET2" i="11"/>
  <c r="DHC2" i="11"/>
  <c r="DJL2" i="11"/>
  <c r="DLU2" i="11"/>
  <c r="DOD2" i="11"/>
  <c r="DQM2" i="11"/>
  <c r="DUH2" i="11"/>
  <c r="DYZ2" i="11"/>
  <c r="EDR2" i="11"/>
  <c r="EIJ2" i="11"/>
  <c r="ENB2" i="11"/>
  <c r="DST2" i="11"/>
  <c r="DXL2" i="11"/>
  <c r="ECD2" i="11"/>
  <c r="EGV2" i="11"/>
  <c r="YE2" i="11"/>
  <c r="AGU2" i="11"/>
  <c r="ALC2" i="11"/>
  <c r="BCT2" i="11"/>
  <c r="CEB2" i="11"/>
  <c r="CIT2" i="11"/>
  <c r="CLX2" i="11"/>
  <c r="COH2" i="11"/>
  <c r="COI2" i="11"/>
  <c r="CQP2" i="11"/>
  <c r="CSZ2" i="11"/>
  <c r="CTA2" i="11"/>
  <c r="DSU2" i="11"/>
  <c r="DVD2" i="11"/>
  <c r="DXM2" i="11"/>
  <c r="DZV2" i="11"/>
  <c r="ECE2" i="11"/>
  <c r="EEN2" i="11"/>
  <c r="EGW2" i="11"/>
  <c r="EJF2" i="11"/>
  <c r="ELO2" i="11"/>
  <c r="ENX2" i="11"/>
  <c r="DSV2" i="11"/>
  <c r="DVE2" i="11"/>
  <c r="DXN2" i="11"/>
  <c r="DZW2" i="11"/>
  <c r="ECF2" i="11"/>
  <c r="EEO2" i="11"/>
  <c r="EGX2" i="11"/>
  <c r="EJG2" i="11"/>
  <c r="ELP2" i="11"/>
  <c r="ENY2" i="11"/>
  <c r="ERT2" i="11"/>
  <c r="EWL2" i="11"/>
  <c r="FBD2" i="11"/>
  <c r="FFV2" i="11"/>
  <c r="FKN2" i="11"/>
  <c r="EQF2" i="11"/>
  <c r="EUX2" i="11"/>
  <c r="EZP2" i="11"/>
  <c r="FEH2" i="11"/>
  <c r="FIZ2" i="11"/>
  <c r="EQG2" i="11"/>
  <c r="ESP2" i="11"/>
  <c r="EUY2" i="11"/>
  <c r="EXH2" i="11"/>
  <c r="EZQ2" i="11"/>
  <c r="FBZ2" i="11"/>
  <c r="FEI2" i="11"/>
  <c r="FGR2" i="11"/>
  <c r="FJA2" i="11"/>
  <c r="FLJ2" i="11"/>
  <c r="EQH2" i="11"/>
  <c r="ESQ2" i="11"/>
  <c r="EUZ2" i="11"/>
  <c r="EXI2" i="11"/>
  <c r="EZR2" i="11"/>
  <c r="FCA2" i="11"/>
  <c r="FEJ2" i="11"/>
  <c r="FGS2" i="11"/>
  <c r="FJB2" i="11"/>
  <c r="FLK2" i="11"/>
  <c r="APK2" i="11"/>
  <c r="FPD2" i="11"/>
  <c r="FNC2" i="11"/>
  <c r="BCU2" i="11"/>
  <c r="BGP2" i="11"/>
  <c r="BLH2" i="11"/>
  <c r="BUR2" i="11"/>
  <c r="BZJ2" i="11"/>
  <c r="LH2" i="11"/>
  <c r="PP2" i="11"/>
  <c r="TX2" i="11"/>
  <c r="FMW2" i="11"/>
  <c r="BFB2" i="11"/>
  <c r="BHL2" i="11"/>
  <c r="BHM2" i="11"/>
  <c r="BJT2" i="11"/>
  <c r="BMD2" i="11"/>
  <c r="BME2" i="11"/>
  <c r="BOL2" i="11"/>
  <c r="BQV2" i="11"/>
  <c r="BQW2" i="11"/>
  <c r="BTD2" i="11"/>
  <c r="BVN2" i="11"/>
  <c r="BVO2" i="11"/>
  <c r="BXV2" i="11"/>
  <c r="CAF2" i="11"/>
  <c r="CAG2" i="11"/>
  <c r="CCN2" i="11"/>
  <c r="CEX2" i="11"/>
  <c r="CEY2" i="11"/>
  <c r="CHF2" i="11"/>
  <c r="CJP2" i="11"/>
  <c r="CJQ2" i="11"/>
  <c r="CLC2" i="11"/>
  <c r="CPU2" i="11"/>
  <c r="CUM2" i="11"/>
  <c r="CZE2" i="11"/>
  <c r="DDW2" i="11"/>
  <c r="DIO2" i="11"/>
  <c r="DNG2" i="11"/>
  <c r="CXQ2" i="11"/>
  <c r="DCI2" i="11"/>
  <c r="DHA2" i="11"/>
  <c r="DLS2" i="11"/>
  <c r="DQK2" i="11"/>
  <c r="DRY2" i="11"/>
  <c r="DWQ2" i="11"/>
  <c r="EBI2" i="11"/>
  <c r="EGA2" i="11"/>
  <c r="EKS2" i="11"/>
  <c r="DVC2" i="11"/>
  <c r="DZU2" i="11"/>
  <c r="EEM2" i="11"/>
  <c r="EJE2" i="11"/>
  <c r="FRO2" i="12"/>
  <c r="AWF2" i="12"/>
  <c r="AWB2" i="12"/>
  <c r="FPI2" i="12"/>
  <c r="FPM2" i="12"/>
  <c r="FPG2" i="12"/>
  <c r="FPN2" i="12"/>
  <c r="FPP2" i="12"/>
  <c r="FPJ2" i="12"/>
  <c r="FPQ2" i="12"/>
  <c r="AVX2" i="12"/>
  <c r="FNS2" i="11" l="1"/>
  <c r="FPE2" i="12"/>
  <c r="FOC2" i="11"/>
  <c r="FPO2" i="12"/>
  <c r="FNR2" i="11"/>
  <c r="FPD2" i="12"/>
  <c r="FQJ2" i="11"/>
  <c r="FRU2" i="12"/>
  <c r="FQN2" i="11"/>
  <c r="FRY2" i="12"/>
  <c r="FQK2" i="11"/>
  <c r="FRV2" i="12"/>
  <c r="FNY2" i="11"/>
  <c r="FPK2" i="12"/>
  <c r="FQC2" i="11"/>
  <c r="FRN2" i="12"/>
  <c r="FQG2" i="11"/>
  <c r="FRR2" i="12"/>
  <c r="FQM2" i="11"/>
  <c r="FRX2" i="12"/>
  <c r="FNT2" i="11"/>
  <c r="FPF2" i="12"/>
  <c r="FQB2" i="11"/>
  <c r="FRM2" i="12"/>
  <c r="FQL2" i="11"/>
  <c r="FRW2" i="12"/>
  <c r="FQF2" i="11"/>
  <c r="FRQ2" i="12"/>
  <c r="FQE2" i="11"/>
  <c r="FRP2" i="12"/>
  <c r="FQA2" i="11"/>
  <c r="FRL2" i="12"/>
  <c r="FOG2" i="11"/>
  <c r="FPS2" i="12"/>
  <c r="FQP2" i="11"/>
  <c r="FSA2" i="12"/>
  <c r="FOH2" i="11"/>
  <c r="FPT2" i="12"/>
  <c r="FNZ2" i="11"/>
  <c r="FPL2" i="12"/>
  <c r="FNV2" i="11"/>
  <c r="FPH2" i="12"/>
  <c r="FQQ2" i="11"/>
  <c r="FSB2" i="12"/>
  <c r="FQH2" i="11"/>
  <c r="FRS2" i="12"/>
  <c r="FQI2" i="11"/>
  <c r="FRT2" i="12"/>
  <c r="FMY2" i="11"/>
  <c r="FOL2" i="12"/>
  <c r="FPH2" i="11"/>
  <c r="FQT2" i="12"/>
  <c r="FNB2" i="11"/>
  <c r="FON2" i="12"/>
  <c r="FPK2" i="11"/>
  <c r="FQV2" i="12"/>
  <c r="ATC2" i="11"/>
  <c r="AWG2" i="12"/>
  <c r="ASU2" i="11"/>
  <c r="AVY2" i="12"/>
  <c r="ASY2" i="11"/>
  <c r="AWC2" i="12"/>
  <c r="FNX2" i="11"/>
  <c r="FNW2" i="11"/>
  <c r="FOD2" i="11"/>
  <c r="FNU2" i="11"/>
  <c r="FOE2" i="11"/>
  <c r="FOB2" i="11"/>
  <c r="FOA2" i="11"/>
  <c r="FQD2" i="11"/>
  <c r="AST2" i="11"/>
  <c r="G15" i="3"/>
  <c r="ATB2" i="11"/>
  <c r="G21" i="3"/>
  <c r="ASX2" i="11"/>
  <c r="G18" i="3"/>
  <c r="HN2" i="11" l="1"/>
  <c r="R10" i="3" l="1"/>
  <c r="AVB2" i="11" l="1"/>
  <c r="AVA2" i="11"/>
  <c r="AUX2" i="11"/>
  <c r="AUT2" i="11"/>
  <c r="AUS2" i="11"/>
  <c r="AUO2" i="11"/>
  <c r="AUN2" i="11"/>
  <c r="AUM2" i="11"/>
  <c r="AUG2" i="11"/>
  <c r="ATP2" i="11"/>
  <c r="ATM2" i="11"/>
  <c r="ATI2" i="11"/>
  <c r="ATL2" i="11"/>
  <c r="ASM2" i="11"/>
  <c r="ASL2" i="11"/>
  <c r="ASK2" i="11"/>
  <c r="ASJ2" i="11"/>
  <c r="ASE2" i="11"/>
  <c r="ASD2" i="11"/>
  <c r="ASC2" i="11"/>
  <c r="FSW2" i="12"/>
  <c r="R17" i="3"/>
  <c r="R14" i="3"/>
  <c r="R11" i="3"/>
  <c r="S6" i="3"/>
  <c r="R6" i="3"/>
  <c r="J23" i="3"/>
  <c r="J16" i="3"/>
  <c r="FOY2" i="11"/>
  <c r="FQE2" i="12"/>
  <c r="J9" i="3"/>
  <c r="AZJ2" i="11"/>
  <c r="AZI2" i="11"/>
  <c r="AZF2" i="11"/>
  <c r="AZE2" i="11"/>
  <c r="AZB2" i="11"/>
  <c r="AZA2" i="11"/>
  <c r="AXI2" i="11"/>
  <c r="AXH2" i="11"/>
  <c r="AXE2" i="11"/>
  <c r="AXD2" i="11"/>
  <c r="AXA2" i="11"/>
  <c r="AWZ2" i="11"/>
  <c r="AYW2" i="11"/>
  <c r="AYV2" i="11"/>
  <c r="AYU2" i="11"/>
  <c r="AXX2" i="11"/>
  <c r="AXU2" i="11"/>
  <c r="AXQ2" i="11"/>
  <c r="AXT2" i="11"/>
  <c r="AWU2" i="11"/>
  <c r="AWT2" i="11"/>
  <c r="AWS2" i="11"/>
  <c r="AWM2" i="11"/>
  <c r="AWL2" i="11"/>
  <c r="AWK2" i="11"/>
  <c r="FQY2" i="11" l="1"/>
  <c r="FSJ2" i="12"/>
  <c r="FRB2" i="11"/>
  <c r="FSM2" i="12"/>
  <c r="FRH2" i="11"/>
  <c r="FSS2" i="12"/>
  <c r="AZH2" i="11"/>
  <c r="BCS2" i="12"/>
  <c r="AUZ2" i="11"/>
  <c r="AYD2" i="12"/>
  <c r="AUW2" i="11"/>
  <c r="AYC2" i="12"/>
  <c r="AUU2" i="11"/>
  <c r="AZC2" i="11"/>
  <c r="AXV2" i="11"/>
  <c r="BCB2" i="12"/>
  <c r="AYO2" i="11"/>
  <c r="AXS2" i="11"/>
  <c r="AXZ2" i="11"/>
  <c r="N36" i="3"/>
  <c r="AYX2" i="11"/>
  <c r="R22" i="3"/>
  <c r="FRK2" i="11"/>
  <c r="ATK2" i="11"/>
  <c r="ATR2" i="11"/>
  <c r="F31" i="3"/>
  <c r="ATD2" i="11"/>
  <c r="ATH2" i="11"/>
  <c r="ATO2" i="11"/>
  <c r="F42" i="3"/>
  <c r="AUP2" i="11"/>
  <c r="ATN2" i="11"/>
  <c r="N25" i="3"/>
  <c r="AXL2" i="11"/>
  <c r="AXP2" i="11"/>
  <c r="AXW2" i="11"/>
  <c r="O6" i="3"/>
  <c r="AWJ2" i="11"/>
  <c r="O10" i="3"/>
  <c r="AWR2" i="11"/>
  <c r="AXR2" i="11"/>
  <c r="AXY2" i="11"/>
  <c r="J10" i="3"/>
  <c r="FOS2" i="11"/>
  <c r="G6" i="3"/>
  <c r="ASB2" i="11"/>
  <c r="ATJ2" i="11"/>
  <c r="ATQ2" i="11"/>
  <c r="R13" i="3"/>
  <c r="R19" i="3"/>
  <c r="BAQ2" i="12"/>
  <c r="BAU2" i="12"/>
  <c r="O8" i="3"/>
  <c r="O11" i="3"/>
  <c r="O12" i="3"/>
  <c r="BAN2" i="12"/>
  <c r="BAR2" i="12"/>
  <c r="BAV2" i="12"/>
  <c r="BCW2" i="12"/>
  <c r="G8" i="3"/>
  <c r="G12" i="3"/>
  <c r="O7" i="3"/>
  <c r="BAM2" i="12"/>
  <c r="BBS2" i="12"/>
  <c r="J17" i="3"/>
  <c r="J20" i="3"/>
  <c r="FQJ2" i="12"/>
  <c r="FQO2" i="12"/>
  <c r="II2" i="11"/>
  <c r="IE2" i="11"/>
  <c r="GI2" i="11"/>
  <c r="FF2" i="11"/>
  <c r="GH2" i="11"/>
  <c r="FE2" i="11"/>
  <c r="GE2" i="11"/>
  <c r="FB2" i="11"/>
  <c r="GD2" i="11"/>
  <c r="FA2" i="11"/>
  <c r="GA2" i="11"/>
  <c r="EX2" i="11"/>
  <c r="FZ2" i="11"/>
  <c r="EW2" i="11"/>
  <c r="HO2" i="11"/>
  <c r="HJ2" i="11"/>
  <c r="HG2" i="11"/>
  <c r="HC2" i="11"/>
  <c r="HF2" i="11"/>
  <c r="FW2" i="11"/>
  <c r="ET2" i="11"/>
  <c r="FV2" i="11"/>
  <c r="ES2" i="11"/>
  <c r="FU2" i="11"/>
  <c r="ER2" i="11"/>
  <c r="FT2" i="11"/>
  <c r="EQ2" i="11"/>
  <c r="FO2" i="11"/>
  <c r="EL2" i="11"/>
  <c r="FN2" i="11"/>
  <c r="EK2" i="11"/>
  <c r="FM2" i="11"/>
  <c r="EJ2" i="11"/>
  <c r="FL2" i="11"/>
  <c r="EI2" i="11"/>
  <c r="FRG2" i="11" l="1"/>
  <c r="FSR2" i="12"/>
  <c r="AWQ2" i="11"/>
  <c r="AZZ2" i="12"/>
  <c r="AWV2" i="11"/>
  <c r="BAG2" i="12"/>
  <c r="AWO2" i="11"/>
  <c r="AZX2" i="12"/>
  <c r="AZG2" i="11"/>
  <c r="BCR2" i="12"/>
  <c r="AWX2" i="11"/>
  <c r="BAI2" i="12"/>
  <c r="AWP2" i="11"/>
  <c r="AZY2" i="12"/>
  <c r="AWN2" i="11"/>
  <c r="AZW2" i="12"/>
  <c r="AWY2" i="11"/>
  <c r="BAJ2" i="12"/>
  <c r="AWW2" i="11"/>
  <c r="BAH2" i="12"/>
  <c r="J25" i="3"/>
  <c r="BDY2" i="11"/>
  <c r="BHH2" i="12"/>
  <c r="BEC2" i="11"/>
  <c r="BHM2" i="12"/>
  <c r="AYP2" i="11"/>
  <c r="BCA2" i="12"/>
  <c r="AYM2" i="11"/>
  <c r="BBX2" i="12"/>
  <c r="ATV2" i="11"/>
  <c r="AWZ2" i="12"/>
  <c r="AYN2" i="11"/>
  <c r="BBY2" i="12"/>
  <c r="AUB2" i="11"/>
  <c r="AXF2" i="12"/>
  <c r="ATY2" i="11"/>
  <c r="AXC2" i="12"/>
  <c r="AYG2" i="11"/>
  <c r="BBR2" i="12"/>
  <c r="AYJ2" i="11"/>
  <c r="BBU2" i="12"/>
  <c r="AUE2" i="11"/>
  <c r="AXI2" i="12"/>
  <c r="AYK2" i="11"/>
  <c r="BBV2" i="12"/>
  <c r="AUF2" i="11"/>
  <c r="AXJ2" i="12"/>
  <c r="ATX2" i="11"/>
  <c r="AXB2" i="12"/>
  <c r="AYF2" i="11"/>
  <c r="BBQ2" i="12"/>
  <c r="AYD2" i="11"/>
  <c r="BBO2" i="12"/>
  <c r="AUC2" i="11"/>
  <c r="AXG2" i="12"/>
  <c r="AYL2" i="11"/>
  <c r="BBW2" i="12"/>
  <c r="AYI2" i="11"/>
  <c r="BBT2" i="12"/>
  <c r="AYE2" i="11"/>
  <c r="BBP2" i="12"/>
  <c r="AXF2" i="11"/>
  <c r="O18" i="3"/>
  <c r="AXB2" i="11"/>
  <c r="O15" i="3"/>
  <c r="AXJ2" i="11"/>
  <c r="O21" i="3"/>
  <c r="GY2" i="11"/>
  <c r="J13" i="3"/>
  <c r="FOX2" i="11"/>
  <c r="N26" i="3"/>
  <c r="AYH2" i="11"/>
  <c r="O22" i="3"/>
  <c r="AXK2" i="11"/>
  <c r="O16" i="3"/>
  <c r="AXC2" i="11"/>
  <c r="GZ2" i="11"/>
  <c r="O19" i="3"/>
  <c r="AXG2" i="11"/>
  <c r="N40" i="3"/>
  <c r="AZK2" i="11"/>
  <c r="N29" i="3"/>
  <c r="AYQ2" i="11"/>
  <c r="J28" i="3"/>
  <c r="FPB2" i="11"/>
  <c r="N28" i="3"/>
  <c r="R18" i="3"/>
  <c r="J24" i="3"/>
  <c r="J18" i="3"/>
  <c r="J19" i="3"/>
  <c r="R12" i="3"/>
  <c r="N27" i="3"/>
  <c r="G22" i="3" l="1"/>
  <c r="G10" i="3"/>
  <c r="G7" i="3"/>
  <c r="AYH2" i="12"/>
  <c r="AXM2" i="12"/>
  <c r="E61" i="8"/>
  <c r="E53" i="8"/>
  <c r="E45" i="8"/>
  <c r="C61" i="8"/>
  <c r="C53" i="8"/>
  <c r="C45" i="8"/>
  <c r="C29" i="8"/>
  <c r="CA2" i="11"/>
  <c r="D65" i="8"/>
  <c r="AX2" i="11"/>
  <c r="BZ2" i="11"/>
  <c r="D64" i="8"/>
  <c r="AW2" i="11"/>
  <c r="BW2" i="11"/>
  <c r="D57" i="8"/>
  <c r="AT2" i="11"/>
  <c r="BV2" i="11"/>
  <c r="D56" i="8"/>
  <c r="AS2" i="11"/>
  <c r="BS2" i="11"/>
  <c r="AP2" i="11"/>
  <c r="BR2" i="11"/>
  <c r="AO2" i="11"/>
  <c r="ASH2" i="11" l="1"/>
  <c r="AVJ2" i="12"/>
  <c r="AUH2" i="11"/>
  <c r="AXL2" i="12"/>
  <c r="AUD2" i="11"/>
  <c r="AXH2" i="12"/>
  <c r="ATW2" i="11"/>
  <c r="AXA2" i="12"/>
  <c r="AUA2" i="11"/>
  <c r="AXE2" i="12"/>
  <c r="F46" i="3"/>
  <c r="AVC2" i="11"/>
  <c r="F35" i="3"/>
  <c r="AUI2" i="11"/>
  <c r="F28" i="3"/>
  <c r="AUY2" i="11"/>
  <c r="AXD2" i="12"/>
  <c r="F33" i="3"/>
  <c r="G16" i="3"/>
  <c r="F34" i="3"/>
  <c r="G19" i="3"/>
  <c r="G11" i="3"/>
  <c r="EA2" i="11"/>
  <c r="BBT2" i="11"/>
  <c r="ASF2" i="11" l="1"/>
  <c r="AVH2" i="12"/>
  <c r="ASP2" i="11"/>
  <c r="AVT2" i="12"/>
  <c r="ASO2" i="11"/>
  <c r="AVS2" i="12"/>
  <c r="ASI2" i="11"/>
  <c r="AVK2" i="12"/>
  <c r="ASQ2" i="11"/>
  <c r="AVU2" i="12"/>
  <c r="ASG2" i="11"/>
  <c r="AVI2" i="12"/>
  <c r="ASN2" i="11"/>
  <c r="AVR2" i="12"/>
  <c r="F32" i="3"/>
  <c r="ATZ2" i="11"/>
  <c r="DW2" i="11"/>
  <c r="BO2" i="11"/>
  <c r="AL2" i="11"/>
  <c r="BN2" i="11"/>
  <c r="AK2" i="11"/>
  <c r="BM2" i="11"/>
  <c r="AJ2" i="11"/>
  <c r="BL2" i="11"/>
  <c r="AI2" i="11"/>
  <c r="E29" i="8"/>
  <c r="BG2" i="11"/>
  <c r="AD2" i="11"/>
  <c r="BF2" i="11"/>
  <c r="AC2" i="11"/>
  <c r="BE2" i="11"/>
  <c r="AB2" i="11"/>
  <c r="BD2" i="11"/>
  <c r="AA2" i="11"/>
  <c r="BBP2" i="11"/>
  <c r="F29" i="8" l="1"/>
  <c r="F61" i="8"/>
  <c r="F45" i="8"/>
  <c r="F53" i="8"/>
  <c r="D29" i="8"/>
  <c r="D45" i="8"/>
  <c r="D53" i="8"/>
  <c r="D61" i="8"/>
  <c r="C32" i="3" l="1"/>
  <c r="C31" i="3"/>
  <c r="C30" i="3"/>
  <c r="C25" i="3"/>
  <c r="C24" i="3"/>
  <c r="C21" i="3"/>
  <c r="C20" i="3"/>
  <c r="C19" i="3"/>
  <c r="DG2" i="11" l="1"/>
  <c r="DF2" i="11"/>
  <c r="DB2" i="11"/>
  <c r="CY2" i="11"/>
  <c r="CU2" i="11"/>
  <c r="CR2" i="11"/>
  <c r="CX2" i="11"/>
  <c r="CQ2" i="11"/>
  <c r="DL9" i="8"/>
  <c r="DW9" i="8" s="1"/>
  <c r="DK9" i="8"/>
  <c r="DV9" i="8" s="1"/>
  <c r="BAU2" i="11"/>
  <c r="BAR2" i="11"/>
  <c r="BAN2" i="11"/>
  <c r="BAK2" i="11"/>
  <c r="BAQ2" i="11"/>
  <c r="BAJ2" i="11"/>
  <c r="IL2" i="11" l="1"/>
  <c r="ED2" i="11"/>
  <c r="AQX2" i="11"/>
  <c r="F38" i="3"/>
  <c r="ATS2" i="11"/>
  <c r="ATU2" i="11"/>
  <c r="F43" i="3"/>
  <c r="ARV2" i="11"/>
  <c r="AYA2" i="11"/>
  <c r="N15" i="3"/>
  <c r="N37" i="3"/>
  <c r="N16" i="3"/>
  <c r="AYB2" i="11"/>
  <c r="N19" i="3"/>
  <c r="AWH2" i="11"/>
  <c r="N21" i="3"/>
  <c r="AWC2" i="11"/>
  <c r="ATG2" i="11"/>
  <c r="F10" i="3"/>
  <c r="ARG2" i="11"/>
  <c r="ATE2" i="11"/>
  <c r="AUE2" i="12"/>
  <c r="F6" i="3"/>
  <c r="AQY2" i="11"/>
  <c r="AUK2" i="11"/>
  <c r="AUQ2" i="11"/>
  <c r="ARA2" i="11"/>
  <c r="F7" i="3"/>
  <c r="AQZ2" i="11"/>
  <c r="ARB2" i="11"/>
  <c r="F11" i="3"/>
  <c r="F12" i="3"/>
  <c r="ARH2" i="11"/>
  <c r="ARJ2" i="11"/>
  <c r="ATF2" i="11"/>
  <c r="AQW2" i="11"/>
  <c r="AUM2" i="12"/>
  <c r="ARI2" i="11"/>
  <c r="AUJ2" i="11"/>
  <c r="AUL2" i="11"/>
  <c r="AUR2" i="11"/>
  <c r="AUR2" i="12"/>
  <c r="ARP2" i="11"/>
  <c r="ARW2" i="11"/>
  <c r="ARS2" i="11"/>
  <c r="ARO2" i="11"/>
  <c r="ARX2" i="11"/>
  <c r="ART2" i="11"/>
  <c r="RB2" i="11"/>
  <c r="AIH2" i="11"/>
  <c r="VJ2" i="11"/>
  <c r="AMP2" i="11"/>
  <c r="MT2" i="11"/>
  <c r="ADZ2" i="11"/>
  <c r="AVK2" i="11"/>
  <c r="N8" i="3"/>
  <c r="N7" i="3"/>
  <c r="AVH2" i="11"/>
  <c r="AVL2" i="11"/>
  <c r="AVI2" i="11"/>
  <c r="AVO2" i="11"/>
  <c r="AVV2" i="11"/>
  <c r="N10" i="3"/>
  <c r="AVT2" i="11"/>
  <c r="AVQ2" i="11"/>
  <c r="AVU2" i="11"/>
  <c r="AVR2" i="11"/>
  <c r="AVX2" i="11"/>
  <c r="AWA2" i="11"/>
  <c r="AWE2" i="11"/>
  <c r="AXM2" i="11"/>
  <c r="AXN2" i="11"/>
  <c r="AXO2" i="11"/>
  <c r="AYS2" i="11"/>
  <c r="N6" i="3"/>
  <c r="AVN2" i="11"/>
  <c r="AVG2" i="11"/>
  <c r="AVM2" i="11"/>
  <c r="AVJ2" i="11"/>
  <c r="N12" i="3"/>
  <c r="N11" i="3"/>
  <c r="AVS2" i="11"/>
  <c r="AVP2" i="11"/>
  <c r="AVW2" i="11"/>
  <c r="AWB2" i="11"/>
  <c r="AWF2" i="11"/>
  <c r="AYR2" i="11"/>
  <c r="AYT2" i="11"/>
  <c r="AYY2" i="11"/>
  <c r="AYZ2" i="11"/>
  <c r="ZR2" i="11"/>
  <c r="AVE2" i="11"/>
  <c r="AVF2" i="11"/>
  <c r="ARQ2" i="11" l="1"/>
  <c r="F15" i="3"/>
  <c r="AWG2" i="11"/>
  <c r="N22" i="3"/>
  <c r="F21" i="3"/>
  <c r="AUZ2" i="12"/>
  <c r="ARE2" i="11"/>
  <c r="AUD2" i="12"/>
  <c r="AUV2" i="11"/>
  <c r="AXZ2" i="12"/>
  <c r="F25" i="3"/>
  <c r="BCO2" i="12"/>
  <c r="F22" i="3"/>
  <c r="AVA2" i="12"/>
  <c r="ARY2" i="11"/>
  <c r="ARL2" i="11"/>
  <c r="ARK2" i="11"/>
  <c r="AUL2" i="12"/>
  <c r="N18" i="3"/>
  <c r="AYC2" i="11"/>
  <c r="AVZ2" i="11"/>
  <c r="ARM2" i="11"/>
  <c r="AUN2" i="12"/>
  <c r="ARC2" i="11"/>
  <c r="AUB2" i="12"/>
  <c r="ARD2" i="11"/>
  <c r="AUC2" i="12"/>
  <c r="ARR2" i="11"/>
  <c r="AUS2" i="12"/>
  <c r="F19" i="3"/>
  <c r="AUW2" i="12"/>
  <c r="ARU2" i="11"/>
  <c r="AUV2" i="12"/>
  <c r="ARF2" i="11"/>
  <c r="ARN2" i="11"/>
  <c r="AUO2" i="12"/>
  <c r="AWD2" i="11"/>
  <c r="AVY2" i="11"/>
  <c r="F16" i="3"/>
  <c r="ARZ2" i="11"/>
  <c r="AWY2" i="12"/>
  <c r="ATT2" i="11"/>
  <c r="AWX2" i="12"/>
  <c r="AWW2" i="12"/>
  <c r="N32" i="3"/>
  <c r="N33" i="3"/>
  <c r="F18" i="3"/>
  <c r="AZD2" i="11"/>
  <c r="F3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2" authorId="0" shapeId="0" xr:uid="{190F08EC-3260-8C4B-80A9-A248936E3815}">
      <text>
        <r>
          <rPr>
            <b/>
            <sz val="10"/>
            <color rgb="FF000000"/>
            <rFont val="Tahoma"/>
            <family val="2"/>
          </rPr>
          <t xml:space="preserve">Note: </t>
        </r>
        <r>
          <rPr>
            <sz val="10"/>
            <color rgb="FF000000"/>
            <rFont val="Tahoma"/>
            <family val="2"/>
          </rPr>
          <t>Reference note</t>
        </r>
      </text>
    </comment>
    <comment ref="I12" authorId="0" shapeId="0" xr:uid="{4DCF0D8F-9BAC-F94B-AA33-B2F4519991B5}">
      <text>
        <r>
          <rPr>
            <b/>
            <sz val="10"/>
            <color rgb="FF000000"/>
            <rFont val="Tahoma"/>
            <family val="2"/>
          </rPr>
          <t xml:space="preserve">Note: </t>
        </r>
        <r>
          <rPr>
            <sz val="10"/>
            <color rgb="FF000000"/>
            <rFont val="Tahoma"/>
            <family val="2"/>
          </rPr>
          <t>Reference note</t>
        </r>
      </text>
    </comment>
    <comment ref="N12" authorId="0" shapeId="0" xr:uid="{2C4C5569-6227-A54D-ADB4-E490A85FD40E}">
      <text>
        <r>
          <rPr>
            <b/>
            <sz val="10"/>
            <color rgb="FF000000"/>
            <rFont val="Tahoma"/>
            <family val="2"/>
          </rPr>
          <t xml:space="preserve">Note: </t>
        </r>
        <r>
          <rPr>
            <sz val="10"/>
            <color rgb="FF000000"/>
            <rFont val="Tahoma"/>
            <family val="2"/>
          </rPr>
          <t>Reference note</t>
        </r>
      </text>
    </comment>
    <comment ref="S12" authorId="0" shapeId="0" xr:uid="{B80E3D3F-C225-C842-B89B-38DD4970C9BF}">
      <text>
        <r>
          <rPr>
            <b/>
            <sz val="10"/>
            <color rgb="FF000000"/>
            <rFont val="Tahoma"/>
            <family val="2"/>
          </rPr>
          <t xml:space="preserve">Note: </t>
        </r>
        <r>
          <rPr>
            <sz val="10"/>
            <color rgb="FF000000"/>
            <rFont val="Tahoma"/>
            <family val="2"/>
          </rPr>
          <t>Reference note</t>
        </r>
      </text>
    </comment>
    <comment ref="X12" authorId="0" shapeId="0" xr:uid="{4D17D626-F2CA-2545-A0DF-D730DC0CC10C}">
      <text>
        <r>
          <rPr>
            <b/>
            <sz val="10"/>
            <color rgb="FF000000"/>
            <rFont val="Tahoma"/>
            <family val="2"/>
          </rPr>
          <t xml:space="preserve">Note: </t>
        </r>
        <r>
          <rPr>
            <sz val="10"/>
            <color rgb="FF000000"/>
            <rFont val="Tahoma"/>
            <family val="2"/>
          </rPr>
          <t>Reference note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30" authorId="0" shapeId="0" xr:uid="{FE568274-EEED-1445-BF98-A3EDF5686D5F}">
      <text>
        <r>
          <rPr>
            <b/>
            <sz val="10"/>
            <color rgb="FF000000"/>
            <rFont val="Tahoma"/>
            <family val="2"/>
          </rPr>
          <t>Note:</t>
        </r>
        <r>
          <rPr>
            <sz val="10"/>
            <color rgb="FF000000"/>
            <rFont val="Tahoma"/>
            <family val="2"/>
          </rPr>
          <t xml:space="preserve">
</t>
        </r>
        <r>
          <rPr>
            <sz val="10"/>
            <color rgb="FF000000"/>
            <rFont val="Tahoma"/>
            <family val="2"/>
          </rPr>
          <t>Based on the Peat Inventory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Shirley Ng</author>
    <author>Yen Hun Sung</author>
  </authors>
  <commentList>
    <comment ref="D4" authorId="0" shapeId="0" xr:uid="{F087044F-1874-F34F-8808-A52BA32B6594}">
      <text>
        <r>
          <rPr>
            <b/>
            <sz val="10"/>
            <color rgb="FF000000"/>
            <rFont val="Tahoma"/>
            <family val="2"/>
          </rPr>
          <t>Note:</t>
        </r>
        <r>
          <rPr>
            <sz val="10"/>
            <color rgb="FF000000"/>
            <rFont val="Tahoma"/>
            <family val="2"/>
          </rPr>
          <t xml:space="preserve"> For single-mill certification, you should only fill in 'Mill 1' tab. 
</t>
        </r>
        <r>
          <rPr>
            <sz val="10"/>
            <color rgb="FF000000"/>
            <rFont val="Tahoma"/>
            <family val="2"/>
          </rPr>
          <t xml:space="preserve">Unless you are under multi-mills certification which you have more than one mill under one unit of certification.
</t>
        </r>
      </text>
    </comment>
    <comment ref="E12" authorId="0" shapeId="0" xr:uid="{07970711-A66E-6847-B8AA-A42C0158FBAD}">
      <text>
        <r>
          <rPr>
            <b/>
            <sz val="10.5"/>
            <color rgb="FF000000"/>
            <rFont val="Tahoma"/>
            <family val="34"/>
          </rPr>
          <t xml:space="preserve">Note: </t>
        </r>
        <r>
          <rPr>
            <sz val="10.5"/>
            <color rgb="FF000000"/>
            <rFont val="Tahoma"/>
            <family val="34"/>
          </rPr>
          <t>The starting and ending months are automatically populated from audit month provided in '1.0 Member Details'.</t>
        </r>
      </text>
    </comment>
    <comment ref="Q12" authorId="0" shapeId="0" xr:uid="{5C57EF0D-B867-40D4-8CF8-8F16B0B5880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B12" authorId="0" shapeId="0" xr:uid="{9A690CF0-9935-4B4E-9635-5AA70E86DBFB}">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M12" authorId="0" shapeId="0" xr:uid="{0944C9FE-425B-4054-B2D1-FE60745BA1C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X12" authorId="0" shapeId="0" xr:uid="{5FCBC019-AD02-4A2B-869F-FA6D0E552907}">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BI12" authorId="0" shapeId="0" xr:uid="{D3B25C01-EDF5-421E-970F-F713730A0C86}">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BT12" authorId="0" shapeId="0" xr:uid="{C65C4CC0-2C45-4F4B-8A43-C0D2AEE2619E}">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CE12" authorId="0" shapeId="0" xr:uid="{BCE8C5D5-7E27-4636-A3AF-2B2C42BE679E}">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CP12" authorId="0" shapeId="0" xr:uid="{66766A19-3876-4980-86CA-88B7D253949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A12" authorId="0" shapeId="0" xr:uid="{3F1EB2C7-F716-4255-A38D-E8C394D121AC}">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L12" authorId="0" shapeId="0" xr:uid="{CE6E7BF2-3429-4765-B609-44125E934879}">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W12" authorId="0" shapeId="0" xr:uid="{32BB9892-6F6D-44FA-AEAB-918FCD72130D}">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C13" authorId="0" shapeId="0" xr:uid="{715547F6-588C-4146-81AC-232D1E9F58E2}">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D13" authorId="0" shapeId="0" xr:uid="{C9BA8289-6422-5B40-B6DD-F90DFFAE6EB8}">
      <text>
        <r>
          <rPr>
            <b/>
            <sz val="10.5"/>
            <color rgb="FF000000"/>
            <rFont val="Calibri"/>
            <family val="2"/>
          </rPr>
          <t xml:space="preserve">Note: </t>
        </r>
        <r>
          <rPr>
            <sz val="10.5"/>
            <color rgb="FF000000"/>
            <rFont val="Calibri"/>
            <family val="2"/>
          </rPr>
          <t>If audit is conducted in January, in which case UoC cannot provide data up to December of previous year, UoC is allowed to provide data up to November. This 'end' month can be modified manually.</t>
        </r>
      </text>
    </comment>
    <comment ref="O13" authorId="0" shapeId="0" xr:uid="{10074D3B-02E9-4304-A0FD-86CE8545C4D8}">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R13" authorId="0" shapeId="0" xr:uid="{4F3352D0-2541-4FDF-8573-35174400A9AB}">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Z13" authorId="0" shapeId="0" xr:uid="{00E36EFE-2D0B-4067-9D44-FB8A43B24D31}">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AC13" authorId="0" shapeId="0" xr:uid="{02454452-B0F9-4451-8BE4-3B456C241303}">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AK13" authorId="0" shapeId="0" xr:uid="{0399F278-402B-492A-836A-1D4E2BA4D21B}">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AN13" authorId="0" shapeId="0" xr:uid="{24F1E6BA-F7DD-4E1A-A55F-709E51EBC38F}">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AV13" authorId="0" shapeId="0" xr:uid="{A778B11C-7B5E-43A6-BF1C-9EF2CD1CEB69}">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AY13" authorId="0" shapeId="0" xr:uid="{395B03C6-BCA9-46FF-A592-3F809A0F37A4}">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BG13" authorId="0" shapeId="0" xr:uid="{FE46A2C9-8C6A-4799-910A-C273F44140D2}">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BJ13" authorId="0" shapeId="0" xr:uid="{76D05289-9852-477F-A376-7B67248C1853}">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BR13" authorId="0" shapeId="0" xr:uid="{616D1142-2E92-4A0D-99A1-86D71074FA90}">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BU13" authorId="0" shapeId="0" xr:uid="{D8C4D2AE-D23B-4070-86C6-5060F70A9D57}">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CC13" authorId="0" shapeId="0" xr:uid="{1D32769E-0D43-4E63-A3B3-A9724E7B283F}">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CF13" authorId="0" shapeId="0" xr:uid="{D09A91BC-B0F6-4502-A6C3-93D6C6DE8F02}">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CN13" authorId="0" shapeId="0" xr:uid="{622D4A52-690C-4B5B-9442-C813AA6CFE1C}">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CQ13" authorId="0" shapeId="0" xr:uid="{E0FAE3DE-F8EC-450A-AFE8-E4ED6ABFC5FA}">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CY13" authorId="0" shapeId="0" xr:uid="{ABC57DE6-CCAF-432B-8D73-838C6B3989E1}">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DB13" authorId="0" shapeId="0" xr:uid="{579A1D14-BE53-4225-AEE5-B7B123BA00DC}">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DJ13" authorId="0" shapeId="0" xr:uid="{C02EC7D7-69CB-4F6F-A1AB-5AF0B7F7AB81}">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DM13" authorId="0" shapeId="0" xr:uid="{70E747AE-3F81-4B8A-94C1-7C350518B08F}">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DU13" authorId="0" shapeId="0" xr:uid="{BD2F385A-D085-42E3-AA44-4994000843AA}">
      <text>
        <r>
          <rPr>
            <b/>
            <sz val="10"/>
            <color rgb="FF000000"/>
            <rFont val="Tahoma"/>
            <family val="2"/>
          </rPr>
          <t>Note:</t>
        </r>
        <r>
          <rPr>
            <sz val="10"/>
            <color rgb="FF000000"/>
            <rFont val="Tahoma"/>
            <family val="2"/>
          </rPr>
          <t xml:space="preserve"> </t>
        </r>
        <r>
          <rPr>
            <sz val="10"/>
            <color rgb="FF000000"/>
            <rFont val="Calibri"/>
            <family val="2"/>
          </rPr>
          <t xml:space="preserve">This is automatically populated from Audit Month (in '1.0 Member Details' tab). If you are a newly established mill which you might not have a complete one year of data, please key in the starting month of your mill here.
</t>
        </r>
      </text>
    </comment>
    <comment ref="DX13" authorId="0" shapeId="0" xr:uid="{FD259C96-0BAD-4914-AC8F-FA54C3B1F39D}">
      <text>
        <r>
          <rPr>
            <b/>
            <sz val="10.5"/>
            <color rgb="FF000000"/>
            <rFont val="Calibri"/>
            <family val="2"/>
            <scheme val="minor"/>
          </rPr>
          <t>Note:</t>
        </r>
        <r>
          <rPr>
            <sz val="10.5"/>
            <color rgb="FF000000"/>
            <rFont val="Calibri"/>
            <family val="2"/>
            <scheme val="minor"/>
          </rPr>
          <t xml:space="preserve"> </t>
        </r>
        <r>
          <rPr>
            <sz val="10.5"/>
            <color rgb="FF000000"/>
            <rFont val="Calibri"/>
            <family val="2"/>
            <scheme val="minor"/>
          </rPr>
          <t xml:space="preserve">If audit is conducted BEFORE licence expiration date, no change is required.
</t>
        </r>
        <r>
          <rPr>
            <sz val="10.5"/>
            <color rgb="FF000000"/>
            <rFont val="Calibri"/>
            <family val="2"/>
            <scheme val="minor"/>
          </rPr>
          <t xml:space="preserve">Special case: If audit is conducted AFTER licence expiration date, please change ending month to licence expiration month.
</t>
        </r>
      </text>
    </comment>
    <comment ref="B59" authorId="0" shapeId="0" xr:uid="{808967A8-27DB-5444-8E32-DC76E34652D7}">
      <text>
        <r>
          <rPr>
            <b/>
            <sz val="10"/>
            <color rgb="FF000000"/>
            <rFont val="Tahoma"/>
            <family val="2"/>
          </rPr>
          <t xml:space="preserve">Note: </t>
        </r>
        <r>
          <rPr>
            <sz val="10"/>
            <color rgb="FF000000"/>
            <rFont val="Tahoma"/>
            <family val="2"/>
          </rPr>
          <t xml:space="preserve">This include independent and scheme outgrowers.
</t>
        </r>
      </text>
    </comment>
    <comment ref="N59" authorId="0" shapeId="0" xr:uid="{63C4CEC3-2FEA-4B8D-BB27-B18D3DC1B010}">
      <text>
        <r>
          <rPr>
            <b/>
            <sz val="10"/>
            <color rgb="FF000000"/>
            <rFont val="Tahoma"/>
            <family val="2"/>
          </rPr>
          <t xml:space="preserve">Note: </t>
        </r>
        <r>
          <rPr>
            <sz val="10"/>
            <color rgb="FF000000"/>
            <rFont val="Tahoma"/>
            <family val="2"/>
          </rPr>
          <t xml:space="preserve">This include independent and scheme outgrowers.
</t>
        </r>
      </text>
    </comment>
    <comment ref="Y59" authorId="0" shapeId="0" xr:uid="{3E485F86-1E58-4061-828E-F85CE2400431}">
      <text>
        <r>
          <rPr>
            <b/>
            <sz val="10"/>
            <color rgb="FF000000"/>
            <rFont val="Tahoma"/>
            <family val="2"/>
          </rPr>
          <t xml:space="preserve">Note: </t>
        </r>
        <r>
          <rPr>
            <sz val="10"/>
            <color rgb="FF000000"/>
            <rFont val="Tahoma"/>
            <family val="2"/>
          </rPr>
          <t xml:space="preserve">This include independent and scheme outgrowers.
</t>
        </r>
      </text>
    </comment>
    <comment ref="AJ59" authorId="0" shapeId="0" xr:uid="{32468EFB-830E-4D23-B2C5-A3DAF2C3DC40}">
      <text>
        <r>
          <rPr>
            <b/>
            <sz val="10"/>
            <color rgb="FF000000"/>
            <rFont val="Tahoma"/>
            <family val="2"/>
          </rPr>
          <t xml:space="preserve">Note: </t>
        </r>
        <r>
          <rPr>
            <sz val="10"/>
            <color rgb="FF000000"/>
            <rFont val="Tahoma"/>
            <family val="2"/>
          </rPr>
          <t xml:space="preserve">This include independent and scheme outgrowers.
</t>
        </r>
      </text>
    </comment>
    <comment ref="AU59" authorId="0" shapeId="0" xr:uid="{42322351-9F3C-4DA8-A1AC-6C2FD85A8871}">
      <text>
        <r>
          <rPr>
            <b/>
            <sz val="10"/>
            <color rgb="FF000000"/>
            <rFont val="Tahoma"/>
            <family val="2"/>
          </rPr>
          <t xml:space="preserve">Note: </t>
        </r>
        <r>
          <rPr>
            <sz val="10"/>
            <color rgb="FF000000"/>
            <rFont val="Tahoma"/>
            <family val="2"/>
          </rPr>
          <t xml:space="preserve">This include independent and scheme outgrowers.
</t>
        </r>
      </text>
    </comment>
    <comment ref="BF59" authorId="0" shapeId="0" xr:uid="{8AADD8D9-AE21-4B39-9FFE-A26510023A02}">
      <text>
        <r>
          <rPr>
            <b/>
            <sz val="10"/>
            <color rgb="FF000000"/>
            <rFont val="Tahoma"/>
            <family val="2"/>
          </rPr>
          <t xml:space="preserve">Note: </t>
        </r>
        <r>
          <rPr>
            <sz val="10"/>
            <color rgb="FF000000"/>
            <rFont val="Tahoma"/>
            <family val="2"/>
          </rPr>
          <t xml:space="preserve">This include independent and scheme outgrowers.
</t>
        </r>
      </text>
    </comment>
    <comment ref="BQ59" authorId="0" shapeId="0" xr:uid="{EBF1BC31-F9B5-4552-9983-16A384E431E0}">
      <text>
        <r>
          <rPr>
            <b/>
            <sz val="10"/>
            <color rgb="FF000000"/>
            <rFont val="Tahoma"/>
            <family val="2"/>
          </rPr>
          <t xml:space="preserve">Note: </t>
        </r>
        <r>
          <rPr>
            <sz val="10"/>
            <color rgb="FF000000"/>
            <rFont val="Tahoma"/>
            <family val="2"/>
          </rPr>
          <t xml:space="preserve">This include independent and scheme outgrowers.
</t>
        </r>
      </text>
    </comment>
    <comment ref="CB59" authorId="0" shapeId="0" xr:uid="{7B7DD403-283A-4AB6-A1C8-C4627559C4E6}">
      <text>
        <r>
          <rPr>
            <b/>
            <sz val="10"/>
            <color rgb="FF000000"/>
            <rFont val="Tahoma"/>
            <family val="2"/>
          </rPr>
          <t xml:space="preserve">Note: </t>
        </r>
        <r>
          <rPr>
            <sz val="10"/>
            <color rgb="FF000000"/>
            <rFont val="Tahoma"/>
            <family val="2"/>
          </rPr>
          <t xml:space="preserve">This include independent and scheme outgrowers.
</t>
        </r>
      </text>
    </comment>
    <comment ref="CM59" authorId="0" shapeId="0" xr:uid="{BF93F297-DED8-44E4-AAD4-75503D76EE5C}">
      <text>
        <r>
          <rPr>
            <b/>
            <sz val="10"/>
            <color rgb="FF000000"/>
            <rFont val="Tahoma"/>
            <family val="2"/>
          </rPr>
          <t xml:space="preserve">Note: </t>
        </r>
        <r>
          <rPr>
            <sz val="10"/>
            <color rgb="FF000000"/>
            <rFont val="Tahoma"/>
            <family val="2"/>
          </rPr>
          <t xml:space="preserve">This include independent and scheme outgrowers.
</t>
        </r>
      </text>
    </comment>
    <comment ref="CX59" authorId="0" shapeId="0" xr:uid="{73D67CAE-D913-4DDB-A2A3-08983E62B793}">
      <text>
        <r>
          <rPr>
            <b/>
            <sz val="10"/>
            <color rgb="FF000000"/>
            <rFont val="Tahoma"/>
            <family val="2"/>
          </rPr>
          <t xml:space="preserve">Note: </t>
        </r>
        <r>
          <rPr>
            <sz val="10"/>
            <color rgb="FF000000"/>
            <rFont val="Tahoma"/>
            <family val="2"/>
          </rPr>
          <t xml:space="preserve">This include independent and scheme outgrowers.
</t>
        </r>
      </text>
    </comment>
    <comment ref="DI59" authorId="0" shapeId="0" xr:uid="{29945135-3F8C-4FC9-B621-4885B5BB4057}">
      <text>
        <r>
          <rPr>
            <b/>
            <sz val="10"/>
            <color rgb="FF000000"/>
            <rFont val="Tahoma"/>
            <family val="2"/>
          </rPr>
          <t xml:space="preserve">Note: </t>
        </r>
        <r>
          <rPr>
            <sz val="10"/>
            <color rgb="FF000000"/>
            <rFont val="Tahoma"/>
            <family val="2"/>
          </rPr>
          <t xml:space="preserve">This include independent and scheme outgrowers.
</t>
        </r>
      </text>
    </comment>
    <comment ref="DT59" authorId="0" shapeId="0" xr:uid="{4A177B52-1C56-41CD-81C5-9EE233542607}">
      <text>
        <r>
          <rPr>
            <b/>
            <sz val="10"/>
            <color rgb="FF000000"/>
            <rFont val="Tahoma"/>
            <family val="2"/>
          </rPr>
          <t xml:space="preserve">Note: </t>
        </r>
        <r>
          <rPr>
            <sz val="10"/>
            <color rgb="FF000000"/>
            <rFont val="Tahoma"/>
            <family val="2"/>
          </rPr>
          <t xml:space="preserve">This include independent and scheme outgrowers.
</t>
        </r>
      </text>
    </comment>
    <comment ref="B67" authorId="1" shapeId="0" xr:uid="{0BA070A4-91D5-449A-8B12-224D8F7EEF4F}">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N67" authorId="1" shapeId="0" xr:uid="{C42C85F3-7752-4852-8684-4B1D6C077F7F}">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Y67" authorId="1" shapeId="0" xr:uid="{5D01E0BF-A63C-4975-A8AB-C6990D5E67C3}">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AJ67" authorId="1" shapeId="0" xr:uid="{936E4349-7F15-42A7-97D7-4B384AA4B3D8}">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AU67" authorId="1" shapeId="0" xr:uid="{B20BC463-3B34-444E-93D0-882BD61BC23D}">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BF67" authorId="1" shapeId="0" xr:uid="{DD14A8E2-69E6-4CEF-9F82-4DB0E506F9D9}">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BQ67" authorId="1" shapeId="0" xr:uid="{33AEF05D-AB38-42D0-AA82-8F6BF86F1796}">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CB67" authorId="1" shapeId="0" xr:uid="{87527957-DC26-499B-A2A0-C28E576F6F23}">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CM67" authorId="1" shapeId="0" xr:uid="{ECF859E0-75B4-4FDE-A409-40453D3BBB06}">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CX67" authorId="1" shapeId="0" xr:uid="{25A43350-C1BE-472F-AC06-8E9013B6B282}">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DI67" authorId="1" shapeId="0" xr:uid="{36497E3A-37D9-4ACA-8B36-9C9551E161C8}">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DT67" authorId="1" shapeId="0" xr:uid="{3EDBC3B9-2767-4020-8AB1-C13E5FF09E3B}">
      <text>
        <r>
          <rPr>
            <b/>
            <sz val="10.5"/>
            <color rgb="FF000000"/>
            <rFont val="Tahoma"/>
            <family val="2"/>
          </rPr>
          <t>Note:</t>
        </r>
        <r>
          <rPr>
            <sz val="10.5"/>
            <color rgb="FF000000"/>
            <rFont val="Tahoma"/>
            <family val="2"/>
          </rPr>
          <t xml:space="preserve">
</t>
        </r>
        <r>
          <rPr>
            <sz val="10.5"/>
            <color rgb="FF000000"/>
            <rFont val="Tahoma"/>
            <family val="2"/>
          </rPr>
          <t>The demographic numbers are the latest figures as of 31 December of the previous calendar year</t>
        </r>
        <r>
          <rPr>
            <sz val="10.5"/>
            <color rgb="FF000000"/>
            <rFont val="Tahoma"/>
            <family val="34"/>
          </rPr>
          <t xml:space="preserve">. 
</t>
        </r>
        <r>
          <rPr>
            <sz val="10.5"/>
            <color rgb="FF000000"/>
            <rFont val="Tahoma"/>
            <family val="34"/>
          </rPr>
          <t xml:space="preserve">For example, for audit conducted at anytime in year 2021, the demographic data required is the latest number as of 31 December 2020.  </t>
        </r>
      </text>
    </comment>
    <comment ref="C70" authorId="0" shapeId="0" xr:uid="{7F05C883-D900-9D47-A5DB-48AA991BF8D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G70" authorId="0" shapeId="0" xr:uid="{2C0719C9-665F-B840-B71A-964DDB954A49}">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O70" authorId="0" shapeId="0" xr:uid="{8867611E-6912-4C35-B840-BCC46B2B7C94}">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S70" authorId="0" shapeId="0" xr:uid="{430B94A5-4D47-4E8F-A890-A6ECD3FE59B1}">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Z70" authorId="0" shapeId="0" xr:uid="{0F37245A-8467-466C-B230-E7DF13A82A23}">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D70" authorId="0" shapeId="0" xr:uid="{F5AEEBF4-820B-499E-9D57-6B99FBE2112A}">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AK70" authorId="0" shapeId="0" xr:uid="{E2680D65-3DBE-4AF3-9BC9-198B0FC3C300}">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O70" authorId="0" shapeId="0" xr:uid="{C8AD47F1-1B0F-4245-85B7-42DFCC874AD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AV70" authorId="0" shapeId="0" xr:uid="{31193A0F-7FA5-4550-8CBB-8DC1D399402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Z70" authorId="0" shapeId="0" xr:uid="{8661A9A4-C2A1-43CD-868C-1348C8ECD0B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BG70" authorId="0" shapeId="0" xr:uid="{15CC3735-8C6D-4239-AB80-DE41A7894BD5}">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BK70" authorId="0" shapeId="0" xr:uid="{3EE43CD8-D129-459C-A9F0-F5167EED758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BR70" authorId="0" shapeId="0" xr:uid="{FA756119-3950-475D-8871-1E855927356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BV70" authorId="0" shapeId="0" xr:uid="{1229BBD8-438C-4AAF-A629-9CD8E5194E61}">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C70" authorId="0" shapeId="0" xr:uid="{C27A1A39-B3A2-4807-BD5E-0D715AC8BEC3}">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CG70" authorId="0" shapeId="0" xr:uid="{13EEEC7D-DCA7-4840-9F27-E04637A23BCB}">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N70" authorId="0" shapeId="0" xr:uid="{6AF2E4F1-194A-45FD-A31B-E0448DD15D85}">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CR70" authorId="0" shapeId="0" xr:uid="{B257013D-D08B-4C8B-8247-1ADCBADDC210}">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Y70" authorId="0" shapeId="0" xr:uid="{5796D6DE-05B9-4684-B332-0CF9DFA7004D}">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C70" authorId="0" shapeId="0" xr:uid="{B08D7F4D-BF70-4DE4-B99B-1F0B7CB1940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DJ70" authorId="0" shapeId="0" xr:uid="{2917DEA1-8788-404A-98C7-69EB07BC70F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N70" authorId="0" shapeId="0" xr:uid="{98DC02DB-7994-4080-80E6-105E5EA431E8}">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DU70" authorId="0" shapeId="0" xr:uid="{DB533950-84DD-4B6C-BED0-44ADF59FE0D6}">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Y70" authorId="0" shapeId="0" xr:uid="{B0AB4B25-7D19-42B8-8852-9EEC1667DFBB}">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72" authorId="0" shapeId="0" xr:uid="{5E924718-069B-284C-996C-AF1BBEFBF2FE}">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E72" authorId="0" shapeId="0" xr:uid="{A5DB2FB4-4DEC-E94B-9C35-AE49CFC40528}">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O72" authorId="0" shapeId="0" xr:uid="{7D653AA9-D002-439E-9DDA-58C4A42267B4}">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Q72" authorId="0" shapeId="0" xr:uid="{4AD502A4-81C8-4551-A3C0-FF3643AB477C}">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Z72" authorId="0" shapeId="0" xr:uid="{2534C4FA-1A4B-4894-A0FB-8EA72CB9C90D}">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B72" authorId="0" shapeId="0" xr:uid="{2AD56A09-07D8-4C7D-99A2-0124057D366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AK72" authorId="0" shapeId="0" xr:uid="{037CCFE1-EB9F-492A-85A3-F568FED449B1}">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M72" authorId="0" shapeId="0" xr:uid="{029A2616-E738-4DFC-8159-CCDDCE222F7F}">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AV72" authorId="0" shapeId="0" xr:uid="{7FADDE19-2C16-4F76-A0DC-E4D23E878F32}">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X72" authorId="0" shapeId="0" xr:uid="{2C9ACF09-F694-4C3E-A98B-49C7C2D0C498}">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BG72" authorId="0" shapeId="0" xr:uid="{989C4FB0-A0A1-46BC-92DB-54B098306482}">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BI72" authorId="0" shapeId="0" xr:uid="{A8E5D237-94B3-4889-8EB5-316539A7B924}">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BR72" authorId="0" shapeId="0" xr:uid="{D1D2810F-3301-4CCB-B26B-30183C80B4F7}">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BT72" authorId="0" shapeId="0" xr:uid="{8C2885EE-4FE7-4A77-AC66-D43A9DAA2C8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C72" authorId="0" shapeId="0" xr:uid="{32C3C7BA-3FC2-4B3F-BDEA-3F3E7696586C}">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CE72" authorId="0" shapeId="0" xr:uid="{E3489570-FCD5-41DF-8988-6106F48CDA8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N72" authorId="0" shapeId="0" xr:uid="{D663EF4C-DE61-4F42-8F00-9DF473542B7F}">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CP72" authorId="0" shapeId="0" xr:uid="{FD9239BD-44D8-44F3-9F59-4A3BD7C9B34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Y72" authorId="0" shapeId="0" xr:uid="{C4585B57-9FD9-485F-B584-C95E75799199}">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A72" authorId="0" shapeId="0" xr:uid="{6A38212D-3C7B-4651-84B3-09EB00E647DB}">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DJ72" authorId="0" shapeId="0" xr:uid="{84AC7EA1-82A0-4A9B-8B86-96B4F1D9B02A}">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L72" authorId="0" shapeId="0" xr:uid="{45B62FBE-7C75-42B8-8F5F-69F69104A51A}">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DU72" authorId="0" shapeId="0" xr:uid="{7AF1B578-99F4-4A54-BC80-322B72EFF8E0}">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W72" authorId="0" shapeId="0" xr:uid="{B07CD378-E8A8-4E57-8A4B-AFB4AA51029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K78" authorId="2" shapeId="0" xr:uid="{A6F41D99-FC41-B243-BD96-EF22EBC8027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W78" authorId="2" shapeId="0" xr:uid="{910E294F-03DF-47D2-B6EA-3BA1AF3FF677}">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AH78" authorId="2" shapeId="0" xr:uid="{17132FBD-824C-4F31-8334-8322FADE30FB}">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AS78" authorId="2" shapeId="0" xr:uid="{139D5F6B-A323-4ABC-A0D8-06844CC8573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D78" authorId="2" shapeId="0" xr:uid="{5F043F0F-B6F8-4A3F-B87C-A90663B0215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O78" authorId="2" shapeId="0" xr:uid="{5C8AA7D0-EE4D-49FF-B609-BB52FE528C9B}">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Z78" authorId="2" shapeId="0" xr:uid="{0267386D-9AD1-4741-8973-EF46C7F15201}">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CK78" authorId="2" shapeId="0" xr:uid="{D7212818-2345-4EB2-8D65-BFC03DD403A5}">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CV78" authorId="2" shapeId="0" xr:uid="{D5A9C0BF-2B2C-4A04-9EAE-D43921DEC507}">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DG78" authorId="2" shapeId="0" xr:uid="{09D422C9-9A68-4251-B88A-C764AA875663}">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DR78" authorId="2" shapeId="0" xr:uid="{2C231A9C-3B95-434A-86C2-CE765243653D}">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EC78" authorId="2" shapeId="0" xr:uid="{35D10CEE-EEDD-4011-9366-51B7987FB152}">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84" authorId="0" shapeId="0" xr:uid="{616C11D5-8459-AA48-9AB3-FB8CE9149F14}">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N84" authorId="0" shapeId="0" xr:uid="{5B98FFC7-11DF-4D19-897E-6D990DAFEA9A}">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Y84" authorId="0" shapeId="0" xr:uid="{9E947EAD-2DE0-407B-A9E5-693DCA34B064}">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AJ84" authorId="0" shapeId="0" xr:uid="{C3E2B112-567E-4ADD-AB2C-2D3AAF2099B3}">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AU84" authorId="0" shapeId="0" xr:uid="{5232E1D0-1688-4BE4-B369-FED771517190}">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F84" authorId="0" shapeId="0" xr:uid="{649BB8A5-8F6E-47A3-BE35-11039E4C0B19}">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Q84" authorId="0" shapeId="0" xr:uid="{696B7759-2C07-4601-A257-B91CD8B48F8D}">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B84" authorId="0" shapeId="0" xr:uid="{9D0E720A-20A8-472F-BB2C-B2C5534A12F5}">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M84" authorId="0" shapeId="0" xr:uid="{52857FD0-F4E0-4EFD-9132-6B6F7D0BAB0B}">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X84" authorId="0" shapeId="0" xr:uid="{65A7220E-EC33-45F7-814F-533732DD5EC6}">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DI84" authorId="0" shapeId="0" xr:uid="{0D0B74E7-4413-42D3-ACA3-2B356309CFFC}">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DT84" authorId="0" shapeId="0" xr:uid="{36B6E112-38CB-429C-8981-28295247C7FA}">
      <text>
        <r>
          <rPr>
            <b/>
            <sz val="10"/>
            <color rgb="FF000000"/>
            <rFont val="Tahoma"/>
            <family val="2"/>
          </rPr>
          <t xml:space="preserve">Note: </t>
        </r>
        <r>
          <rPr>
            <sz val="10"/>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93" authorId="0" shapeId="0" xr:uid="{60364EC5-E282-264B-AD34-4B70CFDF21E3}">
      <text>
        <r>
          <rPr>
            <b/>
            <sz val="10"/>
            <color rgb="FF000000"/>
            <rFont val="Tahoma"/>
            <family val="2"/>
          </rPr>
          <t xml:space="preserve">Note: </t>
        </r>
        <r>
          <rPr>
            <sz val="10"/>
            <color rgb="FF000000"/>
            <rFont val="Tahoma"/>
            <family val="2"/>
          </rPr>
          <t xml:space="preserve">This refers to both independent and scheme outgrowers
</t>
        </r>
      </text>
    </comment>
    <comment ref="N93" authorId="0" shapeId="0" xr:uid="{9F8D2BE6-A9FE-4F7C-A0F8-6AD04B38D94A}">
      <text>
        <r>
          <rPr>
            <b/>
            <sz val="10"/>
            <color rgb="FF000000"/>
            <rFont val="Tahoma"/>
            <family val="2"/>
          </rPr>
          <t xml:space="preserve">Note: </t>
        </r>
        <r>
          <rPr>
            <sz val="10"/>
            <color rgb="FF000000"/>
            <rFont val="Tahoma"/>
            <family val="2"/>
          </rPr>
          <t xml:space="preserve">This refers to both independent and scheme outgrowers
</t>
        </r>
      </text>
    </comment>
    <comment ref="Y93" authorId="0" shapeId="0" xr:uid="{4B6CCB5B-6933-44AD-BADC-1375806C13AD}">
      <text>
        <r>
          <rPr>
            <b/>
            <sz val="10"/>
            <color rgb="FF000000"/>
            <rFont val="Tahoma"/>
            <family val="2"/>
          </rPr>
          <t xml:space="preserve">Note: </t>
        </r>
        <r>
          <rPr>
            <sz val="10"/>
            <color rgb="FF000000"/>
            <rFont val="Tahoma"/>
            <family val="2"/>
          </rPr>
          <t xml:space="preserve">This refers to both independent and scheme outgrowers
</t>
        </r>
      </text>
    </comment>
    <comment ref="AJ93" authorId="0" shapeId="0" xr:uid="{145FEF04-7F4B-4837-8DBA-F6CF1504848C}">
      <text>
        <r>
          <rPr>
            <b/>
            <sz val="10"/>
            <color rgb="FF000000"/>
            <rFont val="Tahoma"/>
            <family val="2"/>
          </rPr>
          <t xml:space="preserve">Note: </t>
        </r>
        <r>
          <rPr>
            <sz val="10"/>
            <color rgb="FF000000"/>
            <rFont val="Tahoma"/>
            <family val="2"/>
          </rPr>
          <t xml:space="preserve">This refers to both independent and scheme outgrowers
</t>
        </r>
      </text>
    </comment>
    <comment ref="AU93" authorId="0" shapeId="0" xr:uid="{F2B3C1BB-D63A-4CBE-88D4-7FC7619DC498}">
      <text>
        <r>
          <rPr>
            <b/>
            <sz val="10"/>
            <color rgb="FF000000"/>
            <rFont val="Tahoma"/>
            <family val="2"/>
          </rPr>
          <t xml:space="preserve">Note: </t>
        </r>
        <r>
          <rPr>
            <sz val="10"/>
            <color rgb="FF000000"/>
            <rFont val="Tahoma"/>
            <family val="2"/>
          </rPr>
          <t xml:space="preserve">This refers to both independent and scheme outgrowers
</t>
        </r>
      </text>
    </comment>
    <comment ref="BF93" authorId="0" shapeId="0" xr:uid="{59CC0786-8E74-41C7-9F7E-B8BC687BDE55}">
      <text>
        <r>
          <rPr>
            <b/>
            <sz val="10"/>
            <color rgb="FF000000"/>
            <rFont val="Tahoma"/>
            <family val="2"/>
          </rPr>
          <t xml:space="preserve">Note: </t>
        </r>
        <r>
          <rPr>
            <sz val="10"/>
            <color rgb="FF000000"/>
            <rFont val="Tahoma"/>
            <family val="2"/>
          </rPr>
          <t xml:space="preserve">This refers to both independent and scheme outgrowers
</t>
        </r>
      </text>
    </comment>
    <comment ref="BQ93" authorId="0" shapeId="0" xr:uid="{4E1A3A4D-6615-45D2-983B-8F95D1156289}">
      <text>
        <r>
          <rPr>
            <b/>
            <sz val="10"/>
            <color rgb="FF000000"/>
            <rFont val="Tahoma"/>
            <family val="2"/>
          </rPr>
          <t xml:space="preserve">Note: </t>
        </r>
        <r>
          <rPr>
            <sz val="10"/>
            <color rgb="FF000000"/>
            <rFont val="Tahoma"/>
            <family val="2"/>
          </rPr>
          <t xml:space="preserve">This refers to both independent and scheme outgrowers
</t>
        </r>
      </text>
    </comment>
    <comment ref="CB93" authorId="0" shapeId="0" xr:uid="{8B674CD7-78CE-4B9E-B056-DFA4A67AC099}">
      <text>
        <r>
          <rPr>
            <b/>
            <sz val="10"/>
            <color rgb="FF000000"/>
            <rFont val="Tahoma"/>
            <family val="2"/>
          </rPr>
          <t xml:space="preserve">Note: </t>
        </r>
        <r>
          <rPr>
            <sz val="10"/>
            <color rgb="FF000000"/>
            <rFont val="Tahoma"/>
            <family val="2"/>
          </rPr>
          <t xml:space="preserve">This refers to both independent and scheme outgrowers
</t>
        </r>
      </text>
    </comment>
    <comment ref="CM93" authorId="0" shapeId="0" xr:uid="{3CEBA4E3-2D59-44C1-97B6-E6AC7F0BF3AC}">
      <text>
        <r>
          <rPr>
            <b/>
            <sz val="10"/>
            <color rgb="FF000000"/>
            <rFont val="Tahoma"/>
            <family val="2"/>
          </rPr>
          <t xml:space="preserve">Note: </t>
        </r>
        <r>
          <rPr>
            <sz val="10"/>
            <color rgb="FF000000"/>
            <rFont val="Tahoma"/>
            <family val="2"/>
          </rPr>
          <t xml:space="preserve">This refers to both independent and scheme outgrowers
</t>
        </r>
      </text>
    </comment>
    <comment ref="CX93" authorId="0" shapeId="0" xr:uid="{50AE57E2-D5A1-4F10-BB9C-0ABDC030D5D9}">
      <text>
        <r>
          <rPr>
            <b/>
            <sz val="10"/>
            <color rgb="FF000000"/>
            <rFont val="Tahoma"/>
            <family val="2"/>
          </rPr>
          <t xml:space="preserve">Note: </t>
        </r>
        <r>
          <rPr>
            <sz val="10"/>
            <color rgb="FF000000"/>
            <rFont val="Tahoma"/>
            <family val="2"/>
          </rPr>
          <t xml:space="preserve">This refers to both independent and scheme outgrowers
</t>
        </r>
      </text>
    </comment>
    <comment ref="DI93" authorId="0" shapeId="0" xr:uid="{AA7B265E-F2A5-4499-A457-F2A5C1630C9E}">
      <text>
        <r>
          <rPr>
            <b/>
            <sz val="10"/>
            <color rgb="FF000000"/>
            <rFont val="Tahoma"/>
            <family val="2"/>
          </rPr>
          <t xml:space="preserve">Note: </t>
        </r>
        <r>
          <rPr>
            <sz val="10"/>
            <color rgb="FF000000"/>
            <rFont val="Tahoma"/>
            <family val="2"/>
          </rPr>
          <t xml:space="preserve">This refers to both independent and scheme outgrowers
</t>
        </r>
      </text>
    </comment>
    <comment ref="DT93" authorId="0" shapeId="0" xr:uid="{2D0BE04A-D5CC-4501-9C9A-94BB3D46777D}">
      <text>
        <r>
          <rPr>
            <b/>
            <sz val="10"/>
            <color rgb="FF000000"/>
            <rFont val="Tahoma"/>
            <family val="2"/>
          </rPr>
          <t xml:space="preserve">Note: </t>
        </r>
        <r>
          <rPr>
            <sz val="10"/>
            <color rgb="FF000000"/>
            <rFont val="Tahoma"/>
            <family val="2"/>
          </rPr>
          <t xml:space="preserve">This refers to both independent and scheme outgrowers
</t>
        </r>
      </text>
    </comment>
    <comment ref="B97" authorId="0" shapeId="0" xr:uid="{E29824CB-C048-3946-BDAE-205FF34762EE}">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N97" authorId="0" shapeId="0" xr:uid="{8F051D71-05C5-457C-BCAA-2F001B0C1591}">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Y97" authorId="0" shapeId="0" xr:uid="{B65D0A12-D303-4A1A-BC49-0CF4A8D5255D}">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AJ97" authorId="0" shapeId="0" xr:uid="{057F66E5-8F03-463B-80CE-11BF2DBC8A79}">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AU97" authorId="0" shapeId="0" xr:uid="{B7E14E38-6C09-4D2C-8614-4497EDDB771E}">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BF97" authorId="0" shapeId="0" xr:uid="{523CA506-2CAC-4416-B018-7EEA45B1369C}">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BQ97" authorId="0" shapeId="0" xr:uid="{2F1D29FC-403D-4A77-AD15-A04979B5D2E4}">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CB97" authorId="0" shapeId="0" xr:uid="{002568E9-F9AD-4993-B6A9-04412F6FDF57}">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CM97" authorId="0" shapeId="0" xr:uid="{0C44F69E-196F-49E9-B6DB-F1997D1D8AF0}">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CX97" authorId="0" shapeId="0" xr:uid="{DFA6B3E5-B347-438B-B454-28C66C13CE5B}">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DI97" authorId="0" shapeId="0" xr:uid="{AA304819-1F27-444A-9F3E-A49CA459B717}">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DT97" authorId="0" shapeId="0" xr:uid="{4E754992-58BF-4908-816E-30226BEF91D7}">
      <text>
        <r>
          <rPr>
            <b/>
            <sz val="10"/>
            <color rgb="FF000000"/>
            <rFont val="Tahoma"/>
            <family val="2"/>
          </rPr>
          <t>Note:</t>
        </r>
        <r>
          <rPr>
            <sz val="10"/>
            <color rgb="FF000000"/>
            <rFont val="Tahoma"/>
            <family val="2"/>
          </rPr>
          <t xml:space="preserve">
</t>
        </r>
        <r>
          <rPr>
            <sz val="10.5"/>
            <color rgb="FF000000"/>
            <rFont val="Calibri"/>
            <family val="2"/>
          </rPr>
          <t>Training for matters/standards covered in the RSPO P&amp;C</t>
        </r>
      </text>
    </comment>
    <comment ref="B98" authorId="1" shapeId="0" xr:uid="{094E6686-075B-464D-8B45-444F23F8DEF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N98" authorId="1" shapeId="0" xr:uid="{A94D7E28-EB20-441C-912F-4144EABCD9E1}">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Y98" authorId="1" shapeId="0" xr:uid="{43A5F2A9-86DF-495A-A387-E026289F9F2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AJ98" authorId="1" shapeId="0" xr:uid="{A58AA0F4-759C-4669-A288-CF351CCE5027}">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AU98" authorId="1" shapeId="0" xr:uid="{2F5FB069-8D45-4222-BC7F-8378037576F9}">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BF98" authorId="1" shapeId="0" xr:uid="{92805C4E-9369-4CD5-9805-646F8684167B}">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BQ98" authorId="1" shapeId="0" xr:uid="{006A9725-34E8-44BC-9723-54812912C39B}">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B98" authorId="1" shapeId="0" xr:uid="{A8ABD6D3-E34B-40F2-A09D-642FF0209DD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M98" authorId="1" shapeId="0" xr:uid="{CF64AEC5-F9D1-4296-878F-91B69A810A73}">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X98" authorId="1" shapeId="0" xr:uid="{8F3EC8BA-9265-465E-97B5-89BB87F2CF61}">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DI98" authorId="1" shapeId="0" xr:uid="{0FC2E150-7BFA-4712-B255-C89B0808C9B8}">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DT98" authorId="1" shapeId="0" xr:uid="{6DACF757-AE71-45E5-AF40-74C27984EB6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E102" authorId="0" shapeId="0" xr:uid="{8B249F23-5F4F-9245-BFE6-D391E7FFD73C}">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Q102" authorId="0" shapeId="0" xr:uid="{FF680629-AF97-4116-B852-100614645366}">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AB102" authorId="0" shapeId="0" xr:uid="{1D64FF5F-C755-4798-9330-35C130040A9A}">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AM102" authorId="0" shapeId="0" xr:uid="{1A446CE5-8B0D-4843-9E29-46E98DE20A0F}">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AX102" authorId="0" shapeId="0" xr:uid="{9AAE3E4C-BDD9-44D8-9CD2-611B6E9C31FB}">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BI102" authorId="0" shapeId="0" xr:uid="{1F5CF998-E172-4A3D-8F82-FBD353EFAA77}">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BT102" authorId="0" shapeId="0" xr:uid="{9C12D473-DDAA-45B4-830D-4B87156BEBED}">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CE102" authorId="0" shapeId="0" xr:uid="{5F973077-B0AD-42D6-8166-1F9E22281BC4}">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CP102" authorId="0" shapeId="0" xr:uid="{1660BD53-1751-4E9E-85E4-7A2645ECBE52}">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DA102" authorId="0" shapeId="0" xr:uid="{E3DC496E-2971-4A28-B78E-663E2A9BAF85}">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DL102" authorId="0" shapeId="0" xr:uid="{5F8FF357-EF12-4FE3-84CE-E48B175C30BE}">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DW102" authorId="0" shapeId="0" xr:uid="{FF23EA3C-72BB-4BE0-91FF-2DA609AA84B4}">
      <text>
        <r>
          <rPr>
            <b/>
            <sz val="10"/>
            <color rgb="FF000000"/>
            <rFont val="Tahoma"/>
            <family val="2"/>
          </rPr>
          <t>Note:</t>
        </r>
        <r>
          <rPr>
            <sz val="10"/>
            <color rgb="FF000000"/>
            <rFont val="Tahoma"/>
            <family val="2"/>
          </rPr>
          <t xml:space="preserve">
</t>
        </r>
        <r>
          <rPr>
            <sz val="10"/>
            <color rgb="FF000000"/>
            <rFont val="Tahoma"/>
            <family val="2"/>
          </rPr>
          <t xml:space="preserve">This figure should not exceed the total number of workers in the mill.
</t>
        </r>
        <r>
          <rPr>
            <sz val="10"/>
            <color rgb="FF000000"/>
            <rFont val="Tahoma"/>
            <family val="2"/>
          </rPr>
          <t xml:space="preserve">
</t>
        </r>
        <r>
          <rPr>
            <sz val="10"/>
            <color rgb="FF000000"/>
            <rFont val="Calibri"/>
            <family val="2"/>
          </rPr>
          <t xml:space="preserve">'Green' indicates that the data under T.1.1 is within the number of workers in D.1.0, and 'Red' indicates that there is an error where T.1.1. is more than D.1.0. Please refer to note in T.1.1.
</t>
        </r>
      </text>
    </comment>
    <comment ref="B105" authorId="0" shapeId="0" xr:uid="{76F2B637-C724-A841-B9BF-24686CF87DB1}">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N105" authorId="0" shapeId="0" xr:uid="{56F6D8E1-DAED-4742-9754-B217D1DB2D77}">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Y105" authorId="0" shapeId="0" xr:uid="{02119ABB-4517-4178-9EE7-B064794FF854}">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AJ105" authorId="0" shapeId="0" xr:uid="{ADE9A29F-4B77-4537-BF4E-7B918B1BEB45}">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AU105" authorId="0" shapeId="0" xr:uid="{5FF3E620-BA9A-45AA-977C-FC870787EC9A}">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BF105" authorId="0" shapeId="0" xr:uid="{30017137-8749-4099-B601-BF288EC1F2FA}">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BQ105" authorId="0" shapeId="0" xr:uid="{3FF074A7-02AB-4AF4-88D6-04190CA92CC0}">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CB105" authorId="0" shapeId="0" xr:uid="{AAFC0D5B-489C-4B11-A482-87AEFEF46A58}">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CM105" authorId="0" shapeId="0" xr:uid="{F25F9D69-85E2-4B28-B06F-71C0C11AB670}">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CX105" authorId="0" shapeId="0" xr:uid="{085B0A31-CAFA-4BD5-A44B-DD8F132A59C9}">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DI105" authorId="0" shapeId="0" xr:uid="{AF312F63-38DC-4B1F-BEFA-5BB7D1E317FC}">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DT105" authorId="0" shapeId="0" xr:uid="{465960F4-710A-4B75-99EC-30679E8280A2}">
      <text>
        <r>
          <rPr>
            <b/>
            <sz val="10"/>
            <color rgb="FF000000"/>
            <rFont val="Arial"/>
            <family val="34"/>
          </rPr>
          <t>Note:</t>
        </r>
        <r>
          <rPr>
            <sz val="10"/>
            <color rgb="FF000000"/>
            <rFont val="Arial"/>
            <family val="34"/>
          </rPr>
          <t xml:space="preserve"> This refers to water use for the production of CPO. Water supplies for domestic consumption are not required in the template.  </t>
        </r>
      </text>
    </comment>
    <comment ref="B109" authorId="0" shapeId="0" xr:uid="{FA43B357-45E6-3246-A5EC-9FC7FFAE0A2A}">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N109" authorId="0" shapeId="0" xr:uid="{4DB3C51F-3469-4DEF-9B8E-984AE0B90B52}">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Y109" authorId="0" shapeId="0" xr:uid="{F96BDF95-C980-4485-9E59-F2AA7EFE611F}">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AJ109" authorId="0" shapeId="0" xr:uid="{0A2F1C8D-5D3D-4B69-9742-EA6C6CF5A84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AU109" authorId="0" shapeId="0" xr:uid="{F0B49C1A-861B-414B-8446-271B0B063951}">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F109" authorId="0" shapeId="0" xr:uid="{952FC143-21EF-46C6-BC55-82906E204F6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Q109" authorId="0" shapeId="0" xr:uid="{2C48FFA0-77B1-4965-B34A-28ACAEDCE445}">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B109" authorId="0" shapeId="0" xr:uid="{BB26083B-6590-4D89-BDBD-78B99F1DA9B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M109" authorId="0" shapeId="0" xr:uid="{148B5449-F11F-4E78-A6E3-AB3CCC6A8C7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X109" authorId="0" shapeId="0" xr:uid="{51B53D88-3517-4E7D-933A-D2F660D7F655}">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DI109" authorId="0" shapeId="0" xr:uid="{26A26F24-057E-45D6-A54D-DD520BA9FD4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DT109" authorId="0" shapeId="0" xr:uid="{43E9D5BB-4FC1-426F-A051-6CC45F4D8C7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110" authorId="0" shapeId="0" xr:uid="{F377A139-3E10-8A41-A6CA-F87E5C233BCA}">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N110" authorId="0" shapeId="0" xr:uid="{3FE02FE0-9322-40B6-85D8-31A9855FEE0B}">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Y110" authorId="0" shapeId="0" xr:uid="{24B87374-4258-4C9E-9B81-8FC9A7AB05C6}">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AJ110" authorId="0" shapeId="0" xr:uid="{757CF421-FE7D-4616-8DFD-3A9F6DB17ECA}">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AU110" authorId="0" shapeId="0" xr:uid="{A1EE241C-BD8F-42E0-80DC-5A718EE98F98}">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BF110" authorId="0" shapeId="0" xr:uid="{39205261-AC55-40C3-AD4C-4A4990A42298}">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BQ110" authorId="0" shapeId="0" xr:uid="{A00CE89C-C7C2-4496-BCFA-CF1B1C1F908D}">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CB110" authorId="0" shapeId="0" xr:uid="{2471672E-5E44-4836-875A-E760612DC290}">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CM110" authorId="0" shapeId="0" xr:uid="{EC0CE77B-018A-4A6F-8149-C7E27FF31701}">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CX110" authorId="0" shapeId="0" xr:uid="{BC69E901-AFDB-4EDB-9A53-6F60E2E9769C}">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DI110" authorId="0" shapeId="0" xr:uid="{87A37E6C-F767-4C62-83BD-89ADAC16CA1D}">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DT110" authorId="0" shapeId="0" xr:uid="{3E082642-3572-43DC-86E6-A438A50217F4}">
      <text>
        <r>
          <rPr>
            <b/>
            <sz val="10"/>
            <color rgb="FF000000"/>
            <rFont val="Tahoma"/>
            <family val="2"/>
          </rPr>
          <t>Note:</t>
        </r>
        <r>
          <rPr>
            <sz val="10"/>
            <color rgb="FF000000"/>
            <rFont val="Tahoma"/>
            <family val="2"/>
          </rPr>
          <t xml:space="preserve">
</t>
        </r>
        <r>
          <rPr>
            <sz val="10"/>
            <color rgb="FF000000"/>
            <rFont val="Calibri"/>
            <family val="2"/>
            <scheme val="minor"/>
          </rPr>
          <t>This</t>
        </r>
        <r>
          <rPr>
            <sz val="10"/>
            <color rgb="FF000000"/>
            <rFont val="Calibri"/>
            <family val="2"/>
            <scheme val="minor"/>
          </rPr>
          <t xml:space="preserve"> refers to </t>
        </r>
        <r>
          <rPr>
            <sz val="10"/>
            <color rgb="FF000000"/>
            <rFont val="Calibri"/>
            <family val="2"/>
            <scheme val="minor"/>
          </rPr>
          <t>total man hours worked during the reporting period.</t>
        </r>
        <r>
          <rPr>
            <sz val="10"/>
            <color rgb="FF000000"/>
            <rFont val="Calibri"/>
            <family val="2"/>
            <scheme val="minor"/>
          </rPr>
          <t xml:space="preserve"> </t>
        </r>
      </text>
    </comment>
    <comment ref="B115" authorId="0" shapeId="0" xr:uid="{ECF8FF20-8A4F-EC44-BF9A-C76CE57F2180}">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N115" authorId="0" shapeId="0" xr:uid="{BA8FCF84-AC69-4337-93A5-A41FF66B0A06}">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Y115" authorId="0" shapeId="0" xr:uid="{4AB89091-1B26-4830-8D37-B0C5D86DB89D}">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AJ115" authorId="0" shapeId="0" xr:uid="{074E5D5F-9554-4631-AB91-FF9A90D78E23}">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AU115" authorId="0" shapeId="0" xr:uid="{6506BC0E-13BB-42DE-899C-D592E5A3BCAC}">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BF115" authorId="0" shapeId="0" xr:uid="{0C15FBFF-3866-40D5-91B6-C395536120C4}">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BQ115" authorId="0" shapeId="0" xr:uid="{77E09E38-1F0A-4530-9348-111BA5048834}">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CB115" authorId="0" shapeId="0" xr:uid="{FAE45609-7B47-4EFD-B2ED-5F3835EBA6A0}">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CM115" authorId="0" shapeId="0" xr:uid="{37730DE1-B9D8-4861-813D-471519936351}">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CX115" authorId="0" shapeId="0" xr:uid="{70FDEEC7-19D7-4F91-94D0-B4CC4695FF8C}">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DI115" authorId="0" shapeId="0" xr:uid="{E440FEB0-D813-4090-8BCB-4AA0118573EA}">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DT115" authorId="0" shapeId="0" xr:uid="{51B5C77F-EB88-4492-9281-7EB814C016F3}">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Shirley Ng</author>
    <author>Yen Hun Sung</author>
    <author>Camille Eelian Michelle Dela</author>
    <author>Elisa Chong</author>
  </authors>
  <commentList>
    <comment ref="E17" authorId="0" shapeId="0" xr:uid="{7B85E144-C62E-9D48-B04B-388009C09F20}">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Q17" authorId="0" shapeId="0" xr:uid="{229710D2-CD99-4FEF-BC32-6E1C195E35C0}">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B17" authorId="0" shapeId="0" xr:uid="{8563ED3B-9575-4848-934D-298E93EECB6E}">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M17" authorId="0" shapeId="0" xr:uid="{B89B9D72-BDE3-4FEC-B35B-94D9D2994B22}">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AX17" authorId="0" shapeId="0" xr:uid="{B03BD3FA-E072-4327-AE7F-2D68BA078DF1}">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BI17" authorId="0" shapeId="0" xr:uid="{4EDBAF97-A01B-4B18-81C9-6048315BC63E}">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BT17" authorId="0" shapeId="0" xr:uid="{40283DA8-7D87-41ED-8A92-42E544763A93}">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CE17" authorId="0" shapeId="0" xr:uid="{C10F18D2-9E60-4D48-9316-2AA95939C34E}">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CQ17" authorId="0" shapeId="0" xr:uid="{21A988B4-27E7-4A46-AE39-859B14B2E127}">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B17" authorId="0" shapeId="0" xr:uid="{CB6727C1-036D-42BC-9740-D7AA348EF23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M17" authorId="0" shapeId="0" xr:uid="{F486A5A8-9692-4D26-B8B1-B03E70009E2D}">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DX17" authorId="0" shapeId="0" xr:uid="{DE04688A-9F85-4F62-8BD4-C1930D21A4B7}">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EI17" authorId="0" shapeId="0" xr:uid="{98CB9021-052C-4B0F-AAB0-F2CCC110413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ET17" authorId="0" shapeId="0" xr:uid="{2EE236BE-A702-40FB-A0F0-6683489DE805}">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FE17" authorId="0" shapeId="0" xr:uid="{8E77C322-9B11-4F0F-B122-399D4CA46EE5}">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FQ17" authorId="0" shapeId="0" xr:uid="{703A340C-CF51-4829-BB23-EBA1C6184AE1}">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GB17" authorId="0" shapeId="0" xr:uid="{A4975669-B328-4024-B926-8521F7C0D1A8}">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GM17" authorId="0" shapeId="0" xr:uid="{B1DB1637-20BC-4483-A213-CBE1CCF4A50D}">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GX17" authorId="0" shapeId="0" xr:uid="{A5120A4B-8EE9-4F8D-94B8-64047B084515}">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HI17" authorId="0" shapeId="0" xr:uid="{1E06A8B3-4900-4E6A-9593-2D48547CCA2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HT17" authorId="0" shapeId="0" xr:uid="{839AC98B-AF79-4167-827E-D3701A8911D3}">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IE17" authorId="0" shapeId="0" xr:uid="{39352B2D-F194-4878-AF50-986B4D8EA0B6}">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IQ17" authorId="0" shapeId="0" xr:uid="{AB7CAB1C-F8B1-439A-BD28-3E0614AA4392}">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JB17" authorId="0" shapeId="0" xr:uid="{1CF8426E-2670-4F0B-A8F0-6C6A2232C406}">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JM17" authorId="0" shapeId="0" xr:uid="{11C6B97A-7040-4C8E-ACC5-4278EDA67F0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JX17" authorId="0" shapeId="0" xr:uid="{674D84C2-BBBA-4A47-A785-1223D3E6D7D9}">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KI17" authorId="0" shapeId="0" xr:uid="{EF6C3099-E40F-4CA4-8138-8BE52B7B3312}">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KT17" authorId="0" shapeId="0" xr:uid="{ABD70F8B-3548-41A8-8BE2-F2AD92DB2A17}">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LE17" authorId="0" shapeId="0" xr:uid="{6C78C84B-A9B4-4043-89ED-9730AFB0CF09}">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LQ17" authorId="0" shapeId="0" xr:uid="{BB6E8DDD-A9CA-4169-940F-CF4BAC6632C1}">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MB17" authorId="0" shapeId="0" xr:uid="{67FB27E1-2F08-49F0-9C53-8B82FC8D64F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MM17" authorId="0" shapeId="0" xr:uid="{B3F9165D-451B-4F7A-883F-D09E4F1C4C79}">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MX17" authorId="0" shapeId="0" xr:uid="{722BD180-F0BB-439E-AB22-CE767B64E29D}">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NI17" authorId="0" shapeId="0" xr:uid="{6DBF5AC2-41F6-4907-9E7C-00FD58B9A5A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NT17" authorId="0" shapeId="0" xr:uid="{53AD2E55-E9AF-4355-A383-548B273FD6FC}">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OE17" authorId="0" shapeId="0" xr:uid="{416B40B4-FF11-4CA2-A851-62D397BC7E17}">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OQ17" authorId="0" shapeId="0" xr:uid="{B14EF96D-15F6-4000-A83B-AD2CF3D1715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PB17" authorId="0" shapeId="0" xr:uid="{3385F5A4-1946-4898-A226-E4C9388377D0}">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PM17" authorId="0" shapeId="0" xr:uid="{C2C63FBD-2906-4BA0-9FF2-C8C090A52B69}">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PX17" authorId="0" shapeId="0" xr:uid="{E7F2226E-5F6A-4AC2-B957-B58F973A8E4F}">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QI17" authorId="0" shapeId="0" xr:uid="{66908117-03F8-475B-BFE4-10933356D2E3}">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QT17" authorId="0" shapeId="0" xr:uid="{3CFBA122-77EA-4E55-8A77-5A1C7DCCA5A2}">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RE17" authorId="0" shapeId="0" xr:uid="{E71B3171-9901-4052-B352-9A5093EF703C}">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RQ17" authorId="0" shapeId="0" xr:uid="{8D8F361D-EC23-46FE-86B1-847053D1483D}">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SB17" authorId="0" shapeId="0" xr:uid="{5E9AEA3D-3F91-4092-AFA8-B6A5FEE5E786}">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SM17" authorId="0" shapeId="0" xr:uid="{036F50EE-4023-4BFF-8502-C6967F842970}">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SX17" authorId="0" shapeId="0" xr:uid="{D73DC9FE-A070-47C2-82EF-CF25EA6C31DB}">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TI17" authorId="0" shapeId="0" xr:uid="{16D2484F-EFF4-4F51-B215-9F5FBA66FB01}">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TT17" authorId="0" shapeId="0" xr:uid="{E20A40D5-0D07-4B67-B134-A6AF828BD968}">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UE17" authorId="0" shapeId="0" xr:uid="{BD1838BF-29BC-494D-8A28-CAF669CDC2EA}">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UQ17" authorId="0" shapeId="0" xr:uid="{FE58DAFF-E8FE-430C-866E-2E0814AF7F05}">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VB17" authorId="0" shapeId="0" xr:uid="{7E37AFF0-6165-4D8C-94E8-C00F395BA5F3}">
      <text>
        <r>
          <rPr>
            <b/>
            <sz val="10.5"/>
            <color rgb="FF000000"/>
            <rFont val="Tahoma"/>
            <family val="34"/>
          </rPr>
          <t xml:space="preserve">Note: </t>
        </r>
        <r>
          <rPr>
            <sz val="10.5"/>
            <color rgb="FF000000"/>
            <rFont val="Tahoma"/>
            <family val="34"/>
          </rPr>
          <t>The starting month is automatically populated by counting 12 months backwards from audit month provided in '1.0 Member Details'.</t>
        </r>
      </text>
    </comment>
    <comment ref="B23" authorId="1" shapeId="0" xr:uid="{A6C1454D-6B8C-9A4D-A059-B682F5F691C4}">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N23" authorId="1" shapeId="0" xr:uid="{B83FFF9F-AF1B-4D62-A3AA-B5D937D3279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Y23" authorId="1" shapeId="0" xr:uid="{1432E35B-6763-40E4-83E5-D3876112408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AJ23" authorId="1" shapeId="0" xr:uid="{9F528717-8BD6-48E8-8BA0-61486F33EE4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AU23" authorId="1" shapeId="0" xr:uid="{504982B0-8E50-45F1-9DD9-7D9CD8706EE6}">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BF23" authorId="1" shapeId="0" xr:uid="{69EA4293-BFD6-4799-BD2F-804732E7F211}">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BQ23" authorId="1" shapeId="0" xr:uid="{E2030DEE-32AB-4BA4-B77F-CF98BF50BEF5}">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CB23" authorId="1" shapeId="0" xr:uid="{7DA6C2C9-5402-42D3-9260-AC1B64CA86F6}">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CN23" authorId="1" shapeId="0" xr:uid="{553755A4-BD84-441D-95FD-C37E64426B1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CY23" authorId="1" shapeId="0" xr:uid="{A98BD7BB-5720-4604-8C40-AA61ADCA4E7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DJ23" authorId="1" shapeId="0" xr:uid="{357FAEDD-1DB6-4833-8846-3DA60C4388E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DU23" authorId="1" shapeId="0" xr:uid="{3F01E8B9-6FD2-40B9-BDAC-C1D1994D9DD3}">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EF23" authorId="1" shapeId="0" xr:uid="{529E695B-60B7-45B0-AB6D-6E64A61EF9E8}">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EQ23" authorId="1" shapeId="0" xr:uid="{5CA33BEF-242E-4C0C-87C8-18E441ABE9B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FB23" authorId="1" shapeId="0" xr:uid="{FC249604-6388-4523-8949-9310D15DA436}">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FN23" authorId="1" shapeId="0" xr:uid="{22E95E34-0859-479B-88B8-3CE48DAD601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FY23" authorId="1" shapeId="0" xr:uid="{F25B53A6-D277-47DD-8E00-28D7CB593F8D}">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GJ23" authorId="1" shapeId="0" xr:uid="{3B8FB877-90BE-4DDC-80DC-9F86A28FF7E9}">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GU23" authorId="1" shapeId="0" xr:uid="{E19AB3BB-BDA7-4FB0-842C-8E95D39283C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HF23" authorId="1" shapeId="0" xr:uid="{698EA40A-78D8-4BB4-9861-296C872430A7}">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HQ23" authorId="1" shapeId="0" xr:uid="{B5AEAD01-A921-4C24-8DF8-61086201622C}">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IB23" authorId="1" shapeId="0" xr:uid="{8C133EA2-D40D-4A57-A5A6-0388480366F8}">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IN23" authorId="1" shapeId="0" xr:uid="{3FCDDB09-D5DA-4148-BA42-B0E1895EBE40}">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IY23" authorId="1" shapeId="0" xr:uid="{4112A003-2C15-448D-AD7F-2CE751147936}">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JJ23" authorId="1" shapeId="0" xr:uid="{7DB2C1B0-8433-4C08-97C5-5928AD005EA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JU23" authorId="1" shapeId="0" xr:uid="{9F37107B-5D19-4711-98EA-ABDC257F186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KF23" authorId="1" shapeId="0" xr:uid="{AD6E3E20-FC19-466E-AB15-B17E4DDBFD38}">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KQ23" authorId="1" shapeId="0" xr:uid="{6B9AD3AE-18AD-4A02-A367-067FC1D084BD}">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LB23" authorId="1" shapeId="0" xr:uid="{3344F6BC-E3E7-4EAE-B32D-9B1181B8F50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LN23" authorId="1" shapeId="0" xr:uid="{01E6E9F7-0323-4C5F-9B63-2C5C156C12E8}">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LY23" authorId="1" shapeId="0" xr:uid="{794F8546-29FB-4D2D-85F3-9B3DBC7BA3B4}">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MJ23" authorId="1" shapeId="0" xr:uid="{B7E61182-134F-4D3A-A11D-79ED74A4B25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MU23" authorId="1" shapeId="0" xr:uid="{800DCD90-205D-4E62-9274-01A4D3C55380}">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NF23" authorId="1" shapeId="0" xr:uid="{9988E2B0-7A3A-4939-BAFE-63520D7F5874}">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NQ23" authorId="1" shapeId="0" xr:uid="{87598A6F-30ED-4DA3-9F81-B8539D5A11CC}">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OB23" authorId="1" shapeId="0" xr:uid="{1C9E6486-E6C1-4421-8582-CFE06663E86A}">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ON23" authorId="1" shapeId="0" xr:uid="{9FD6F5A1-4B8E-43A4-B6B9-45FF078C1BEA}">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OY23" authorId="1" shapeId="0" xr:uid="{8612183B-D0D6-461C-96F5-650C2E9A4CE0}">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PJ23" authorId="1" shapeId="0" xr:uid="{26462FD3-D583-4F9A-BA0A-F5F08F9BBF1C}">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PU23" authorId="1" shapeId="0" xr:uid="{BBAFBAA6-1264-43A4-B7CD-B4F2E4D11F35}">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QF23" authorId="1" shapeId="0" xr:uid="{233E9B32-6995-4F5D-9C21-31CCBEE17B3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QQ23" authorId="1" shapeId="0" xr:uid="{A524F03D-3ECF-44FA-BFE9-EAA1CA4E00D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RB23" authorId="1" shapeId="0" xr:uid="{3CC1BC2B-0D28-4360-A1DB-72E3354BAC4A}">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RN23" authorId="1" shapeId="0" xr:uid="{96A06479-4E0C-40E8-857C-10DBF82E3E7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RY23" authorId="1" shapeId="0" xr:uid="{28367840-6293-42A3-8012-2A86E63A4922}">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SJ23" authorId="1" shapeId="0" xr:uid="{97BE9508-D408-4009-8FF5-69334AE7F745}">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SU23" authorId="1" shapeId="0" xr:uid="{28855737-01FF-4367-941C-FD0492BA39FE}">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TF23" authorId="1" shapeId="0" xr:uid="{494755DB-FC7F-4BC0-9AFA-3D21685C50AF}">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TQ23" authorId="1" shapeId="0" xr:uid="{C4D74F27-D544-45DB-B6F4-CEEC2A571668}">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UB23" authorId="1" shapeId="0" xr:uid="{44F97C12-743F-4894-9B1A-0AB24E053A9F}">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UN23" authorId="1" shapeId="0" xr:uid="{B4760751-E307-4DA7-B355-8406082F31CB}">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UY23" authorId="1" shapeId="0" xr:uid="{0EC6997F-DB5B-4498-8344-ECF2D6E31695}">
      <text>
        <r>
          <rPr>
            <b/>
            <sz val="9"/>
            <color rgb="FF000000"/>
            <rFont val="Tahoma"/>
            <family val="2"/>
          </rPr>
          <t>Note:</t>
        </r>
        <r>
          <rPr>
            <sz val="9"/>
            <color rgb="FF000000"/>
            <rFont val="Tahoma"/>
            <family val="2"/>
          </rPr>
          <t xml:space="preserve">
</t>
        </r>
        <r>
          <rPr>
            <sz val="9"/>
            <color rgb="FF000000"/>
            <rFont val="Tahoma"/>
            <family val="2"/>
          </rPr>
          <t>The demographic numbers are the latest figures as of 31 December of the previous calendar year</t>
        </r>
        <r>
          <rPr>
            <sz val="9"/>
            <color rgb="FF000000"/>
            <rFont val="Tahoma"/>
            <family val="34"/>
          </rPr>
          <t xml:space="preserve"> (the same time period as the Annual Data above) 
</t>
        </r>
        <r>
          <rPr>
            <sz val="9"/>
            <color rgb="FF000000"/>
            <rFont val="Tahoma"/>
            <family val="34"/>
          </rPr>
          <t xml:space="preserve">For example, for audit conducted at anytime in year 2021, the demographic data required is the latest number as of 31 December 2020.  </t>
        </r>
      </text>
    </comment>
    <comment ref="C26" authorId="0" shapeId="0" xr:uid="{33C5EBAE-0433-AF4E-95F4-07DEF5FC469B}">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G26" authorId="0" shapeId="0" xr:uid="{465330F5-DE4F-7147-BBE7-83074269C3B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O26" authorId="0" shapeId="0" xr:uid="{B1268ED2-6ED3-42A8-9330-3882CBEBAC1D}">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S26" authorId="0" shapeId="0" xr:uid="{CC32CDA0-DFB0-4306-8064-937CBF7819A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Z26" authorId="0" shapeId="0" xr:uid="{8F102582-4E3D-488A-A816-33E7A39E264D}">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D26" authorId="0" shapeId="0" xr:uid="{4B1167E5-4FBC-4D50-AC78-CFED302C0D5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AK26" authorId="0" shapeId="0" xr:uid="{6E893416-6527-4259-BFEB-3093AC02F3A0}">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O26" authorId="0" shapeId="0" xr:uid="{CA13E1EE-08FB-4E5D-9D7D-41E89A3E3A1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AV26" authorId="0" shapeId="0" xr:uid="{B91A9D76-DC69-4BB6-91C5-6F6768DFF5B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AZ26" authorId="0" shapeId="0" xr:uid="{51F69C91-3306-4B6B-AC2B-BA1E092DEB0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BG26" authorId="0" shapeId="0" xr:uid="{BAB9617B-5838-4AA9-886E-A1DBC615F9EC}">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BK26" authorId="0" shapeId="0" xr:uid="{8DF9B745-640C-4987-BD61-12A27CD6D5C8}">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BR26" authorId="0" shapeId="0" xr:uid="{21A6F8BE-A62C-4D7E-A7B6-F01328056C6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BV26" authorId="0" shapeId="0" xr:uid="{84965A3E-3343-4E0E-BEB6-5E712ED53B4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C26" authorId="0" shapeId="0" xr:uid="{B0B06AEF-A6FA-4474-89D6-A02C976F8D0F}">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CG26" authorId="0" shapeId="0" xr:uid="{6C362898-2B34-44CF-B602-75C3F6C5F1DA}">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O26" authorId="0" shapeId="0" xr:uid="{159107BE-5E14-4B05-A6B5-C58259B4EF67}">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CS26" authorId="0" shapeId="0" xr:uid="{F8D3C8E7-EFF4-43C8-BCBD-6AC3E2BFF8BC}">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Z26" authorId="0" shapeId="0" xr:uid="{7215C291-0C4C-4052-96A9-8CE70308191C}">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D26" authorId="0" shapeId="0" xr:uid="{63805FFB-3DE9-4F42-98FA-A244A9B6E80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DK26" authorId="0" shapeId="0" xr:uid="{F9D7665A-F35B-4FAF-98D7-D2477B25383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O26" authorId="0" shapeId="0" xr:uid="{990ABDDE-E9E4-4372-A0C7-16924E677CEE}">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DV26" authorId="0" shapeId="0" xr:uid="{400F7AC7-AC1E-4DED-8F13-11B9034BC33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DZ26" authorId="0" shapeId="0" xr:uid="{FDE8D786-5EFA-4B9A-97F1-B926FE0F485B}">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EG26" authorId="0" shapeId="0" xr:uid="{8DB5D522-EE44-48BC-A58D-B4B14E0E4F3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EK26" authorId="0" shapeId="0" xr:uid="{48591465-8E32-4DDE-B000-FB8F0FE2F8C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ER26" authorId="0" shapeId="0" xr:uid="{6126EFD3-35F9-469A-9B0E-F003D1E158FF}">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EV26" authorId="0" shapeId="0" xr:uid="{394BEAAF-EB0D-4D5F-906E-0BB16C26FED0}">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FC26" authorId="0" shapeId="0" xr:uid="{BE1933FB-C89A-4D07-B934-5AB53DD199ED}">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FG26" authorId="0" shapeId="0" xr:uid="{3CD089E8-95CA-4DEF-B5E2-E44D9FC70DBF}">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FO26" authorId="0" shapeId="0" xr:uid="{1EEC428F-E16D-408B-B5C7-D9B824C63D95}">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FS26" authorId="0" shapeId="0" xr:uid="{B655C482-E6F4-45C3-9074-2E73F793038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FZ26" authorId="0" shapeId="0" xr:uid="{74E3D6C2-E516-40D5-BA63-C17EC835E7C0}">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GD26" authorId="0" shapeId="0" xr:uid="{233C295E-8465-40F5-B7E5-53863266FE51}">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GK26" authorId="0" shapeId="0" xr:uid="{396CBCEA-2012-4622-9153-B4309ADD152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GO26" authorId="0" shapeId="0" xr:uid="{188F5783-BC9A-4D9D-9761-C832261C6348}">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GV26" authorId="0" shapeId="0" xr:uid="{4D13155D-BD6B-47CB-8C03-F6836C61E07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GZ26" authorId="0" shapeId="0" xr:uid="{933B9F65-0DCB-42D5-B2D1-4EFA5492E4EC}">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HG26" authorId="0" shapeId="0" xr:uid="{BC5C6FBF-2BBD-4CD3-BDBB-651ACD479FC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HK26" authorId="0" shapeId="0" xr:uid="{573531B8-19DC-4B21-B950-6A82AFCD9883}">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HR26" authorId="0" shapeId="0" xr:uid="{D57A8875-E4E1-4D5F-888B-360C921F23A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HV26" authorId="0" shapeId="0" xr:uid="{33754AC1-CB72-45BE-816B-39865A3152EE}">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IC26" authorId="0" shapeId="0" xr:uid="{F43520E4-82A3-4519-B076-A555ED4F171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IG26" authorId="0" shapeId="0" xr:uid="{6AC11C93-E298-4401-B717-D486DFC460AC}">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IO26" authorId="0" shapeId="0" xr:uid="{CDF65020-CF62-4632-89EB-E4246C9D89C3}">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IS26" authorId="0" shapeId="0" xr:uid="{ED773B6E-1462-458B-8A52-68CC8FC80DA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IZ26" authorId="0" shapeId="0" xr:uid="{1BC8FE2F-BC1F-4100-9E77-B5D0477D01F1}">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JD26" authorId="0" shapeId="0" xr:uid="{3CB1E175-0513-4F16-99F0-4552FB8EA0D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JK26" authorId="0" shapeId="0" xr:uid="{E586F08C-7019-4961-A839-60682C5E42B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JO26" authorId="0" shapeId="0" xr:uid="{A5FF0DFA-C779-46B2-A08C-03E8920A7B0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JV26" authorId="0" shapeId="0" xr:uid="{E8B7810E-4D5B-4326-B403-784B9866C39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JZ26" authorId="0" shapeId="0" xr:uid="{AD9F1616-E924-4F92-AE15-4B8648C77A9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KG26" authorId="0" shapeId="0" xr:uid="{952FE5D1-FC9D-41C4-A125-729EB7FA05B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KK26" authorId="0" shapeId="0" xr:uid="{ABD474DB-58C6-4506-B64C-B0AD380D817C}">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KR26" authorId="0" shapeId="0" xr:uid="{666195BF-8FA8-4DBA-B2FC-77EEEE27EEE6}">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KV26" authorId="0" shapeId="0" xr:uid="{43C0A341-2A25-45C3-B811-B08D584CF8D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LC26" authorId="0" shapeId="0" xr:uid="{7AAE9039-2BEB-48F2-A820-C0A0E36F644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LG26" authorId="0" shapeId="0" xr:uid="{6A2E799A-04AB-483A-AEB5-878C254C1418}">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LO26" authorId="0" shapeId="0" xr:uid="{052F37BB-3F58-4208-9556-4C6A1623D3E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LS26" authorId="0" shapeId="0" xr:uid="{85587A1A-AC29-495C-954A-9B7FC647687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LZ26" authorId="0" shapeId="0" xr:uid="{B13673B7-6FB3-43D1-8157-487B9C185F81}">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MD26" authorId="0" shapeId="0" xr:uid="{BA5CE1D8-3C3C-438B-B432-2760E9D4C20C}">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MK26" authorId="0" shapeId="0" xr:uid="{F7182D77-3B57-4B49-BFC0-BD6244B1CFA3}">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MO26" authorId="0" shapeId="0" xr:uid="{A5F6DD04-39DD-4CB5-B14F-307F1579502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MV26" authorId="0" shapeId="0" xr:uid="{595D6D60-E798-4068-B5A9-800811ED67F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MZ26" authorId="0" shapeId="0" xr:uid="{5B965E2F-D602-40F6-AED2-B1CAD4973E2A}">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NG26" authorId="0" shapeId="0" xr:uid="{DE1832F6-C9C7-4218-BAF2-B267A785E83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NK26" authorId="0" shapeId="0" xr:uid="{E8FE1783-FFC1-44C9-94FB-1A764D92F707}">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NR26" authorId="0" shapeId="0" xr:uid="{E485280C-562C-4768-8524-D5D1FD6F6EF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NV26" authorId="0" shapeId="0" xr:uid="{1FC32588-651E-4A64-9FC8-662C1CFE827B}">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OC26" authorId="0" shapeId="0" xr:uid="{A391D6ED-74B7-4C43-86DB-B7844061FE39}">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OG26" authorId="0" shapeId="0" xr:uid="{D2ED7B8E-59A3-4ACE-A7DF-AF834721E25F}">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OO26" authorId="0" shapeId="0" xr:uid="{64A6C59F-DDAC-4315-A3BA-161B1F9CEB3C}">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OS26" authorId="0" shapeId="0" xr:uid="{26AC2BBC-B8C3-486F-8F16-7CE869DDF99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OZ26" authorId="0" shapeId="0" xr:uid="{C888B488-2FAB-42BD-8ABB-ECFBAD07A52F}">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PD26" authorId="0" shapeId="0" xr:uid="{46794577-6FA5-4140-9671-2C0869431365}">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PK26" authorId="0" shapeId="0" xr:uid="{F6878A21-59DC-447E-A487-D3584088876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PO26" authorId="0" shapeId="0" xr:uid="{51B61A1C-171A-4D65-88AB-C3149D15DE67}">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PV26" authorId="0" shapeId="0" xr:uid="{712331C9-2D56-4538-9346-F26B771BD4B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PZ26" authorId="0" shapeId="0" xr:uid="{358CD563-0286-4DCC-9AF0-BD67DDDCCA9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QG26" authorId="0" shapeId="0" xr:uid="{EC8A0DC3-BA4E-4CFF-858B-E82717ED493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QK26" authorId="0" shapeId="0" xr:uid="{9DA092C4-76C7-4603-A322-940826A1ABA8}">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QR26" authorId="0" shapeId="0" xr:uid="{265D4670-D9A8-42E4-9889-C6C263DED14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QV26" authorId="0" shapeId="0" xr:uid="{AC5E272A-B071-49D6-A5F2-53655E981AC6}">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RC26" authorId="0" shapeId="0" xr:uid="{26A34261-278C-49C2-BF2D-6E67C251BA36}">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RG26" authorId="0" shapeId="0" xr:uid="{F040916E-AC73-4208-AF3C-954D9F4EB0B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RO26" authorId="0" shapeId="0" xr:uid="{1CB39374-64B9-42D6-9091-F05491040408}">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RS26" authorId="0" shapeId="0" xr:uid="{C740C8BE-6557-467D-A5C2-54083084C4DD}">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RZ26" authorId="0" shapeId="0" xr:uid="{4F4A12C4-563F-4D01-95AE-52FC70BEE4A5}">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SD26" authorId="0" shapeId="0" xr:uid="{4AB67211-9AFA-4F4C-BFC9-A1B49E826D93}">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SK26" authorId="0" shapeId="0" xr:uid="{D74815C5-03E2-468F-87B3-4873DD243703}">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SO26" authorId="0" shapeId="0" xr:uid="{E234D4B5-7F80-4F76-AB59-70901ECC5043}">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SV26" authorId="0" shapeId="0" xr:uid="{2628870C-D950-4DDF-B08E-099038B3D916}">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SZ26" authorId="0" shapeId="0" xr:uid="{9E63F214-3A63-4C1F-91DA-C1F5E80E4829}">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TG26" authorId="0" shapeId="0" xr:uid="{7DC5B290-499B-4985-9BEA-4744C683E5C6}">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TK26" authorId="0" shapeId="0" xr:uid="{6B39D57C-B7EE-4D10-98C1-D899C2606FF1}">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TR26" authorId="0" shapeId="0" xr:uid="{829F5CDF-88F6-4DE9-8A38-66A4D58D472C}">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TV26" authorId="0" shapeId="0" xr:uid="{A6A49767-EEB3-444C-AFBB-651CA14048C9}">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UC26" authorId="0" shapeId="0" xr:uid="{BE5AE7BD-8C64-436C-A269-1CE5C366658E}">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UG26" authorId="0" shapeId="0" xr:uid="{FA840C15-E638-4750-A112-24DA22375CBF}">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UO26" authorId="0" shapeId="0" xr:uid="{EB2CBCB1-2EB7-4FDF-BB72-63B041F605C2}">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US26" authorId="0" shapeId="0" xr:uid="{86F42CB7-5694-414B-85C1-EFD6936C03E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UZ26" authorId="0" shapeId="0" xr:uid="{8C17A425-6D62-4223-A67D-1FBC37997D2A}">
      <text>
        <r>
          <rPr>
            <b/>
            <sz val="10"/>
            <color rgb="FF000000"/>
            <rFont val="Tahoma"/>
            <family val="2"/>
          </rPr>
          <t xml:space="preserve">Note: </t>
        </r>
        <r>
          <rPr>
            <sz val="10"/>
            <color rgb="FF000000"/>
            <rFont val="Calibri"/>
            <family val="2"/>
          </rPr>
          <t>This refers to workers who are from the same country as the location of the unit of certification but are not transmigrant worker.</t>
        </r>
        <r>
          <rPr>
            <sz val="10"/>
            <color rgb="FF000000"/>
            <rFont val="Tahoma"/>
            <family val="2"/>
          </rPr>
          <t xml:space="preserve">
</t>
        </r>
      </text>
    </comment>
    <comment ref="VD26" authorId="0" shapeId="0" xr:uid="{F9CCD20E-A7A6-4F47-A5C0-1ECA34D356F4}">
      <text>
        <r>
          <rPr>
            <b/>
            <sz val="10"/>
            <color rgb="FF000000"/>
            <rFont val="Tahoma"/>
            <family val="2"/>
          </rPr>
          <t>Note:</t>
        </r>
        <r>
          <rPr>
            <sz val="10"/>
            <color rgb="FF000000"/>
            <rFont val="Tahoma"/>
            <family val="2"/>
          </rPr>
          <t xml:space="preserve"> </t>
        </r>
        <r>
          <rPr>
            <sz val="10"/>
            <color rgb="FF000000"/>
            <rFont val="Calibri"/>
            <family val="2"/>
          </rPr>
          <t>These include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r>
      </text>
    </comment>
    <comment ref="C28" authorId="0" shapeId="0" xr:uid="{E8D1BC36-5B3E-A144-BC91-050AABF52CE4}">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E28" authorId="0" shapeId="0" xr:uid="{26FA8DEB-9E45-1C4E-9AC9-C66AFA7A70CF}">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O28" authorId="0" shapeId="0" xr:uid="{62DDCCB8-86C7-427F-A72E-0997AB347C51}">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Q28" authorId="0" shapeId="0" xr:uid="{092FF104-8813-4F73-B40E-4EAE80E52D0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Z28" authorId="0" shapeId="0" xr:uid="{CA41EABB-4813-4C05-87D2-1B3013D86AB8}">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B28" authorId="0" shapeId="0" xr:uid="{1517E899-3C42-43C7-8226-6E609486421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AK28" authorId="0" shapeId="0" xr:uid="{0FE9BDE8-EB7A-4E02-A123-E743374F09AD}">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M28" authorId="0" shapeId="0" xr:uid="{DD52A6FD-D957-4EA7-82A0-783A1F5124B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AV28" authorId="0" shapeId="0" xr:uid="{0CE48A33-5A35-4FB4-83FE-4AAC2B244C02}">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AX28" authorId="0" shapeId="0" xr:uid="{1B47D68F-3AE7-41BE-8EF4-3C9AA1D4E0EC}">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BG28" authorId="0" shapeId="0" xr:uid="{042C1CEA-C2A0-4AB5-B06D-7733E6A98E45}">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BI28" authorId="0" shapeId="0" xr:uid="{38509EA5-5FA0-4DE3-ADB6-E1C89BA3ECF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BR28" authorId="0" shapeId="0" xr:uid="{7FF5D7CA-BBFD-459D-82F4-6D8EDE0B971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BT28" authorId="0" shapeId="0" xr:uid="{95A1EEE1-3FB4-4926-BAE9-CB70E50FD9FF}">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C28" authorId="0" shapeId="0" xr:uid="{FEAA8734-4E06-4807-B39D-6E282444057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CE28" authorId="0" shapeId="0" xr:uid="{E7C2A9E8-EBEB-4D27-8366-12480093192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O28" authorId="0" shapeId="0" xr:uid="{1E49853B-6BD6-4ABF-9213-0A85D26F48B8}">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CQ28" authorId="0" shapeId="0" xr:uid="{1A2F131D-BCE5-418F-8F1B-AE04A5A37DD4}">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CZ28" authorId="0" shapeId="0" xr:uid="{B9A6347B-EAF6-4451-BFFD-63B452F26666}">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B28" authorId="0" shapeId="0" xr:uid="{1DDA263C-7569-4EFA-8B8F-EB0118B0F102}">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DK28" authorId="0" shapeId="0" xr:uid="{E12FC384-8270-4180-8124-07FA7D48487C}">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M28" authorId="0" shapeId="0" xr:uid="{3C96B75F-E973-42EF-B8AB-506669544A1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DV28" authorId="0" shapeId="0" xr:uid="{1BA4BCE9-9C3A-4A29-A59B-DD758E7C603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DX28" authorId="0" shapeId="0" xr:uid="{6ADA461B-8294-429F-9720-466764243A7A}">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EG28" authorId="0" shapeId="0" xr:uid="{C78A04CA-1642-4524-AD51-4A62677352B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EI28" authorId="0" shapeId="0" xr:uid="{18F39E5F-08FD-4479-A221-53E149F44F12}">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ER28" authorId="0" shapeId="0" xr:uid="{901CAB36-8EB2-44EA-8C5D-3C2200186D7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ET28" authorId="0" shapeId="0" xr:uid="{720009EB-CF24-40AF-B7B0-F7020D390EA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FC28" authorId="0" shapeId="0" xr:uid="{5012F31E-64C3-4785-A638-B27CED91D39A}">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FE28" authorId="0" shapeId="0" xr:uid="{6BB30951-E500-438B-AFEF-0DFCB89E80E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FO28" authorId="0" shapeId="0" xr:uid="{DCAE1F1B-4CB6-4F8E-BC83-282520D58EF6}">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FQ28" authorId="0" shapeId="0" xr:uid="{06AE808A-B5D4-4658-BB52-C11818E02843}">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FZ28" authorId="0" shapeId="0" xr:uid="{1EE6856A-50BA-4345-8F99-206C43A1D0A8}">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GB28" authorId="0" shapeId="0" xr:uid="{14B220BE-D20D-4F64-AD57-C6A8FAA85FE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GK28" authorId="0" shapeId="0" xr:uid="{E0E6277B-A45B-4B68-AA9A-D030E68532A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GM28" authorId="0" shapeId="0" xr:uid="{20FB6236-0731-4F5C-B329-9F5C98AAC013}">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GV28" authorId="0" shapeId="0" xr:uid="{6E45D5DF-5867-4238-8A96-7B79791BC955}">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GX28" authorId="0" shapeId="0" xr:uid="{0B740001-94E3-483E-A89D-EE60E9FB63D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HG28" authorId="0" shapeId="0" xr:uid="{25434490-C859-403F-9313-54318093AD6D}">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HI28" authorId="0" shapeId="0" xr:uid="{22D3DAD8-E34F-475B-BD8F-C797BF0D7CBC}">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HR28" authorId="0" shapeId="0" xr:uid="{FF1F03EA-6452-4D3B-A340-8DA3E850932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HT28" authorId="0" shapeId="0" xr:uid="{447996C7-3C05-46D2-8D10-71F7A8765206}">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IC28" authorId="0" shapeId="0" xr:uid="{487C685A-D86C-4AAE-88E2-639E9566BEA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IE28" authorId="0" shapeId="0" xr:uid="{EFD0B0AC-A37C-4686-9705-A720267A754F}">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IO28" authorId="0" shapeId="0" xr:uid="{EF7ABD2E-0F69-4177-BD51-523D7A6702A5}">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IQ28" authorId="0" shapeId="0" xr:uid="{30CF05DE-7009-4BCE-9944-AE5FDFDF73C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IZ28" authorId="0" shapeId="0" xr:uid="{F7D61C94-15DB-4C18-B9CE-E83DDA795904}">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JB28" authorId="0" shapeId="0" xr:uid="{5CC5AD4A-4F27-441F-BA50-5F2180B9BDB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JK28" authorId="0" shapeId="0" xr:uid="{9EAC92FB-04CB-40C1-9AD8-A07F8C51D4E7}">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JM28" authorId="0" shapeId="0" xr:uid="{A9889151-1C4F-4826-AF22-774ED27D8001}">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JV28" authorId="0" shapeId="0" xr:uid="{C10278A5-4DAD-4B83-ABDA-C1948640485F}">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JX28" authorId="0" shapeId="0" xr:uid="{1E8F2001-97F7-46D3-8A26-0408B5189271}">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KG28" authorId="0" shapeId="0" xr:uid="{6857F72B-897C-4BAD-89E6-78F0638634C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KI28" authorId="0" shapeId="0" xr:uid="{95B64820-79CE-48EB-86CF-C114C7E5ABF8}">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KR28" authorId="0" shapeId="0" xr:uid="{F62A4F9E-7AFF-43D7-BB16-7490DB59B867}">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KT28" authorId="0" shapeId="0" xr:uid="{0D34BB1F-DD4E-4FE1-B58A-85D22EB903F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LC28" authorId="0" shapeId="0" xr:uid="{91B16F37-F542-4B62-A22A-FCD57419352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LE28" authorId="0" shapeId="0" xr:uid="{93C2812E-2878-4397-B7F8-9F37F2E0A784}">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LO28" authorId="0" shapeId="0" xr:uid="{04DB3A2C-F8D3-4389-A9D2-EF55B8D7A36F}">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LQ28" authorId="0" shapeId="0" xr:uid="{96EBEDC6-13C4-4586-B582-52B46C4CE5D2}">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LZ28" authorId="0" shapeId="0" xr:uid="{C26819A2-C741-4A25-BD09-AC78F342E93C}">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MB28" authorId="0" shapeId="0" xr:uid="{0F7AAC21-B8E7-430B-A9FA-11B308F8129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MK28" authorId="0" shapeId="0" xr:uid="{E3C536E3-63D8-45AC-89B4-C2E39CA8CBEE}">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MM28" authorId="0" shapeId="0" xr:uid="{32BDF3D9-6399-416E-9697-D13440E83EAA}">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MV28" authorId="0" shapeId="0" xr:uid="{2C79EE3E-F26C-458A-BFB7-1D9C3443EB6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MX28" authorId="0" shapeId="0" xr:uid="{49F3DD27-25F1-4C9E-BC47-D8AEBCDCA2ED}">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NG28" authorId="0" shapeId="0" xr:uid="{75584434-BB30-452E-ADFC-45134D37A707}">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NI28" authorId="0" shapeId="0" xr:uid="{10A299FA-A9FD-434F-A56E-A155FDCB1071}">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NR28" authorId="0" shapeId="0" xr:uid="{4045683E-C7F9-4A93-A1C3-05640B8D1ECC}">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NT28" authorId="0" shapeId="0" xr:uid="{4110C76B-0DE0-424F-AAB4-DFE9A76EA2A3}">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OC28" authorId="0" shapeId="0" xr:uid="{1D4E2B3B-DD71-43FA-9C64-BAD01E5CFCE5}">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OE28" authorId="0" shapeId="0" xr:uid="{86CE79F4-805B-4916-8492-DF76E1E2E0EB}">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OO28" authorId="0" shapeId="0" xr:uid="{508E6181-126C-4164-8A9A-E8AD1783A18D}">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OQ28" authorId="0" shapeId="0" xr:uid="{981F12B0-189E-4CA8-A811-B780A03A6164}">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OZ28" authorId="0" shapeId="0" xr:uid="{7066ED11-EC42-4283-8ADC-2C02A149FB84}">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PB28" authorId="0" shapeId="0" xr:uid="{5C23C346-5B79-4950-943F-6E5EB959104F}">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PK28" authorId="0" shapeId="0" xr:uid="{4EE45F8A-F3D9-4EF7-9D4F-B03C3B0A6942}">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PM28" authorId="0" shapeId="0" xr:uid="{66364A86-99EC-4C54-BD68-D5237F5726F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PV28" authorId="0" shapeId="0" xr:uid="{3FE5B199-A1E5-4D97-A4AA-87244DC05BF6}">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PX28" authorId="0" shapeId="0" xr:uid="{26DA2E28-A191-4262-B67E-CF64D82D2238}">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QG28" authorId="0" shapeId="0" xr:uid="{8EF5E429-15B2-4092-A5E7-67B24A2156E0}">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QI28" authorId="0" shapeId="0" xr:uid="{E3E4B4FF-6707-41F6-B901-05AE9FD29B6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QR28" authorId="0" shapeId="0" xr:uid="{04D3C69C-9A42-4992-B469-0A0A8E6778C8}">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QT28" authorId="0" shapeId="0" xr:uid="{86B25034-5B95-4E2B-AD29-EA14F2F8E8A9}">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RC28" authorId="0" shapeId="0" xr:uid="{7469F7F9-8814-480B-9493-844AA4B80E6B}">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RE28" authorId="0" shapeId="0" xr:uid="{806DE2A3-43F3-4CCF-BFB1-8569F81E65FC}">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RO28" authorId="0" shapeId="0" xr:uid="{063D7738-1787-4078-87F1-48F032785633}">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RQ28" authorId="0" shapeId="0" xr:uid="{A03A83D5-B497-4B25-AE19-6E306B76CF7A}">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RZ28" authorId="0" shapeId="0" xr:uid="{0BB733D5-5A5C-435F-AC44-48313DAE31CE}">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SB28" authorId="0" shapeId="0" xr:uid="{ED4E6B9A-5CB9-424A-A44A-41BD74C6C68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SK28" authorId="0" shapeId="0" xr:uid="{CBD8104B-C9F5-4019-8B6B-D7B257FDEB5F}">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SM28" authorId="0" shapeId="0" xr:uid="{258C0F03-CE64-44E9-BA03-6E51268A47D7}">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SV28" authorId="0" shapeId="0" xr:uid="{CB1DDEEF-C52F-4AE9-988E-E2CABB2B8F3C}">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SX28" authorId="0" shapeId="0" xr:uid="{4637B58B-7FDC-476E-94B9-7570E0130E35}">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TG28" authorId="0" shapeId="0" xr:uid="{C6583E59-A439-45DE-97DC-1E15462E298A}">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TI28" authorId="0" shapeId="0" xr:uid="{9F7E20E9-D5A3-4A6F-8775-859180F942BC}">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TR28" authorId="0" shapeId="0" xr:uid="{3BEBEE98-FC81-40FA-854A-3CD085388672}">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TT28" authorId="0" shapeId="0" xr:uid="{5CCEE07B-6FB6-4F67-87F9-E9AEC98FC320}">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UC28" authorId="0" shapeId="0" xr:uid="{E03EB5DB-3C39-401C-8C0F-5F43F7BF4485}">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UE28" authorId="0" shapeId="0" xr:uid="{DC28740A-9FF5-4934-A129-16C56FADBF2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UO28" authorId="0" shapeId="0" xr:uid="{18641854-0D5E-4BB3-A58E-BA34FDB7D51A}">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UQ28" authorId="0" shapeId="0" xr:uid="{3F6D9538-A038-4147-9CF6-4D992EF3E4EE}">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UZ28" authorId="0" shapeId="0" xr:uid="{6ACBD7B5-A3AD-47B3-AD56-E94A1224B694}">
      <text>
        <r>
          <rPr>
            <b/>
            <sz val="10"/>
            <color rgb="FF000000"/>
            <rFont val="Tahoma"/>
            <family val="2"/>
          </rPr>
          <t>Note:</t>
        </r>
        <r>
          <rPr>
            <sz val="10"/>
            <color rgb="FF000000"/>
            <rFont val="Tahoma"/>
            <family val="2"/>
          </rPr>
          <t xml:space="preserve"> </t>
        </r>
        <r>
          <rPr>
            <sz val="10"/>
            <color rgb="FF000000"/>
            <rFont val="Calibri"/>
            <family val="2"/>
          </rPr>
          <t xml:space="preserve">These include all those paid employees who work all year round, as opposed to only during peak season. It includes full-time and part-time workers. Part-time workers work all year round but do not meet full-time equivalency standards (typically less than 35 hours a week). </t>
        </r>
      </text>
    </comment>
    <comment ref="VB28" authorId="0" shapeId="0" xr:uid="{B22BEAC9-96C1-44E9-8B15-E0952135C2BA}">
      <text>
        <r>
          <rPr>
            <b/>
            <sz val="10"/>
            <color rgb="FF000000"/>
            <rFont val="Tahoma"/>
            <family val="2"/>
          </rPr>
          <t>Note:</t>
        </r>
        <r>
          <rPr>
            <sz val="10"/>
            <color rgb="FF000000"/>
            <rFont val="Tahoma"/>
            <family val="2"/>
          </rPr>
          <t xml:space="preserve"> </t>
        </r>
        <r>
          <rPr>
            <sz val="10"/>
            <color rgb="FF000000"/>
            <rFont val="Calibri"/>
            <family val="2"/>
          </rPr>
          <t>These refer to persons engaged in temporary work, or work for a specific period of time, including casual workers. It also refers to workers who are not employed directly by the company but employed by a contractor or consultant with whom the company has a direct contact.</t>
        </r>
      </text>
    </comment>
    <comment ref="K34" authorId="2" shapeId="0" xr:uid="{4A26CB9B-A6C0-5246-AEE1-CAC284477C76}">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W34" authorId="2" shapeId="0" xr:uid="{D3FA77DB-B768-4F73-81FF-7B4332EDC9D1}">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AH34" authorId="2" shapeId="0" xr:uid="{F5243C86-C837-4D4D-AE1C-DF6ACFDEF184}">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AS34" authorId="2" shapeId="0" xr:uid="{9AA93DF2-16C8-4DF7-9EC9-632C7EEADC4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D34" authorId="2" shapeId="0" xr:uid="{E19F869F-B834-4DD3-9827-A9E3EDCE05D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O34" authorId="2" shapeId="0" xr:uid="{A9C22540-E2AB-40CC-8AE9-5BB786FC19F3}">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Z34" authorId="2" shapeId="0" xr:uid="{476C27A1-9020-42B2-853E-B97EC375FD0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CK34" authorId="2" shapeId="0" xr:uid="{9801DE01-2B92-42D4-9270-086F30B19427}">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CW34" authorId="2" shapeId="0" xr:uid="{9868860F-382D-470D-82B8-73475C0B517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DH34" authorId="2" shapeId="0" xr:uid="{50800678-5B34-4BCC-9731-FC1B22947CC3}">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DS34" authorId="2" shapeId="0" xr:uid="{3038483F-BA19-4B04-BA0D-92618E64D316}">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ED34" authorId="2" shapeId="0" xr:uid="{52B4CFCD-32DA-435E-8442-32DEE91477A5}">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EO34" authorId="2" shapeId="0" xr:uid="{9A63FD92-CCDC-4E84-BCE3-433E47126D4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EZ34" authorId="2" shapeId="0" xr:uid="{9B83542E-5EA0-4E48-AE4D-80E889CEAED2}">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FK34" authorId="2" shapeId="0" xr:uid="{A3BE70A9-6A16-4154-ACBA-643AD8B6E5A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FW34" authorId="2" shapeId="0" xr:uid="{6030234C-9826-4E92-BE6B-E86EE752571B}">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GH34" authorId="2" shapeId="0" xr:uid="{62389613-D1D6-43B2-B9C8-BD7C23F0EBE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GS34" authorId="2" shapeId="0" xr:uid="{59704C72-3C61-47A2-BC15-19FDE84EE17D}">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HD34" authorId="2" shapeId="0" xr:uid="{9CE022EC-0FE0-46C5-8669-4CBC2E58D13D}">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HO34" authorId="2" shapeId="0" xr:uid="{49F9C4AF-EBC1-4D04-BADD-AA92E9717A04}">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HZ34" authorId="2" shapeId="0" xr:uid="{FDE117C4-4C84-440B-9D55-C75528394396}">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IK34" authorId="2" shapeId="0" xr:uid="{BECDF852-B1BB-42DC-9A8B-DFC93EFDA63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IW34" authorId="2" shapeId="0" xr:uid="{7901B8E3-2E56-467B-B934-59E9B2435FAE}">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JH34" authorId="2" shapeId="0" xr:uid="{C196F5CB-D9ED-45C0-98DB-101A21A3A149}">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JS34" authorId="2" shapeId="0" xr:uid="{67506563-B8DD-4EC0-B6C6-1AE1E5DA267F}">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KD34" authorId="2" shapeId="0" xr:uid="{D355AF47-6DE4-4ED8-A256-45E6DA9DB3D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KO34" authorId="2" shapeId="0" xr:uid="{C84FB65E-7212-4BAB-8E0F-AE8CC61A003F}">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KZ34" authorId="2" shapeId="0" xr:uid="{3FC42F66-A2CA-4E4C-B82D-1D3BD3F6A54D}">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LK34" authorId="2" shapeId="0" xr:uid="{FD7EF94C-FD1C-4741-811F-9C3247DA46C9}">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LW34" authorId="2" shapeId="0" xr:uid="{7AD0390A-93BB-445E-BEB9-EA7A4E5FA0B1}">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MH34" authorId="2" shapeId="0" xr:uid="{2BAE4394-1B26-4435-886D-EC40ADBC8B9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MS34" authorId="2" shapeId="0" xr:uid="{859FB566-616C-47A1-9096-965A4E6B5559}">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ND34" authorId="2" shapeId="0" xr:uid="{2C36170B-86A9-455D-B4E8-363C12D1CA6A}">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NO34" authorId="2" shapeId="0" xr:uid="{122B6FCA-F1CB-4622-A8DA-A9284AD8E994}">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NZ34" authorId="2" shapeId="0" xr:uid="{17A8DAB5-C2A3-4D3B-8F21-C49B55E075C1}">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OK34" authorId="2" shapeId="0" xr:uid="{1C83B485-F7DB-4549-A631-4C71076061E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OW34" authorId="2" shapeId="0" xr:uid="{BC662A7C-D614-40B2-8134-A4E1BB93FF8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PH34" authorId="2" shapeId="0" xr:uid="{ABF624C1-DEFF-496D-B72F-5C247888F5DF}">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PS34" authorId="2" shapeId="0" xr:uid="{EB9A86DF-EE94-41E1-8B9D-BF67698919AC}">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QD34" authorId="2" shapeId="0" xr:uid="{96F20F06-6149-4125-805A-FBEDB2C04FAA}">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QO34" authorId="2" shapeId="0" xr:uid="{74476DD6-8196-456F-A061-0C7A51FE4288}">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QZ34" authorId="2" shapeId="0" xr:uid="{1FD14795-EEAA-48B6-B8A0-98E1783830CE}">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RK34" authorId="2" shapeId="0" xr:uid="{D62D075A-4992-43D4-8814-8DE36E0C8157}">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RW34" authorId="2" shapeId="0" xr:uid="{94E1AB4D-D9AD-4C85-BF04-2DF47F6D99C6}">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SH34" authorId="2" shapeId="0" xr:uid="{3274B95D-39AC-4358-A47A-F645AA53DC7A}">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SS34" authorId="2" shapeId="0" xr:uid="{2CDC5B6F-48BF-45D8-97EE-4392DE97A874}">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TD34" authorId="2" shapeId="0" xr:uid="{227E03EE-EC31-418E-A13B-A91B3446DE42}">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TO34" authorId="2" shapeId="0" xr:uid="{F7C8D1E9-6858-44F8-9204-972920EE33F9}">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TZ34" authorId="2" shapeId="0" xr:uid="{A92718D5-4548-4F3D-934C-AF0E2C1A4E4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UK34" authorId="2" shapeId="0" xr:uid="{737C83F5-9DE6-4413-B3C8-39BF54D46D8A}">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UW34" authorId="2" shapeId="0" xr:uid="{81A95A74-17B9-402A-B611-EB2155B06FED}">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VH34" authorId="2" shapeId="0" xr:uid="{FB41C770-3775-4D74-A795-56B99034FA90}">
      <text>
        <r>
          <rPr>
            <b/>
            <sz val="12"/>
            <color rgb="FF000000"/>
            <rFont val="Calibri"/>
            <family val="2"/>
          </rPr>
          <t xml:space="preserve">Note: 
</t>
        </r>
        <r>
          <rPr>
            <sz val="12"/>
            <color rgb="FF000000"/>
            <rFont val="Calibri"/>
            <family val="2"/>
          </rPr>
          <t xml:space="preserve">These coloured boxes are "checks" built in to ensure data entered in the table for D.2.0 is accurate.
</t>
        </r>
        <r>
          <rPr>
            <sz val="12"/>
            <color rgb="FF000000"/>
            <rFont val="Calibri"/>
            <family val="2"/>
          </rPr>
          <t xml:space="preserve"> 
</t>
        </r>
        <r>
          <rPr>
            <sz val="12"/>
            <color rgb="FF000000"/>
            <rFont val="Calibri"/>
            <family val="2"/>
          </rPr>
          <t>'Green' indicates that the data in D.2.0 and D.1.0 match, and 'Red' indicates that there is an error between D.2.0 and D.1.0.</t>
        </r>
        <r>
          <rPr>
            <sz val="12"/>
            <color rgb="FF000000"/>
            <rFont val="Tahoma"/>
            <family val="2"/>
          </rPr>
          <t xml:space="preserve">
</t>
        </r>
      </text>
    </comment>
    <comment ref="B40" authorId="3" shapeId="0" xr:uid="{8F628695-02C0-0245-BA9B-47EE3E435D43}">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N40" authorId="3" shapeId="0" xr:uid="{2F6F573D-DE51-4AE2-9D63-DB0F50861E8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Y40" authorId="3" shapeId="0" xr:uid="{3CFD51F9-37FF-4BA3-B681-7540422B5111}">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AJ40" authorId="3" shapeId="0" xr:uid="{7C98502C-FE48-48AE-93E0-8D050309F8C9}">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AU40" authorId="3" shapeId="0" xr:uid="{99AF68D3-F6B4-4DB7-A5C5-C94C88E7FBF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F40" authorId="3" shapeId="0" xr:uid="{A084D5AC-AD85-4F59-9B2C-7FE9D395549B}">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Q40" authorId="3" shapeId="0" xr:uid="{557CCA3A-7983-4224-9B4C-40FC2B6CD971}">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B40" authorId="3" shapeId="0" xr:uid="{4F13F5F6-C0BD-47E5-8B96-FE2DB446626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N40" authorId="3" shapeId="0" xr:uid="{7A82F7DC-A874-4107-8A9B-7F44E7B07B0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CY40" authorId="3" shapeId="0" xr:uid="{A92CC46D-5271-4F62-B288-978D2870477C}">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DJ40" authorId="3" shapeId="0" xr:uid="{B548929A-9B77-43AB-961B-7FF47DAFDE0E}">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DU40" authorId="3" shapeId="0" xr:uid="{C9B0CD60-F0D3-4B22-A749-3CA4C6087BB6}">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EF40" authorId="3" shapeId="0" xr:uid="{0CBB4F07-B581-4D5F-8C78-DBB9B51D4E4B}">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EQ40" authorId="3" shapeId="0" xr:uid="{9006B7EB-70C5-4532-A0C0-9516FA666785}">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FB40" authorId="3" shapeId="0" xr:uid="{CD01E721-8004-44D7-80DA-B95EEC60D6C8}">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FN40" authorId="3" shapeId="0" xr:uid="{EFDF5BD9-85F6-48F4-A411-97E08088AD71}">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FY40" authorId="3" shapeId="0" xr:uid="{6E8A49AC-BA17-433B-AA93-25D42404E9B5}">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GJ40" authorId="3" shapeId="0" xr:uid="{666FEF7B-5515-4616-AB95-14C4E76EDA25}">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GU40" authorId="3" shapeId="0" xr:uid="{A05B4B5C-6AB4-4FD1-8E27-FD19F1C0F79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HF40" authorId="3" shapeId="0" xr:uid="{F10BF5B4-005B-485E-A3FF-197B9B79C506}">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HQ40" authorId="3" shapeId="0" xr:uid="{880591FC-1263-406A-8882-54DC0B7B633E}">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IB40" authorId="3" shapeId="0" xr:uid="{FFCC571A-551C-4B79-8F2B-65627094494F}">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IN40" authorId="3" shapeId="0" xr:uid="{4D19A965-0D17-4CB2-9608-76F15EA8CD7D}">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IY40" authorId="3" shapeId="0" xr:uid="{C953B14A-A7B3-453F-AD37-D7BB75FBAD6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JJ40" authorId="3" shapeId="0" xr:uid="{E2BDE074-CAAE-4F85-AF87-84F552FE6817}">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JU40" authorId="3" shapeId="0" xr:uid="{AD82D358-59E4-4138-A76B-81FCD8D9C23C}">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KF40" authorId="3" shapeId="0" xr:uid="{5A4EB9CC-3CBB-43F6-A712-5E015B36E691}">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KQ40" authorId="3" shapeId="0" xr:uid="{7688B3FF-F4F2-4735-A472-1E3FCCFCA49F}">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LB40" authorId="3" shapeId="0" xr:uid="{3FA19099-8D81-4C93-90CA-5CD0F949F46B}">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LN40" authorId="3" shapeId="0" xr:uid="{7FA676B3-6671-48D8-8762-D04D2C17502F}">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LY40" authorId="3" shapeId="0" xr:uid="{AECC370E-2D39-4D0B-8848-C4F653A73C8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MJ40" authorId="3" shapeId="0" xr:uid="{553B76D7-1DF1-4888-A9AF-8A2E4A2C927C}">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MU40" authorId="3" shapeId="0" xr:uid="{8732AC5D-93B5-48B5-A04C-E3149D8E7B39}">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NF40" authorId="3" shapeId="0" xr:uid="{4CE72722-E338-4958-9456-316591E90F79}">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NQ40" authorId="3" shapeId="0" xr:uid="{4C20D24F-B744-452D-9E3A-B9AFAE1C4BA9}">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OB40" authorId="3" shapeId="0" xr:uid="{87D386F4-294B-4659-A6BC-4498F18CE49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ON40" authorId="3" shapeId="0" xr:uid="{CA63B971-B134-48A3-91C3-2C2DEA4AFF6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OY40" authorId="3" shapeId="0" xr:uid="{E4FDAEEE-A010-4F81-BA42-6123F374E7EE}">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PJ40" authorId="3" shapeId="0" xr:uid="{D02BF946-F54C-4064-A06B-590BC8668E1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PU40" authorId="3" shapeId="0" xr:uid="{1F545569-8FED-47A7-A0E4-CD7DBE313E32}">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QF40" authorId="3" shapeId="0" xr:uid="{F7EC7076-0400-4EF0-BCD2-73C1B4DE5486}">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QQ40" authorId="3" shapeId="0" xr:uid="{514514F4-B369-45E8-9A81-FA928EDD715E}">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RB40" authorId="3" shapeId="0" xr:uid="{E0DF88D2-246F-4E0B-B6F9-56E2F4707B7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RN40" authorId="3" shapeId="0" xr:uid="{EF45EB6D-2DB9-403B-A1E9-8A37D8FC34B5}">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RY40" authorId="3" shapeId="0" xr:uid="{68C8EA98-CE1E-4C8D-89A2-B3245F38EC91}">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SJ40" authorId="3" shapeId="0" xr:uid="{C6B347A5-DAFA-45F1-883E-E36B121659D9}">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SU40" authorId="3" shapeId="0" xr:uid="{7EE60685-EFBC-4D86-849B-235259810967}">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TF40" authorId="3" shapeId="0" xr:uid="{187B920C-5614-4869-B27D-C4E6A570B58F}">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TQ40" authorId="3" shapeId="0" xr:uid="{63775517-2AAF-4FA9-8002-E7A508049996}">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UB40" authorId="3" shapeId="0" xr:uid="{494AE633-61AC-401C-8F2F-6B8F337089CD}">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UN40" authorId="3" shapeId="0" xr:uid="{24E980C3-EBB4-4B69-A36A-35DD78FEBCB4}">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UY40" authorId="3" shapeId="0" xr:uid="{86851E09-EE35-4C28-AAFC-8736E430780E}">
      <text>
        <r>
          <rPr>
            <b/>
            <sz val="12"/>
            <color rgb="FF000000"/>
            <rFont val="Tahoma"/>
            <family val="2"/>
          </rPr>
          <t xml:space="preserve">Note: </t>
        </r>
        <r>
          <rPr>
            <sz val="12"/>
            <color rgb="FF000000"/>
            <rFont val="Tahoma"/>
            <family val="2"/>
          </rPr>
          <t xml:space="preserve">According to the P&amp;C 2018 definition, young workers are aged 15, or above minimum age of employment, but under the age of 18. According to the ILO, “these workers are considered ‘children’ even where they may legally perform certain jobs.”  
</t>
        </r>
      </text>
    </comment>
    <comment ref="B45" authorId="0" shapeId="0" xr:uid="{D44ABD9D-3FBF-9142-BFA4-98E3019830B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N45" authorId="0" shapeId="0" xr:uid="{528A8290-3127-4329-914F-BF0221BDE4B1}">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Y45" authorId="0" shapeId="0" xr:uid="{58509334-5E25-4BE3-AC4D-03BB9BEFFC4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AJ45" authorId="0" shapeId="0" xr:uid="{698C5730-B948-4E58-9966-9FC404BE0D36}">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AU45" authorId="0" shapeId="0" xr:uid="{C7147FB4-4A54-41AD-8264-1F863F7CB0E2}">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BF45" authorId="0" shapeId="0" xr:uid="{4802699E-9822-4A83-8BB7-04656CB255BB}">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BQ45" authorId="0" shapeId="0" xr:uid="{6FDAB13B-133C-4D53-933F-3317177C65A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CB45" authorId="0" shapeId="0" xr:uid="{35942EE2-24C3-46B6-8704-D257D003B30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CN45" authorId="0" shapeId="0" xr:uid="{F6C3DD49-BD3B-4FA6-9966-445851B9AB75}">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CY45" authorId="0" shapeId="0" xr:uid="{FBC7D7B7-7740-4A3B-A555-0B94E3D40E8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DJ45" authorId="0" shapeId="0" xr:uid="{506A9BE9-DEEA-40EE-B4C4-E671A439097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DU45" authorId="0" shapeId="0" xr:uid="{E4C90DCA-6776-4EED-AC2E-166A6E42EF13}">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EF45" authorId="0" shapeId="0" xr:uid="{8BA020F5-684F-4575-80DA-3957852F7F01}">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EQ45" authorId="0" shapeId="0" xr:uid="{98BD0C1E-224F-4902-ABBA-CDF30EDF1B5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FB45" authorId="0" shapeId="0" xr:uid="{3FEA5744-BA10-4F39-9761-AC14DFC61474}">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FN45" authorId="0" shapeId="0" xr:uid="{1E7AF5C4-B9C3-4BA0-AE03-613D9086B92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FY45" authorId="0" shapeId="0" xr:uid="{317192ED-165E-454E-93AB-564EDDB809A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GJ45" authorId="0" shapeId="0" xr:uid="{0EABFF13-EE21-4E49-8BC5-D425CF698ABC}">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GU45" authorId="0" shapeId="0" xr:uid="{9385F03D-F6CE-4D3C-873A-474D0CB7E6B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HF45" authorId="0" shapeId="0" xr:uid="{2D05E3BF-47B0-43A7-A090-C1344053783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HQ45" authorId="0" shapeId="0" xr:uid="{73F7ABB4-D1D5-407C-8776-6AEFFC343B97}">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IB45" authorId="0" shapeId="0" xr:uid="{46AA5CC2-5E26-4825-8DD1-EA1C1A066321}">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IN45" authorId="0" shapeId="0" xr:uid="{7140FDF3-DEDF-40AA-B744-B473763E28E6}">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IY45" authorId="0" shapeId="0" xr:uid="{F95B5F33-CE4F-4A16-8884-E32179F6CBEC}">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JJ45" authorId="0" shapeId="0" xr:uid="{79257037-E19E-49E5-921A-DEE0F37036E7}">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JU45" authorId="0" shapeId="0" xr:uid="{41A6C6EE-E4FB-4BE3-83BD-BFEB52F2D1F1}">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KF45" authorId="0" shapeId="0" xr:uid="{E2716512-3F9B-45CB-9F04-999E633189F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KQ45" authorId="0" shapeId="0" xr:uid="{8A368169-21F4-4CED-A544-68BDEEE27C69}">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LB45" authorId="0" shapeId="0" xr:uid="{B0BC61EC-C5EA-4D37-9D94-4BFB91AD24B4}">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LN45" authorId="0" shapeId="0" xr:uid="{9D5C4EB0-4ADE-4A59-A68F-2293B1DC0980}">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LY45" authorId="0" shapeId="0" xr:uid="{0F913E63-EE98-4288-A899-0EFB91A7EF1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MJ45" authorId="0" shapeId="0" xr:uid="{84F2252E-22DE-4271-BDDF-0AEC419E747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MU45" authorId="0" shapeId="0" xr:uid="{44BEF14D-96A5-43CF-970B-6447458E1BC6}">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NF45" authorId="0" shapeId="0" xr:uid="{BC4CEF16-3104-4555-8B32-50A319DD5BD7}">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NQ45" authorId="0" shapeId="0" xr:uid="{0FE36E4F-0A05-4CA8-8E37-8191F0332620}">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OB45" authorId="0" shapeId="0" xr:uid="{41E8595A-D730-47F6-ABDE-E2D8796D09A5}">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ON45" authorId="0" shapeId="0" xr:uid="{C43844EF-EFBC-4FC2-9067-539AC5DCA4F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OY45" authorId="0" shapeId="0" xr:uid="{D6E1D31F-50AD-4827-9336-AEAF22218E60}">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PJ45" authorId="0" shapeId="0" xr:uid="{463E8A0E-F558-41F5-B0E6-C6732AB1E452}">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PU45" authorId="0" shapeId="0" xr:uid="{B61F0A15-60E8-4CAB-94B2-992DA092E30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QF45" authorId="0" shapeId="0" xr:uid="{37DEA524-1D3D-4ED2-97AE-903329D6809E}">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QQ45" authorId="0" shapeId="0" xr:uid="{EDCA2736-9813-4670-977F-326404842EAD}">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RB45" authorId="0" shapeId="0" xr:uid="{C8B89E7B-3D1A-4925-A970-DF4F849CD015}">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RN45" authorId="0" shapeId="0" xr:uid="{4B8E06CA-324F-4E33-B9F6-ABC85307B68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RY45" authorId="0" shapeId="0" xr:uid="{89B96833-4BB1-44D9-B310-6326F386B7B8}">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SJ45" authorId="0" shapeId="0" xr:uid="{D26CB679-AB00-46F6-9534-A0506842B95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SU45" authorId="0" shapeId="0" xr:uid="{DAC5AC7A-6E78-47D9-B992-A0357E172FD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TF45" authorId="0" shapeId="0" xr:uid="{160AF39E-CEA0-450C-BBC8-6378E84167B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TQ45" authorId="0" shapeId="0" xr:uid="{2B91395B-569B-4F98-BC05-A2C141FA6DE9}">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UB45" authorId="0" shapeId="0" xr:uid="{C97F98AA-D938-42AD-B524-9E0BB051D11D}">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UN45" authorId="0" shapeId="0" xr:uid="{7CBC8370-F3FD-4986-9004-6658F84C978A}">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UY45" authorId="0" shapeId="0" xr:uid="{6F868768-CFA0-4141-BB4C-547E02943B5F}">
      <text>
        <r>
          <rPr>
            <b/>
            <sz val="10"/>
            <color rgb="FF000000"/>
            <rFont val="Tahoma"/>
            <family val="2"/>
          </rPr>
          <t xml:space="preserve">Note:
</t>
        </r>
        <r>
          <rPr>
            <sz val="10.5"/>
            <color rgb="FF000000"/>
            <rFont val="Calibri"/>
            <family val="2"/>
          </rPr>
          <t>Training for matters/standards covered in the RSPO P&amp;C</t>
        </r>
        <r>
          <rPr>
            <sz val="10.5"/>
            <color rgb="FF000000"/>
            <rFont val="Tahoma"/>
            <family val="2"/>
          </rPr>
          <t xml:space="preserve">
</t>
        </r>
      </text>
    </comment>
    <comment ref="B46" authorId="1" shapeId="0" xr:uid="{3989FAD8-8F67-4307-B478-6B383635CE79}">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N46" authorId="1" shapeId="0" xr:uid="{7DED7A97-9F20-4E4B-AB8D-D00CC092AEF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Y46" authorId="1" shapeId="0" xr:uid="{9548B0BC-D492-6048-92CA-C8436BD696C1}">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AJ46" authorId="1" shapeId="0" xr:uid="{0980FC42-4ED8-FF42-A887-F174EC9080E6}">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AU46" authorId="1" shapeId="0" xr:uid="{7A4D4A91-E98B-5448-9E18-E13F91AF6ECC}">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BF46" authorId="1" shapeId="0" xr:uid="{EC8267AE-DB30-AD4F-B1EC-03BFBC5411D3}">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BQ46" authorId="1" shapeId="0" xr:uid="{CD6B117F-3099-9A45-A0A2-1DB30057B6E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B46" authorId="1" shapeId="0" xr:uid="{AB007431-C49A-CF48-BB29-4BB02628FEC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N46" authorId="1" shapeId="0" xr:uid="{1CB7DA6A-F3CC-1B4D-B6C4-9FABE81D0F5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CY46" authorId="1" shapeId="0" xr:uid="{2D48B522-63DD-834D-B8D1-899FD23D59D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DJ46" authorId="1" shapeId="0" xr:uid="{985601DC-1363-C84E-8413-230AFBD334B3}">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DU46" authorId="1" shapeId="0" xr:uid="{78C13232-2754-AA4B-A269-07CA8C427433}">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EF46" authorId="1" shapeId="0" xr:uid="{E5875511-E0A5-894F-9516-1496FE1326CE}">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EQ46" authorId="1" shapeId="0" xr:uid="{083E8ABE-62B1-6246-9A37-4906DA52EE4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FB46" authorId="1" shapeId="0" xr:uid="{1BB9BD75-ACF7-684F-9106-CFF20C147626}">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FN46" authorId="1" shapeId="0" xr:uid="{65D784BE-3217-B44F-B073-BFE85B6D53A4}">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FY46" authorId="1" shapeId="0" xr:uid="{6270468E-030F-1741-90BF-E36FE56244A0}">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GJ46" authorId="1" shapeId="0" xr:uid="{BF91ECA8-D59E-2D48-B4C2-2F741B28760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GU46" authorId="1" shapeId="0" xr:uid="{0314F5BB-F213-3B45-B6B7-5D5D4E336FDC}">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HF46" authorId="1" shapeId="0" xr:uid="{49511802-EA7E-3745-8B46-08A286C88FDA}">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HQ46" authorId="1" shapeId="0" xr:uid="{7FDA6470-6D93-8F45-849C-0DE025147ECF}">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IB46" authorId="1" shapeId="0" xr:uid="{5534B53C-0F47-1346-A07B-F32011D38BE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IN46" authorId="1" shapeId="0" xr:uid="{EF5D57C1-5079-CA45-80D2-9ED979A6C02C}">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IY46" authorId="1" shapeId="0" xr:uid="{52A8715F-7D97-4F44-BC03-78085D54E4EA}">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JJ46" authorId="1" shapeId="0" xr:uid="{2FDAD2AA-72E5-DB46-88A3-FC2A3FA305C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JU46" authorId="1" shapeId="0" xr:uid="{2CA3818E-9C0E-A644-922A-BA7F92A1E35E}">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KF46" authorId="1" shapeId="0" xr:uid="{E432C2EA-29EB-BF46-AAB9-87F03906C554}">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KQ46" authorId="1" shapeId="0" xr:uid="{969C3385-3247-7B49-8179-F7A29C5AAD2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LB46" authorId="1" shapeId="0" xr:uid="{48A5FA94-BB5F-D942-AA24-4B1A6423EA6F}">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LN46" authorId="1" shapeId="0" xr:uid="{88169407-D0B0-EB4D-B529-07DF4EE9DCE1}">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LY46" authorId="1" shapeId="0" xr:uid="{0C9FCAB1-3AA4-B140-94A3-CF881BB7861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MJ46" authorId="1" shapeId="0" xr:uid="{354ED831-8B13-7D4E-9E0F-EAA051CEF9D9}">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MU46" authorId="1" shapeId="0" xr:uid="{F25AE336-4FDB-F64F-9BA5-E05AEEB9BA97}">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NF46" authorId="1" shapeId="0" xr:uid="{0E3CE360-62BF-894C-9DF4-797D63D5C4E7}">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NQ46" authorId="1" shapeId="0" xr:uid="{C33B110B-9812-4140-86CC-192AC6B25407}">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OB46" authorId="1" shapeId="0" xr:uid="{2B4756F6-871A-7B42-99AC-56426F4A6A10}">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ON46" authorId="1" shapeId="0" xr:uid="{ECA3D3A0-5B88-8949-88E2-011F75E41A8E}">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OY46" authorId="1" shapeId="0" xr:uid="{BBEF275A-31D9-AC42-9A35-6846E37D2B7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PJ46" authorId="1" shapeId="0" xr:uid="{0468F80F-D3E4-3A41-8B9D-87840BAE361A}">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PU46" authorId="1" shapeId="0" xr:uid="{2E5F6C4C-50DA-E447-82FC-1397CD4E4190}">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QF46" authorId="1" shapeId="0" xr:uid="{5194CFBF-D281-444E-BB1D-242EA764E755}">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QQ46" authorId="1" shapeId="0" xr:uid="{47517F47-8246-F64A-B3E2-6183DF3A789F}">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RB46" authorId="1" shapeId="0" xr:uid="{6A264E92-1759-3A4F-8ECB-59DDDDC0596D}">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RN46" authorId="1" shapeId="0" xr:uid="{73F0B945-CCDC-4843-8A08-D27F02964386}">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RY46" authorId="1" shapeId="0" xr:uid="{7C287026-A6A1-8140-8B09-216FC3F6F33E}">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SJ46" authorId="1" shapeId="0" xr:uid="{285678E9-1D76-0F46-9962-9C41F969A754}">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SU46" authorId="1" shapeId="0" xr:uid="{9E1EB97A-1BF1-5A4F-BB8A-0190C5E206F0}">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TF46" authorId="1" shapeId="0" xr:uid="{8974EF3F-6651-E24B-8D13-422249E398C4}">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TQ46" authorId="1" shapeId="0" xr:uid="{83844691-70D0-B840-82C6-4447D0437A6F}">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UB46" authorId="1" shapeId="0" xr:uid="{8E830A83-CED0-F44D-8051-39EC8DFC8CF3}">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UN46" authorId="1" shapeId="0" xr:uid="{A9A07C40-E075-43CB-B737-9AB46EE86082}">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UY46" authorId="1" shapeId="0" xr:uid="{78A14112-A8B9-4BEA-8C4D-1A67C6F475C6}">
      <text>
        <r>
          <rPr>
            <b/>
            <sz val="9"/>
            <color rgb="FF000000"/>
            <rFont val="Tahoma"/>
            <family val="2"/>
          </rPr>
          <t>Note:</t>
        </r>
        <r>
          <rPr>
            <sz val="9"/>
            <color rgb="FF000000"/>
            <rFont val="Tahoma"/>
            <family val="2"/>
          </rPr>
          <t xml:space="preserve">
</t>
        </r>
        <r>
          <rPr>
            <sz val="10.5"/>
            <color rgb="FF000000"/>
            <rFont val="Tahoma"/>
            <family val="2"/>
          </rPr>
          <t xml:space="preserve">The numbers required refer to the total number of individuals who have attended training, regardless of the number of training that individual has attended. 
</t>
        </r>
        <r>
          <rPr>
            <sz val="10.5"/>
            <color rgb="FF000000"/>
            <rFont val="Tahoma"/>
            <family val="2"/>
          </rPr>
          <t xml:space="preserve">
</t>
        </r>
        <r>
          <rPr>
            <sz val="10.5"/>
            <color rgb="FF000000"/>
            <rFont val="Tahoma"/>
            <family val="2"/>
          </rPr>
          <t xml:space="preserve">E.g. worker A has attended a total of 3 training sessions but will only be recorded as 1 headcount. </t>
        </r>
      </text>
    </comment>
    <comment ref="E51" authorId="0" shapeId="0" xr:uid="{AE6084D6-8235-7A44-8614-77F275854BFA}">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Q51" authorId="0" shapeId="0" xr:uid="{5993A9DD-219F-4D9F-A54F-5E3DBF8B00F0}">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AB51" authorId="0" shapeId="0" xr:uid="{7132B471-EB56-4632-B235-A0E273E8153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AM51" authorId="0" shapeId="0" xr:uid="{AB5B63B7-3B94-4505-9975-62579CDA857D}">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AX51" authorId="0" shapeId="0" xr:uid="{DB484F1F-AFAC-4AFC-81E4-B24832309D42}">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BI51" authorId="0" shapeId="0" xr:uid="{7909F039-62F8-4828-8D6F-8DF3DABBC388}">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BT51" authorId="0" shapeId="0" xr:uid="{3526B7EE-0DC4-4F67-BDD7-3FAB1433E6E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CE51" authorId="0" shapeId="0" xr:uid="{8DCE2051-4055-4F06-A31D-FA9347A8197D}">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CQ51" authorId="0" shapeId="0" xr:uid="{E765D544-8189-4154-A7FF-8319962607C9}">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DB51" authorId="0" shapeId="0" xr:uid="{DFDA3C54-4B3D-40C3-95D8-126E2ED86057}">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DM51" authorId="0" shapeId="0" xr:uid="{AE834871-8131-4E25-95F3-324E519485D3}">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DX51" authorId="0" shapeId="0" xr:uid="{5CA8057D-F02A-43F1-B567-E7BF9793C5AA}">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EI51" authorId="0" shapeId="0" xr:uid="{CB918BAB-877C-4283-BFF4-FCD18EF3BB15}">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ET51" authorId="0" shapeId="0" xr:uid="{CA961782-5F75-4611-9FBA-B8998CD7BB1A}">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FE51" authorId="0" shapeId="0" xr:uid="{502629E2-E864-451A-8B85-52A0499B911E}">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FQ51" authorId="0" shapeId="0" xr:uid="{FB797F90-13E4-4AA8-AAB3-E675BDE8347E}">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GB51" authorId="0" shapeId="0" xr:uid="{1A7675E3-E37C-4707-BB35-AD348362B720}">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GM51" authorId="0" shapeId="0" xr:uid="{02B49231-5BA7-4771-86F3-88126BD5ED26}">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GX51" authorId="0" shapeId="0" xr:uid="{D79ABE9B-0B42-4000-B3A4-F859224ADCCB}">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HI51" authorId="0" shapeId="0" xr:uid="{BF18C0B3-3AAE-4E3C-B283-386A2BEF0D53}">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HT51" authorId="0" shapeId="0" xr:uid="{CD4F5DA8-08A7-482D-814C-EFD2771BFCA4}">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IE51" authorId="0" shapeId="0" xr:uid="{10EAB981-16E7-4E2E-A5F8-9B7610D5187E}">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IQ51" authorId="0" shapeId="0" xr:uid="{3BCD65C4-9454-4A65-B7F6-E8AE72EF222D}">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JB51" authorId="0" shapeId="0" xr:uid="{5DE7145B-CD34-4B6B-A7D5-9065ED5881D6}">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JM51" authorId="0" shapeId="0" xr:uid="{F7B1AC89-A4AE-47C6-8A18-BC9AEE45123A}">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JX51" authorId="0" shapeId="0" xr:uid="{28474E3A-423D-42B6-93D4-50B31F0F5B30}">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KI51" authorId="0" shapeId="0" xr:uid="{1595A7D3-11CD-49F6-8BDF-2049253B9F98}">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KT51" authorId="0" shapeId="0" xr:uid="{4F06DDA5-7F48-4C3E-9F98-1937BBDB239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LE51" authorId="0" shapeId="0" xr:uid="{9742B25A-437E-4776-92EA-1AC66037F5DD}">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LQ51" authorId="0" shapeId="0" xr:uid="{2994474F-D5E0-4328-BF2E-9C23DA1DB1FF}">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MB51" authorId="0" shapeId="0" xr:uid="{918617DB-063E-4637-BE63-AD1F704B1241}">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MM51" authorId="0" shapeId="0" xr:uid="{87E7ADE8-9515-455F-8C17-84DD1F2BE858}">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MX51" authorId="0" shapeId="0" xr:uid="{9245A427-43D4-4BF5-8EDF-81685785061D}">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NI51" authorId="0" shapeId="0" xr:uid="{D08D5E72-2AAB-4438-B790-349D46BF68A5}">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NT51" authorId="0" shapeId="0" xr:uid="{F5A49215-DAE0-4E66-9D48-08659DAC2B93}">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OE51" authorId="0" shapeId="0" xr:uid="{A7D1A637-7B88-4D33-B628-A8CF9B57F9E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OQ51" authorId="0" shapeId="0" xr:uid="{C62F5C56-EC7F-466C-8C1F-1308D796DD08}">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PB51" authorId="0" shapeId="0" xr:uid="{015DD3DA-4B0D-449C-9B67-122DF5020E4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PM51" authorId="0" shapeId="0" xr:uid="{5D8472B1-F5A1-4D6A-91B7-1EC1052F17DF}">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PX51" authorId="0" shapeId="0" xr:uid="{78741423-E5EB-453E-81AD-362C4740B449}">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QI51" authorId="0" shapeId="0" xr:uid="{E42B3684-0D83-4D3D-85DB-8D98FE3E4500}">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QT51" authorId="0" shapeId="0" xr:uid="{2BB54891-EE2D-437B-BE9E-961FF8068CDB}">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RE51" authorId="0" shapeId="0" xr:uid="{7336D466-4FE8-41D4-B32F-38F9AA414B1F}">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RQ51" authorId="0" shapeId="0" xr:uid="{5E09964B-B8CC-4C8C-A089-7C1DEA9D91F3}">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SB51" authorId="0" shapeId="0" xr:uid="{8982A5BE-8275-4A78-AA29-2446C95849FE}">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SM51" authorId="0" shapeId="0" xr:uid="{080B9AB9-917B-4092-8A0F-3D362950C53F}">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SX51" authorId="0" shapeId="0" xr:uid="{BE7A40B4-9BFA-4757-934D-3A094381A880}">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TI51" authorId="0" shapeId="0" xr:uid="{71039C5A-E15F-40F5-85D5-798BC5833C1A}">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TT51" authorId="0" shapeId="0" xr:uid="{909F0858-7DD8-48CA-9C84-BF92F780C6CC}">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UE51" authorId="0" shapeId="0" xr:uid="{8F376937-30BE-492D-A0BB-A08FBCAD96C1}">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UQ51" authorId="0" shapeId="0" xr:uid="{72A8460B-BD5D-4847-A9D4-B49AF1D8F6B5}">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VB51" authorId="0" shapeId="0" xr:uid="{E08DF84F-FA23-4BFB-8409-872DA3AF6B51}">
      <text>
        <r>
          <rPr>
            <b/>
            <sz val="10.5"/>
            <color rgb="FF000000"/>
            <rFont val="Calibri"/>
            <family val="2"/>
          </rPr>
          <t>Note: "Check" built-in</t>
        </r>
        <r>
          <rPr>
            <sz val="5"/>
            <color rgb="FF000000"/>
            <rFont val="Calibri"/>
            <family val="2"/>
          </rPr>
          <t xml:space="preserve">
</t>
        </r>
        <r>
          <rPr>
            <sz val="5"/>
            <color rgb="FF000000"/>
            <rFont val="Calibri"/>
            <family val="2"/>
          </rPr>
          <t xml:space="preserve">
</t>
        </r>
        <r>
          <rPr>
            <sz val="10.5"/>
            <color rgb="FF000000"/>
            <rFont val="Calibri"/>
            <family val="2"/>
          </rPr>
          <t xml:space="preserve">The total number of administrative staff and field workers attended training should not exceed the total number of workers in the estate. (Number of smallhodler is excluded from this checking)
</t>
        </r>
        <r>
          <rPr>
            <sz val="10.5"/>
            <color rgb="FF000000"/>
            <rFont val="Calibri"/>
            <family val="2"/>
          </rPr>
          <t xml:space="preserve">
</t>
        </r>
        <r>
          <rPr>
            <sz val="10.5"/>
            <color rgb="FF000000"/>
            <rFont val="Calibri"/>
            <family val="2"/>
          </rPr>
          <t xml:space="preserve">'Green' indicates that the total number of administrative staff and field workers attended training is within the number of workers in D.1.0. 
</t>
        </r>
        <r>
          <rPr>
            <sz val="10.5"/>
            <color rgb="FF000000"/>
            <rFont val="Calibri"/>
            <family val="2"/>
          </rPr>
          <t xml:space="preserve">'Red' indicates that there is an error where the total number of administrative staff and field workers attended training is more than D.1.0. 
</t>
        </r>
        <r>
          <rPr>
            <sz val="10.5"/>
            <color rgb="FF000000"/>
            <rFont val="Calibri"/>
            <family val="2"/>
          </rPr>
          <t xml:space="preserve">
</t>
        </r>
        <r>
          <rPr>
            <sz val="10.5"/>
            <color rgb="FF000000"/>
            <rFont val="Calibri"/>
            <family val="2"/>
          </rPr>
          <t xml:space="preserve">Please refer to note in T.1.1.
</t>
        </r>
      </text>
    </comment>
    <comment ref="B54" authorId="4" shapeId="0" xr:uid="{0EDF06BA-E850-FE48-9CA1-4131AD076EAF}">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N54" authorId="4" shapeId="0" xr:uid="{F2F77A9A-E8F7-4D11-B3D7-B4A326C470D8}">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Y54" authorId="4" shapeId="0" xr:uid="{FB4A0D45-150B-475B-95AC-3D2A21688D4C}">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AJ54" authorId="4" shapeId="0" xr:uid="{AA654089-B898-4247-A35C-27F9603A3F7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AU54" authorId="4" shapeId="0" xr:uid="{979A9841-C1D7-4835-BE7E-F0FB4D0CABF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BF54" authorId="4" shapeId="0" xr:uid="{18D888FD-7D88-43E8-B6E6-5704C7D95E2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BQ54" authorId="4" shapeId="0" xr:uid="{DB52380E-F96C-4086-96F4-154C2079BA35}">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CB54" authorId="4" shapeId="0" xr:uid="{784BA807-6B72-4D3B-85D9-888548FD40AB}">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CN54" authorId="4" shapeId="0" xr:uid="{A6B9E260-AC5E-427C-8B9D-D6BA8BBD5A0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CY54" authorId="4" shapeId="0" xr:uid="{77F98ACE-753A-4FE9-B62B-1138425253C5}">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DJ54" authorId="4" shapeId="0" xr:uid="{358E5D1D-8AFB-4533-8DC5-5AF0CE18BBBE}">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DU54" authorId="4" shapeId="0" xr:uid="{383476D4-B98E-4A4E-8333-F54956E8EE5B}">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EF54" authorId="4" shapeId="0" xr:uid="{2CCBF8DA-6C24-43FC-9991-D653F33F734D}">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EQ54" authorId="4" shapeId="0" xr:uid="{4DB72B04-2AAB-4462-995C-A115F8688BE8}">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FB54" authorId="4" shapeId="0" xr:uid="{06059DCE-6845-44A8-B683-0CFC03B1A0C8}">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FN54" authorId="4" shapeId="0" xr:uid="{F48F27D2-67C0-4EC9-83AC-EC5650E10B85}">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FY54" authorId="4" shapeId="0" xr:uid="{19FA63CE-7568-4C82-9A76-D42A58BDED7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GJ54" authorId="4" shapeId="0" xr:uid="{E5A3749B-98AE-40E9-882D-F012394045EE}">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GU54" authorId="4" shapeId="0" xr:uid="{1BEB4B82-2668-4D61-8A2D-8E0C205EA2BE}">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HF54" authorId="4" shapeId="0" xr:uid="{269D0720-90DA-4690-B274-125EB9F066CA}">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HQ54" authorId="4" shapeId="0" xr:uid="{E344AA2E-AB1B-43E4-8C6D-46D7901832B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IB54" authorId="4" shapeId="0" xr:uid="{0D1FE10B-A4E7-4E15-9ECE-66C89D779F4B}">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IN54" authorId="4" shapeId="0" xr:uid="{D9EE0B57-C84F-42FD-9B17-8CDE93A4C4E1}">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IY54" authorId="4" shapeId="0" xr:uid="{611F514A-D38F-4997-AEEC-9367FC5651C2}">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JJ54" authorId="4" shapeId="0" xr:uid="{95F26D54-BFEF-40B7-AF50-CCAC6B3A3C34}">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JU54" authorId="4" shapeId="0" xr:uid="{F39351A6-3D05-458F-9082-284C664873EB}">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KF54" authorId="4" shapeId="0" xr:uid="{0BB8C33D-08B4-495A-A61A-AB03F28406DC}">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KQ54" authorId="4" shapeId="0" xr:uid="{BF153E11-223F-403C-9027-852A1DE7A9CA}">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LB54" authorId="4" shapeId="0" xr:uid="{A6F0A76C-0C41-4F9D-8BEB-0762D51AFE78}">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LN54" authorId="4" shapeId="0" xr:uid="{1D064FD1-9B17-4066-88A0-47C08B964F6D}">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LY54" authorId="4" shapeId="0" xr:uid="{F180E1A6-FC87-4C62-9ECF-987B97B3176E}">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MJ54" authorId="4" shapeId="0" xr:uid="{C4E8D30D-4900-4B2D-A833-35C5EE40588C}">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MU54" authorId="4" shapeId="0" xr:uid="{ACC1266D-6BBE-46AE-B795-8D1D67F20A96}">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NF54" authorId="4" shapeId="0" xr:uid="{56A1DF1F-438F-4A91-BA34-A8C2B465F78D}">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NQ54" authorId="4" shapeId="0" xr:uid="{9AB72F49-53D7-42D6-8340-48DD2F3F63D1}">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OB54" authorId="4" shapeId="0" xr:uid="{DA00A87C-9B49-49DF-9418-57A9BA19682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ON54" authorId="4" shapeId="0" xr:uid="{B6EB946A-6091-4AA3-B80C-97330FED4459}">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OY54" authorId="4" shapeId="0" xr:uid="{767C0689-88A3-4E79-83EB-89FAAF8AB4CA}">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PJ54" authorId="4" shapeId="0" xr:uid="{FC49C152-31C1-4F79-AD11-6AE5AFF28AA4}">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PU54" authorId="4" shapeId="0" xr:uid="{F0E17622-C7F4-44AC-B1DB-522AAC4A8053}">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QF54" authorId="4" shapeId="0" xr:uid="{E5181F92-C60B-4F00-82F4-08341BEFA4FC}">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QQ54" authorId="4" shapeId="0" xr:uid="{3EE8EA52-329E-4697-91E5-9CC3245FC8CF}">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RB54" authorId="4" shapeId="0" xr:uid="{89B6278C-2D4E-4FEB-84FC-7541AECE753A}">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RN54" authorId="4" shapeId="0" xr:uid="{06D3C4D2-647A-4766-95BF-8637642FC7B9}">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RY54" authorId="4" shapeId="0" xr:uid="{7978AA3C-5FF0-45D2-BB95-51E053EAA9EE}">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SJ54" authorId="4" shapeId="0" xr:uid="{5CBE5B70-9987-4831-B34F-5EF260F4BE78}">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SU54" authorId="4" shapeId="0" xr:uid="{C3990A1D-28A0-48DE-BB42-4B85BFBEE7FD}">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TF54" authorId="4" shapeId="0" xr:uid="{486A97C2-35A5-495C-8D85-D9D80C819A15}">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TQ54" authorId="4" shapeId="0" xr:uid="{0263AE42-7D39-4318-A8D5-DD2F910D06EC}">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UB54" authorId="4" shapeId="0" xr:uid="{9C03394A-C3E1-4D7A-BC30-3AF77C14D5FD}">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UN54" authorId="4" shapeId="0" xr:uid="{0E46BFFC-8BEC-4DE5-8F3C-2CC52017F1D0}">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UY54" authorId="4" shapeId="0" xr:uid="{C560708D-D574-4CEE-8A02-315E01DF0BA5}">
      <text>
        <r>
          <rPr>
            <b/>
            <sz val="9"/>
            <color rgb="FF000000"/>
            <rFont val="Tahoma"/>
            <family val="2"/>
          </rPr>
          <t>Note:</t>
        </r>
        <r>
          <rPr>
            <sz val="9"/>
            <color rgb="FF000000"/>
            <rFont val="Tahoma"/>
            <family val="2"/>
          </rPr>
          <t xml:space="preserve">
</t>
        </r>
        <r>
          <rPr>
            <sz val="9"/>
            <color rgb="FF000000"/>
            <rFont val="Tahoma"/>
            <family val="2"/>
          </rPr>
          <t xml:space="preserve">The amount of pesticide applied as per IPM, reported as total kg of all active ingredients applied.
</t>
        </r>
      </text>
    </comment>
    <comment ref="B56" authorId="0" shapeId="0" xr:uid="{804A6777-9073-6041-B6DB-C1033FEB188B}">
      <text>
        <r>
          <rPr>
            <b/>
            <sz val="10"/>
            <color rgb="FF000000"/>
            <rFont val="Tahoma"/>
            <family val="2"/>
          </rPr>
          <t>Note:</t>
        </r>
        <r>
          <rPr>
            <sz val="10"/>
            <color rgb="FF000000"/>
            <rFont val="Tahoma"/>
            <family val="2"/>
          </rPr>
          <t xml:space="preserve">
</t>
        </r>
        <r>
          <rPr>
            <sz val="10"/>
            <color rgb="FF000000"/>
            <rFont val="Calibri"/>
            <family val="2"/>
          </rPr>
          <t xml:space="preserve">Growers are required to provide </t>
        </r>
        <r>
          <rPr>
            <sz val="10"/>
            <color rgb="FF000000"/>
            <rFont val="Arial"/>
            <family val="34"/>
          </rPr>
          <t xml:space="preserve">justification for the prophylactic use of pesticide(s) </t>
        </r>
        <r>
          <rPr>
            <sz val="10"/>
            <color rgb="FF000000"/>
            <rFont val="Calibri"/>
            <family val="2"/>
          </rPr>
          <t xml:space="preserve">based on the due diligence process or condition mentioned under indicator 7.2.5 of the 2018 RSPO P&amp;C </t>
        </r>
      </text>
    </comment>
    <comment ref="N56" authorId="0" shapeId="0" xr:uid="{425FDFE2-F163-4108-A5CD-60D7FE35C73D}">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Y56" authorId="0" shapeId="0" xr:uid="{70528419-802C-4712-AF7C-F0212F981285}">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AJ56" authorId="0" shapeId="0" xr:uid="{5FC78267-C789-4A68-B9D3-6DED67720E9A}">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AU56" authorId="0" shapeId="0" xr:uid="{B18064DB-6956-4213-801F-59C6DDBC7EB8}">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BF56" authorId="0" shapeId="0" xr:uid="{18A5FB3A-B5C2-47F2-BE86-F13720D8EA17}">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BQ56" authorId="0" shapeId="0" xr:uid="{8C38A8CF-6B48-4CA2-9F9C-113D96DE0CAF}">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CB56" authorId="0" shapeId="0" xr:uid="{2E0763AB-012D-42E5-AE50-AE31FBED9E5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CN56" authorId="0" shapeId="0" xr:uid="{097CFE4D-2C84-4A0E-BAF2-A767F634478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CY56" authorId="0" shapeId="0" xr:uid="{42079935-B02B-4BDB-9EC1-5E93DD005FC0}">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DJ56" authorId="0" shapeId="0" xr:uid="{1C19FB99-70B2-42B2-B9D9-9ACAFBBED895}">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DU56" authorId="0" shapeId="0" xr:uid="{AF803D29-56D8-4CC2-90BA-C85D5148F00D}">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EF56" authorId="0" shapeId="0" xr:uid="{8CB34F76-AEB2-49C3-8809-C2A3317F1BA9}">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EQ56" authorId="0" shapeId="0" xr:uid="{D84B6609-7989-4E30-8C46-DA8589562DC5}">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FB56" authorId="0" shapeId="0" xr:uid="{05E81319-1F4D-4047-92A9-A8BFC7FC4E19}">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FN56" authorId="0" shapeId="0" xr:uid="{62EA0BCC-BF8E-4DD7-8E4D-939C2FA1091E}">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FY56" authorId="0" shapeId="0" xr:uid="{40EEF090-DD24-4901-B922-75350FC498EE}">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GJ56" authorId="0" shapeId="0" xr:uid="{27276FA1-AAE8-4D29-9FE9-C68272CAEF62}">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GU56" authorId="0" shapeId="0" xr:uid="{AFE2C7EA-E433-427C-8E37-38288CC4AFC6}">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HF56" authorId="0" shapeId="0" xr:uid="{B107FEEE-7D8A-4C76-A82C-C6287976DBAA}">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HQ56" authorId="0" shapeId="0" xr:uid="{7FA1EF83-2EDE-4790-9DB9-7478CD62E832}">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IB56" authorId="0" shapeId="0" xr:uid="{76C5D70C-001A-4DBE-BDC3-198C95353478}">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IN56" authorId="0" shapeId="0" xr:uid="{47675E6A-EFBC-4C41-BA1A-7A3FF9D40C64}">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IY56" authorId="0" shapeId="0" xr:uid="{C5BE7833-AC5B-437A-B060-CD91908937E9}">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JJ56" authorId="0" shapeId="0" xr:uid="{C9FD3771-CE11-4475-B076-755EF0120898}">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JU56" authorId="0" shapeId="0" xr:uid="{6D53C459-B3A1-43CD-8F69-176871599007}">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KF56" authorId="0" shapeId="0" xr:uid="{76F82E88-44F5-4C77-8FE6-61822761E2C2}">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KQ56" authorId="0" shapeId="0" xr:uid="{D9467999-9C75-4CFB-A51B-33558C88828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LB56" authorId="0" shapeId="0" xr:uid="{F344CDB6-E05D-4EBC-B441-76B5151F6BA1}">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LN56" authorId="0" shapeId="0" xr:uid="{8BB2F272-1294-4BFF-8745-F1376FF3D438}">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LY56" authorId="0" shapeId="0" xr:uid="{E4BFFC2E-001F-4052-AF17-FD792CF73A42}">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MJ56" authorId="0" shapeId="0" xr:uid="{1CE1078D-6AEC-45DE-82CC-F4C51092615B}">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MU56" authorId="0" shapeId="0" xr:uid="{ACF5FE6F-3109-47A5-A6F0-2EB69C6096DA}">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NF56" authorId="0" shapeId="0" xr:uid="{E382E860-EEED-4FAA-A82C-51EB04DD3D71}">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NQ56" authorId="0" shapeId="0" xr:uid="{C84E1FC7-6704-436F-BD09-C46F1D864815}">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OB56" authorId="0" shapeId="0" xr:uid="{05223D2C-C63B-4E4B-9529-BCCA0C10D78F}">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ON56" authorId="0" shapeId="0" xr:uid="{4EF48293-7B55-40B8-A723-C2E076DA860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OY56" authorId="0" shapeId="0" xr:uid="{A27B0A52-6332-4D07-8E06-89358B2050E4}">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PJ56" authorId="0" shapeId="0" xr:uid="{F2E5EC66-34E0-4FF9-81B0-109816EC002E}">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PU56" authorId="0" shapeId="0" xr:uid="{14946EB1-D02E-4BAC-AF47-A9804672B466}">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QF56" authorId="0" shapeId="0" xr:uid="{23F25302-952D-42BC-A7EF-FA5DD693A2B6}">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QQ56" authorId="0" shapeId="0" xr:uid="{9483E322-DC0D-4F8C-837B-22B5DAD207F3}">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RB56" authorId="0" shapeId="0" xr:uid="{88376D67-7568-4E72-84A3-1D86261EC255}">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RN56" authorId="0" shapeId="0" xr:uid="{08A2DBFF-0009-43A0-BEF1-0F93B1013484}">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RY56" authorId="0" shapeId="0" xr:uid="{C7F1BE34-F76C-47CC-9975-C182AAC3528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SJ56" authorId="0" shapeId="0" xr:uid="{1704E902-6971-46F3-9F7C-E5EEFD37B2F8}">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SU56" authorId="0" shapeId="0" xr:uid="{054FE429-E50D-4F19-930B-F5FEC011A50D}">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TF56" authorId="0" shapeId="0" xr:uid="{0FD762B5-BC3D-4FEB-809A-87938895F73C}">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TQ56" authorId="0" shapeId="0" xr:uid="{F458EF18-8394-4800-8EF3-5F9368D72223}">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UB56" authorId="0" shapeId="0" xr:uid="{030B90B0-ED81-4FAE-80CA-EA75A861AE9A}">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UN56" authorId="0" shapeId="0" xr:uid="{691D6C91-4E75-4FC5-8623-4DF9B99F889B}">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UY56" authorId="0" shapeId="0" xr:uid="{504A80BE-8916-47BF-BDC3-2840D2C0DE69}">
      <text>
        <r>
          <rPr>
            <b/>
            <sz val="10"/>
            <color rgb="FF000000"/>
            <rFont val="Tahoma"/>
            <family val="2"/>
          </rPr>
          <t>Note:</t>
        </r>
        <r>
          <rPr>
            <sz val="10"/>
            <color rgb="FF000000"/>
            <rFont val="Tahoma"/>
            <family val="2"/>
          </rPr>
          <t xml:space="preserve">
</t>
        </r>
        <r>
          <rPr>
            <sz val="10"/>
            <color rgb="FF000000"/>
            <rFont val="Calibri"/>
            <family val="2"/>
            <scheme val="minor"/>
          </rPr>
          <t xml:space="preserve">Growers are required to provide </t>
        </r>
        <r>
          <rPr>
            <sz val="10"/>
            <color rgb="FF000000"/>
            <rFont val="Arial"/>
            <family val="34"/>
          </rPr>
          <t xml:space="preserve">justification for the prophylactic use of pesticide(s) </t>
        </r>
        <r>
          <rPr>
            <sz val="10"/>
            <color rgb="FF000000"/>
            <rFont val="Calibri"/>
            <family val="2"/>
            <scheme val="minor"/>
          </rPr>
          <t>based on the due diligence process or condition mentioned under indicator 7.2.5 of the 2018 RSPO P&amp;C</t>
        </r>
        <r>
          <rPr>
            <sz val="10"/>
            <color rgb="FF000000"/>
            <rFont val="Calibri"/>
            <family val="2"/>
            <scheme val="minor"/>
          </rPr>
          <t xml:space="preserve"> </t>
        </r>
      </text>
    </comment>
    <comment ref="B61" authorId="0" shapeId="0" xr:uid="{B190BA27-A7A0-4B40-B219-F907D5CEF71B}">
      <text>
        <r>
          <rPr>
            <b/>
            <sz val="10.5"/>
            <color rgb="FF000000"/>
            <rFont val="Arial"/>
            <family val="34"/>
          </rPr>
          <t>Note:</t>
        </r>
        <r>
          <rPr>
            <sz val="10.5"/>
            <color rgb="FF000000"/>
            <rFont val="Arial"/>
            <family val="34"/>
          </rPr>
          <t xml:space="preserve">
</t>
        </r>
        <r>
          <rPr>
            <sz val="10.5"/>
            <color rgb="FF000000"/>
            <rFont val="Arial"/>
            <family val="34"/>
          </rPr>
          <t xml:space="preserve">Growers are required to provide justification for the usage of these pesticide(s) based on the due diligence process or conditions mentioned under indicator 7.2.5 of the 2018 RSPO P&amp;C 
</t>
        </r>
      </text>
    </comment>
    <comment ref="N61" authorId="0" shapeId="0" xr:uid="{D44E7CB0-2FEF-415A-B003-F4D938E3453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Y61" authorId="0" shapeId="0" xr:uid="{6A6F1CF1-33C8-4CB6-9B04-12BBAB7E858E}">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AJ61" authorId="0" shapeId="0" xr:uid="{C0D38D74-EA2B-432B-9183-F222C7B857D3}">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AU61" authorId="0" shapeId="0" xr:uid="{884020B2-8725-4EC0-A4B5-1CDB860787E3}">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BF61" authorId="0" shapeId="0" xr:uid="{3AD4650C-FBB0-482C-AD1F-ADB794EA5C95}">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BQ61" authorId="0" shapeId="0" xr:uid="{942D48D3-8817-47D2-A22C-D0785D70CF5C}">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CB61" authorId="0" shapeId="0" xr:uid="{9450A2F4-AFEE-489E-90DA-ABE711E80954}">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CN61" authorId="0" shapeId="0" xr:uid="{E3483492-C205-42D2-AE1C-BDC846F2CD26}">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CY61" authorId="0" shapeId="0" xr:uid="{3E0934C3-6B58-49F4-8D97-0AE3934001F0}">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DJ61" authorId="0" shapeId="0" xr:uid="{CE69C378-1D6C-4A2E-8B7F-7C8DFF9152CC}">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DU61" authorId="0" shapeId="0" xr:uid="{F8C6BF0F-8A54-4D8D-99A7-BAF4B5BDCB45}">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EF61" authorId="0" shapeId="0" xr:uid="{085FA9AD-A904-4229-90C6-8FF77A0CDCF8}">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EQ61" authorId="0" shapeId="0" xr:uid="{4FDE2FFF-6D6C-491A-B0CE-9D282FA0247C}">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FB61" authorId="0" shapeId="0" xr:uid="{AB8AAA35-0493-4F55-912A-0B880563EB70}">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FN61" authorId="0" shapeId="0" xr:uid="{A7355135-F8B9-49C8-90C3-7D170DD0D396}">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FY61" authorId="0" shapeId="0" xr:uid="{BACB6F30-4E5F-477F-8D0B-9C1563CE4E4E}">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GJ61" authorId="0" shapeId="0" xr:uid="{D115298E-C66C-490F-A7A8-51A421DC2F94}">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GU61" authorId="0" shapeId="0" xr:uid="{95A0C72E-E6D8-40C2-AEAF-1E0005A459B1}">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HF61" authorId="0" shapeId="0" xr:uid="{FEEFD3CA-4504-46B9-B343-71593280669C}">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HQ61" authorId="0" shapeId="0" xr:uid="{DA5FD865-9484-4B25-B38B-BFC7C28D7707}">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IB61" authorId="0" shapeId="0" xr:uid="{2BB9D1D6-86BF-41D6-B193-6783CD93A6F1}">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IN61" authorId="0" shapeId="0" xr:uid="{EA39EBFC-DA7A-4261-868A-52F5B78D1B53}">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IY61" authorId="0" shapeId="0" xr:uid="{717FF732-9D1D-469F-A4EA-2DAD40B5D65A}">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JJ61" authorId="0" shapeId="0" xr:uid="{07D7D6D6-6ABA-4065-AAF5-32428E3D259A}">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JU61" authorId="0" shapeId="0" xr:uid="{61E3A59A-5FED-40C1-98AF-EF2F790DB9CD}">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KF61" authorId="0" shapeId="0" xr:uid="{0DE098D7-3328-49F1-B797-F25F82973AC6}">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KQ61" authorId="0" shapeId="0" xr:uid="{C2F7D7EA-A87F-4E8C-B621-7554182846F8}">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LB61" authorId="0" shapeId="0" xr:uid="{35F89909-8F8F-47E4-AA50-A650DEF1AB4D}">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LN61" authorId="0" shapeId="0" xr:uid="{EE540550-CC88-4F19-8698-E4B952E3331D}">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LY61" authorId="0" shapeId="0" xr:uid="{8746A23B-AF7A-45C3-8B50-9E8F790FC766}">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MJ61" authorId="0" shapeId="0" xr:uid="{8BF60CFB-6CD4-484F-8A6C-5AB8B595866D}">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MU61" authorId="0" shapeId="0" xr:uid="{73B1FC8F-2B4B-4E8B-8349-3FA6699C3DCB}">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NF61" authorId="0" shapeId="0" xr:uid="{1126E7A1-C357-4CC7-814B-E1C15CA1DF3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NQ61" authorId="0" shapeId="0" xr:uid="{72CEDDC5-742B-4A1F-8AD5-701C85BD287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OB61" authorId="0" shapeId="0" xr:uid="{EE4D1332-3872-4736-BB0A-BCF55E118750}">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ON61" authorId="0" shapeId="0" xr:uid="{C1DBBCC2-00B5-4D11-AE4B-275F22EAB6D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OY61" authorId="0" shapeId="0" xr:uid="{F2B4D6CE-7639-4D29-837F-F3C09896CBDE}">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PJ61" authorId="0" shapeId="0" xr:uid="{E60D3A82-3DD9-4F55-987D-03054E84D790}">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PU61" authorId="0" shapeId="0" xr:uid="{5130B2FB-CBB3-45B7-9D76-8EDFB85FE52B}">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QF61" authorId="0" shapeId="0" xr:uid="{54B472DB-CC77-4D90-ACF5-6F205FF300C1}">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QQ61" authorId="0" shapeId="0" xr:uid="{38FCA141-4F3A-4E35-875B-FF6EF095082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RB61" authorId="0" shapeId="0" xr:uid="{BF8C969B-FFEB-4D52-8E1E-3FE7030C18E7}">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RN61" authorId="0" shapeId="0" xr:uid="{EDC67173-4A6C-4639-ADD8-CE73BFA788E4}">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RY61" authorId="0" shapeId="0" xr:uid="{48E7583E-A6EC-437A-83A8-49EECC15D7A2}">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SJ61" authorId="0" shapeId="0" xr:uid="{0909779C-ED32-49F7-BFD4-F2DDCCE0A03A}">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SU61" authorId="0" shapeId="0" xr:uid="{A33F8A68-6D33-469A-BFA8-1645764A7932}">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TF61" authorId="0" shapeId="0" xr:uid="{2F124725-8321-4412-B976-AE14FB87ECE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TQ61" authorId="0" shapeId="0" xr:uid="{B151308A-B7BF-49A8-8FCB-26459BF2BCC9}">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UB61" authorId="0" shapeId="0" xr:uid="{D2561108-516F-4D20-B81C-80D8581FA30B}">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UN61" authorId="0" shapeId="0" xr:uid="{F0C72548-ECDA-4D71-BEA1-705AC0879E95}">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UY61" authorId="0" shapeId="0" xr:uid="{6FE62B97-3F93-4365-A946-56395D730495}">
      <text>
        <r>
          <rPr>
            <b/>
            <sz val="10.5"/>
            <color rgb="FF000000"/>
            <rFont val="Arial"/>
            <family val="34"/>
          </rPr>
          <t>Note:</t>
        </r>
        <r>
          <rPr>
            <sz val="10.5"/>
            <color rgb="FF000000"/>
            <rFont val="Arial"/>
            <family val="34"/>
          </rPr>
          <t xml:space="preserve">
</t>
        </r>
        <r>
          <rPr>
            <sz val="10.5"/>
            <color rgb="FF000000"/>
            <rFont val="Arial"/>
            <family val="34"/>
          </rPr>
          <t>Growers are required to provide justification for the usage of these pesticide(s) based on the due diligence process or conditions mentioned under indicator 7.2.5 of the 2018 RSPO P&amp;C</t>
        </r>
        <r>
          <rPr>
            <sz val="10.5"/>
            <color rgb="FF000000"/>
            <rFont val="Arial"/>
            <family val="34"/>
          </rPr>
          <t xml:space="preserve"> 
</t>
        </r>
      </text>
    </comment>
    <comment ref="B66" authorId="0" shapeId="0" xr:uid="{1893340A-02EB-054E-919D-7163E75BA8B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N66" authorId="0" shapeId="0" xr:uid="{385A1C0E-66F1-4D2C-8CAD-7D33192CEDD1}">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Y66" authorId="0" shapeId="0" xr:uid="{052027CC-9DB9-40F4-A7DD-51E387CA3C7C}">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AJ66" authorId="0" shapeId="0" xr:uid="{85CC1E9A-BDCC-407D-9075-E6A0EB17BD6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AU66" authorId="0" shapeId="0" xr:uid="{33000432-B8A5-471E-BCEC-A21939EC62F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F66" authorId="0" shapeId="0" xr:uid="{41EEA1C8-0DAB-4183-B0A5-1AE9C69322FB}">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Q66" authorId="0" shapeId="0" xr:uid="{63F5F824-A366-4443-9C29-D2539F0B6FF0}">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B66" authorId="0" shapeId="0" xr:uid="{71E30504-4139-4789-B2AE-42E9F24230CE}">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N66" authorId="0" shapeId="0" xr:uid="{4AAAA128-4B98-47CB-AE7C-A2AFEF2ED32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CY66" authorId="0" shapeId="0" xr:uid="{F7D2A575-2513-4A8D-B737-30603064A28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DJ66" authorId="0" shapeId="0" xr:uid="{42DBBDF3-3C19-44B0-8294-D3B8D66664A0}">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DU66" authorId="0" shapeId="0" xr:uid="{FCD8C2AA-6C6D-4B24-9D5D-08A0C514C7C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EF66" authorId="0" shapeId="0" xr:uid="{C8720AE0-DF3C-4FED-9A2C-69F62CEDCC3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EQ66" authorId="0" shapeId="0" xr:uid="{85BB5B0F-3AA9-44AB-AC73-E5179F84888C}">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FB66" authorId="0" shapeId="0" xr:uid="{E8B90F38-5317-4696-9445-7FC3304D93FC}">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FN66" authorId="0" shapeId="0" xr:uid="{522A401F-B5D1-4E47-93CC-30728C4B7053}">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FY66" authorId="0" shapeId="0" xr:uid="{A4767776-BCAA-4C00-8623-A09051A16CA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GJ66" authorId="0" shapeId="0" xr:uid="{D37C93C0-3D58-4D66-BB16-13F6C91E8DBE}">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GU66" authorId="0" shapeId="0" xr:uid="{A9193CFC-7B93-40A1-B333-1A4AEEBDC6F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HF66" authorId="0" shapeId="0" xr:uid="{97AC690A-7053-437A-9FCA-15FD83EA0A3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HQ66" authorId="0" shapeId="0" xr:uid="{8E032299-7BE7-4181-8C93-13D6A54044A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IB66" authorId="0" shapeId="0" xr:uid="{470A62D0-AF3D-4298-9C2D-88C45096BE63}">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IN66" authorId="0" shapeId="0" xr:uid="{CDF48D67-CF6C-43C1-8D40-307DB40208D5}">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IY66" authorId="0" shapeId="0" xr:uid="{A7AD4F7E-E547-4C4F-88FB-24F240003ADB}">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JJ66" authorId="0" shapeId="0" xr:uid="{87910D72-C325-425D-963F-3DF539146E8C}">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JU66" authorId="0" shapeId="0" xr:uid="{6BEBCE96-D48B-40AE-9504-BFCD0753225B}">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KF66" authorId="0" shapeId="0" xr:uid="{0E8E14AC-6CAD-4E0A-A6FC-D7D1B5C5A2C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KQ66" authorId="0" shapeId="0" xr:uid="{3123AFD9-4C93-40BA-8AC8-255AF2970662}">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LB66" authorId="0" shapeId="0" xr:uid="{1A0868C4-0592-419F-8FB0-39DF0933D9B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LN66" authorId="0" shapeId="0" xr:uid="{D9B309B1-E654-4754-B698-941686C51991}">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LY66" authorId="0" shapeId="0" xr:uid="{DC5A1B97-BE89-411B-9189-D69392460FF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MJ66" authorId="0" shapeId="0" xr:uid="{131A8798-FD67-4463-A711-FF3C6AF0912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MU66" authorId="0" shapeId="0" xr:uid="{211CFBDD-B74D-4155-A3C0-648D675E0E6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NF66" authorId="0" shapeId="0" xr:uid="{AE8D3807-88D4-4832-B1AC-70D05568F7D2}">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NQ66" authorId="0" shapeId="0" xr:uid="{6C408679-AF3B-47D0-87D6-2B5E4DF5E23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OB66" authorId="0" shapeId="0" xr:uid="{73B13B9F-8503-4E10-AAEF-0144AC7A7AA9}">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ON66" authorId="0" shapeId="0" xr:uid="{A988599F-8F8B-4AEB-BEAF-7A42C571764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OY66" authorId="0" shapeId="0" xr:uid="{903F0174-7B1A-4307-A5DD-CB056F00135E}">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PJ66" authorId="0" shapeId="0" xr:uid="{911FD745-EF8D-475D-BC8A-BC5D861C872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PU66" authorId="0" shapeId="0" xr:uid="{1FB23167-C482-4F54-9B45-BC4AA75611A4}">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QF66" authorId="0" shapeId="0" xr:uid="{ED5D71FF-98F3-4A94-B437-159FE27CF81B}">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QQ66" authorId="0" shapeId="0" xr:uid="{831C91D3-EA0C-47E1-A82D-06520FCD65CA}">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RB66" authorId="0" shapeId="0" xr:uid="{3EBD2619-9F45-4D9C-BD5E-7221F87EE7B6}">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RN66" authorId="0" shapeId="0" xr:uid="{1C18ACF5-B2C7-4DAA-B330-08D72B2EDF07}">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RY66" authorId="0" shapeId="0" xr:uid="{3125B030-EBC6-4299-A0C3-9D944F838A48}">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SJ66" authorId="0" shapeId="0" xr:uid="{D56249E0-7696-4643-88FA-738882097590}">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SU66" authorId="0" shapeId="0" xr:uid="{FFF26A93-205E-4B14-AD69-AEA3900280DB}">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TF66" authorId="0" shapeId="0" xr:uid="{F099AD3E-674F-4603-B383-5A012F0FC8BE}">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TQ66" authorId="0" shapeId="0" xr:uid="{CC25BD45-608F-4B1C-8101-27D2B866AC75}">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UB66" authorId="0" shapeId="0" xr:uid="{21547132-A884-4C3E-8F40-2EED25609BEF}">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UN66" authorId="0" shapeId="0" xr:uid="{8239E8B6-1BF0-45B1-A884-9CAF1D1BB32A}">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UY66" authorId="0" shapeId="0" xr:uid="{A2CD4052-D88B-49A8-A686-705BCFB81C2D}">
      <text>
        <r>
          <rPr>
            <b/>
            <sz val="10"/>
            <color rgb="FF000000"/>
            <rFont val="Tahoma"/>
            <family val="2"/>
          </rPr>
          <t>Note:</t>
        </r>
        <r>
          <rPr>
            <sz val="10"/>
            <color rgb="FF000000"/>
            <rFont val="Tahoma"/>
            <family val="2"/>
          </rPr>
          <t xml:space="preserve">
</t>
        </r>
        <r>
          <rPr>
            <sz val="10"/>
            <color rgb="FF000000"/>
            <rFont val="Calibri"/>
            <family val="2"/>
          </rPr>
          <t xml:space="preserve">This refers to occupational injuries that have involved lost time from work. </t>
        </r>
      </text>
    </comment>
    <comment ref="B67" authorId="0" shapeId="0" xr:uid="{65C1ECC9-9A40-264A-9794-C435D95C1908}">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N67" authorId="0" shapeId="0" xr:uid="{61DE187B-8251-43A5-B38C-F2AAECDDD2BD}">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Y67" authorId="0" shapeId="0" xr:uid="{3ACB64D2-6350-4F49-B587-BFADFBBF52A6}">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AJ67" authorId="0" shapeId="0" xr:uid="{D0ABBA57-4B8C-4536-A64C-B5C204987001}">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AU67" authorId="0" shapeId="0" xr:uid="{74C31B81-09C0-48F7-A667-F577332D5A17}">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BF67" authorId="0" shapeId="0" xr:uid="{B5B48E2E-54B3-47C4-92A7-5FEF4FFDE4E2}">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BQ67" authorId="0" shapeId="0" xr:uid="{5487F4C9-2E25-4F6C-87A8-2FF4E7B67EBC}">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CB67" authorId="0" shapeId="0" xr:uid="{3BF5345B-12D0-41AB-ADB1-7FF4190BE91D}">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CN67" authorId="0" shapeId="0" xr:uid="{F927A696-5415-4890-9FE7-B7C2B2CA774A}">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CY67" authorId="0" shapeId="0" xr:uid="{D85BC838-5BCE-416E-851E-1D0D187F95C2}">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DJ67" authorId="0" shapeId="0" xr:uid="{7DCCBC0C-6C8D-4C11-902B-877DE40B1433}">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DU67" authorId="0" shapeId="0" xr:uid="{BBD497F0-6EBE-4A0B-95C6-3208F33927F6}">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EF67" authorId="0" shapeId="0" xr:uid="{D788503F-C84F-4FE9-9B1C-7172085B92F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EQ67" authorId="0" shapeId="0" xr:uid="{97CE5397-0624-453C-B7FA-800BFCD9560D}">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FB67" authorId="0" shapeId="0" xr:uid="{62EC0119-468D-4F61-A1B5-13FCF58D241B}">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FN67" authorId="0" shapeId="0" xr:uid="{B4B08E85-8EBD-41AA-A830-6A88FC5735D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FY67" authorId="0" shapeId="0" xr:uid="{4F662439-3D69-4B51-98EB-0B10D647074F}">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GJ67" authorId="0" shapeId="0" xr:uid="{201C5F88-A464-41C2-A00C-B8151570685C}">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GU67" authorId="0" shapeId="0" xr:uid="{D5F4B4F5-C5A4-4770-A74E-DD237F59C4AF}">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HF67" authorId="0" shapeId="0" xr:uid="{4EC7045D-519C-422A-A40C-0D8AFC70D48A}">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HQ67" authorId="0" shapeId="0" xr:uid="{7A13CC69-CE47-4394-B1DE-A75D95930B35}">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IB67" authorId="0" shapeId="0" xr:uid="{079A0EB0-681E-47E5-9A0E-4CBC581E1CB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IN67" authorId="0" shapeId="0" xr:uid="{6B501B6D-8157-4675-9FC3-4DE901C88FB6}">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IY67" authorId="0" shapeId="0" xr:uid="{50EB7708-B0F9-4C59-B456-46792AEFC44C}">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JJ67" authorId="0" shapeId="0" xr:uid="{D0CA4897-3F89-4101-803B-021429CFAB15}">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JU67" authorId="0" shapeId="0" xr:uid="{DE6A4113-0702-4B41-8713-1AA59E759A37}">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KF67" authorId="0" shapeId="0" xr:uid="{4A06A13C-F7D0-4BC2-B63B-0DF9E942FDF0}">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KQ67" authorId="0" shapeId="0" xr:uid="{635BD4EA-AAEC-4543-A441-384F1FF3A17C}">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LB67" authorId="0" shapeId="0" xr:uid="{FE50D0D7-87B9-421D-8C20-BE3E615E381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LN67" authorId="0" shapeId="0" xr:uid="{F868A5E8-D2BD-4D9B-BCFC-5657DC92AB89}">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LY67" authorId="0" shapeId="0" xr:uid="{72D2477B-04B1-4EC3-90B2-89E0A076AE42}">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MJ67" authorId="0" shapeId="0" xr:uid="{0C296C4F-2F25-4C4E-9AD4-61EE921E7193}">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MU67" authorId="0" shapeId="0" xr:uid="{9A116D4F-603F-4000-AF58-D7ACF93FB5DE}">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NF67" authorId="0" shapeId="0" xr:uid="{2F708360-FF7A-4036-966E-73BB04194630}">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NQ67" authorId="0" shapeId="0" xr:uid="{0B1470C0-A5D2-4BDD-9D36-801D3F327CC6}">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OB67" authorId="0" shapeId="0" xr:uid="{FC96436A-EF70-4945-8880-5F07092286D3}">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ON67" authorId="0" shapeId="0" xr:uid="{350DF44B-67DE-48E5-AFF3-DBB871843FE8}">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OY67" authorId="0" shapeId="0" xr:uid="{8FDAA7CD-13C1-446F-9BC7-6116117265EC}">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PJ67" authorId="0" shapeId="0" xr:uid="{A4AEF2E8-951F-4CBB-9C16-8C6B04F0A1E0}">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PU67" authorId="0" shapeId="0" xr:uid="{D84DD18E-362F-46BD-9444-63D34A24603E}">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QF67" authorId="0" shapeId="0" xr:uid="{29AFF4FC-7A93-45AE-A926-319F8A19ADD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QQ67" authorId="0" shapeId="0" xr:uid="{5AA7B8BA-D7E5-4829-9305-59D4801734CE}">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RB67" authorId="0" shapeId="0" xr:uid="{E21D390D-B6C4-4884-B8B9-8DE5B4E9F339}">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RN67" authorId="0" shapeId="0" xr:uid="{28BF9B75-199B-4E5E-8A83-181D56471973}">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RY67" authorId="0" shapeId="0" xr:uid="{1AFF5C60-D6C0-4833-B57A-3CA08EF247AA}">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SJ67" authorId="0" shapeId="0" xr:uid="{78876DB6-C05A-4082-94C1-A72633DFBA5F}">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SU67" authorId="0" shapeId="0" xr:uid="{3048041C-0352-426E-87DC-0F45B9090E18}">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TF67" authorId="0" shapeId="0" xr:uid="{9683A03B-3F8E-4484-9F07-0F3B5765C11F}">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TQ67" authorId="0" shapeId="0" xr:uid="{49ED6805-CCA5-4A76-872C-B3D46A7F5488}">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UB67" authorId="0" shapeId="0" xr:uid="{395D303C-7ADF-4668-B5C9-457BE8D72AEE}">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UN67" authorId="0" shapeId="0" xr:uid="{B7FC7355-F4EB-4316-B40F-927E97EFC9D0}">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UY67" authorId="0" shapeId="0" xr:uid="{CB619D59-064B-45A4-80D1-6A20A48DDE84}">
      <text>
        <r>
          <rPr>
            <b/>
            <sz val="10"/>
            <color rgb="FF000000"/>
            <rFont val="Tahoma"/>
            <family val="2"/>
          </rPr>
          <t>Note:</t>
        </r>
        <r>
          <rPr>
            <sz val="10"/>
            <color rgb="FF000000"/>
            <rFont val="Tahoma"/>
            <family val="2"/>
          </rPr>
          <t xml:space="preserve">
</t>
        </r>
        <r>
          <rPr>
            <sz val="10"/>
            <color rgb="FF000000"/>
            <rFont val="Calibri"/>
            <family val="2"/>
          </rPr>
          <t xml:space="preserve">This refers to total man hours worked during the reporting period. </t>
        </r>
      </text>
    </comment>
    <comment ref="B72" authorId="0" shapeId="0" xr:uid="{77EE38E4-FD78-5247-AEBF-EA5B3E9D9249}">
      <text>
        <r>
          <rPr>
            <b/>
            <sz val="10"/>
            <color rgb="FF000000"/>
            <rFont val="Tahoma"/>
            <family val="2"/>
          </rPr>
          <t>Note:</t>
        </r>
        <r>
          <rPr>
            <sz val="10"/>
            <color rgb="FF000000"/>
            <rFont val="Tahoma"/>
            <family val="2"/>
          </rPr>
          <t xml:space="preserve">
</t>
        </r>
        <r>
          <rPr>
            <sz val="10"/>
            <color rgb="FF000000"/>
            <rFont val="Calibri"/>
            <family val="2"/>
          </rPr>
          <t xml:space="preserve">The breakdown of numbers for historical active cases, new cases and cases closed is required for an accurate calculation of total number of active cases by the end of the reporting period.
</t>
        </r>
      </text>
    </comment>
    <comment ref="N72" authorId="0" shapeId="0" xr:uid="{6EF3292E-6D16-4537-8943-646D0E5AFDB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Y72" authorId="0" shapeId="0" xr:uid="{DCE23B46-01B4-42FB-9698-D614D3B76ED5}">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AJ72" authorId="0" shapeId="0" xr:uid="{377AAA01-E18F-46AA-9E19-EC87C9F5AE0F}">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AU72" authorId="0" shapeId="0" xr:uid="{FE945C4E-CB48-4711-A88D-214B52EBD545}">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BF72" authorId="0" shapeId="0" xr:uid="{047B2566-CD43-4581-81CE-6AD76BB5DB96}">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BQ72" authorId="0" shapeId="0" xr:uid="{0C76EC8F-FDA5-4D2F-8A72-7778184928AB}">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CB72" authorId="0" shapeId="0" xr:uid="{F396789B-7A3C-497E-9383-CD58B341FFE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CN72" authorId="0" shapeId="0" xr:uid="{7AD434AF-CB36-4935-AA9A-EC13BD5522AC}">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CY72" authorId="0" shapeId="0" xr:uid="{738CE01D-FD8B-440C-950C-B608E57E4792}">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DJ72" authorId="0" shapeId="0" xr:uid="{A35D8665-95B1-4073-B02A-05CBB2B6FB83}">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DU72" authorId="0" shapeId="0" xr:uid="{AC5A3135-42A0-4257-880B-9112D2B5C749}">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EF72" authorId="0" shapeId="0" xr:uid="{5E341324-973C-4065-BCE0-338FE2BA6838}">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EQ72" authorId="0" shapeId="0" xr:uid="{DED3BC2F-C61A-4235-B279-6CF61DF04C36}">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FB72" authorId="0" shapeId="0" xr:uid="{A4D583C3-E7F6-41D8-8EE1-14B821E9C0F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FN72" authorId="0" shapeId="0" xr:uid="{B4FB9685-7C97-4E1E-9D18-CA9DED2E96D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FY72" authorId="0" shapeId="0" xr:uid="{74C87CD0-68FA-4DF6-B279-CCE8045469AC}">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GJ72" authorId="0" shapeId="0" xr:uid="{3AFCC4D2-0DCB-4344-A628-7D6EC3CE397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GU72" authorId="0" shapeId="0" xr:uid="{70B70BD3-2E25-4BA8-B5A5-78022A720802}">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HF72" authorId="0" shapeId="0" xr:uid="{DC2A6FA7-80F4-4BCD-BD96-655F8D43E1E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HQ72" authorId="0" shapeId="0" xr:uid="{B2ECC3B3-C572-4F55-A942-77252128304B}">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IB72" authorId="0" shapeId="0" xr:uid="{910BDF8B-E23C-44A1-B5DA-5B19746D84A9}">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IN72" authorId="0" shapeId="0" xr:uid="{A8F29864-043C-48CD-8ABA-832F69CA4990}">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IY72" authorId="0" shapeId="0" xr:uid="{F58AD272-C76A-48A2-BB7C-80161AB392C3}">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JJ72" authorId="0" shapeId="0" xr:uid="{ECA82599-8C9A-4C10-A288-A70CF34F641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JU72" authorId="0" shapeId="0" xr:uid="{DE77719F-2891-432C-BA57-6AB8EEF16AE8}">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KF72" authorId="0" shapeId="0" xr:uid="{CD366BDD-3973-429A-9AD6-7174B93A0E6C}">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KQ72" authorId="0" shapeId="0" xr:uid="{3A0E6F7A-1FAA-4629-96FF-5A456D12E79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LB72" authorId="0" shapeId="0" xr:uid="{AC48FD3A-13ED-42AD-8347-A374F881A1D6}">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LN72" authorId="0" shapeId="0" xr:uid="{0D17B3B6-1BB1-428E-9BE5-36CD174C82E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LY72" authorId="0" shapeId="0" xr:uid="{FEE7104F-48FE-4AD2-B218-A250FFE2CD9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MJ72" authorId="0" shapeId="0" xr:uid="{35E27FAC-FF7D-4046-AC46-3E821C2419E0}">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MU72" authorId="0" shapeId="0" xr:uid="{1230E24F-908A-4C98-B8A0-167DFD98578C}">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NF72" authorId="0" shapeId="0" xr:uid="{EF250803-53E1-4F18-8590-A90CF57408A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NQ72" authorId="0" shapeId="0" xr:uid="{99A9926D-362A-4A61-A14F-0C6CA1A0EBB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OB72" authorId="0" shapeId="0" xr:uid="{DC2C3642-43EB-4E58-83AD-B540E2C15DB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ON72" authorId="0" shapeId="0" xr:uid="{B5F1E1B7-3C0E-4D72-8F0F-16FBAB04417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OY72" authorId="0" shapeId="0" xr:uid="{033A8DC0-4406-4B3B-8D5C-85B4BFC08BA1}">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PJ72" authorId="0" shapeId="0" xr:uid="{4A86F8AA-A701-4C1F-8B72-0FBB772F8050}">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PU72" authorId="0" shapeId="0" xr:uid="{6DE24AE9-7B31-4833-9A6A-E61422AD3A2D}">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QF72" authorId="0" shapeId="0" xr:uid="{9D2E3C8E-577D-43D0-B315-A3E57450F3B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QQ72" authorId="0" shapeId="0" xr:uid="{28F46ACF-D77E-4D0B-B53D-04CE34EFCE9C}">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RB72" authorId="0" shapeId="0" xr:uid="{CA3A7A4F-1416-4A3D-8445-01E04E708BF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RN72" authorId="0" shapeId="0" xr:uid="{84369E8D-E368-4B66-AA9E-CF79AA1B4340}">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RY72" authorId="0" shapeId="0" xr:uid="{D11D3935-CA3E-43A3-A1E6-8002E109E1AD}">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SJ72" authorId="0" shapeId="0" xr:uid="{0084123D-9873-4E59-9070-393CA52ACAE9}">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SU72" authorId="0" shapeId="0" xr:uid="{8731D609-1FCF-46C0-8E59-7D9CEA43E8F5}">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TF72" authorId="0" shapeId="0" xr:uid="{2DDB4131-8E50-4043-9DF0-6B816638F93A}">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TQ72" authorId="0" shapeId="0" xr:uid="{B43F7925-0F54-48A6-949B-944C8DF62EA8}">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UB72" authorId="0" shapeId="0" xr:uid="{A26FA2CE-E240-452F-9B8B-3AAAA82D30E2}">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UN72" authorId="0" shapeId="0" xr:uid="{3C51C70D-8F8B-4945-B026-A66FA02FDB64}">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 ref="UY72" authorId="0" shapeId="0" xr:uid="{F22C5F72-D65D-42D4-91F3-781D7376ACB7}">
      <text>
        <r>
          <rPr>
            <b/>
            <sz val="10"/>
            <color rgb="FF000000"/>
            <rFont val="Tahoma"/>
            <family val="2"/>
          </rPr>
          <t>Note:</t>
        </r>
        <r>
          <rPr>
            <sz val="10"/>
            <color rgb="FF000000"/>
            <rFont val="Tahoma"/>
            <family val="2"/>
          </rPr>
          <t xml:space="preserve">
</t>
        </r>
        <r>
          <rPr>
            <sz val="10"/>
            <color rgb="FF000000"/>
            <rFont val="Calibri"/>
            <family val="2"/>
            <scheme val="minor"/>
          </rPr>
          <t>The breakdown of numbers for historical active cases, new cases and cases closed is required for an accurate calculation of total number of active cases by the end of the reporting period.</t>
        </r>
        <r>
          <rPr>
            <sz val="10"/>
            <color rgb="FF000000"/>
            <rFont val="Calibri"/>
            <family val="2"/>
            <scheme val="minor"/>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Shirley Ng</author>
  </authors>
  <commentList>
    <comment ref="J1" authorId="0" shapeId="0" xr:uid="{08409A57-7C44-480A-8BE4-73B46A03774F}">
      <text>
        <r>
          <rPr>
            <b/>
            <sz val="10"/>
            <color rgb="FF000000"/>
            <rFont val="Tahoma"/>
            <family val="2"/>
          </rPr>
          <t xml:space="preserve">Note: </t>
        </r>
        <r>
          <rPr>
            <sz val="10"/>
            <color rgb="FF000000"/>
            <rFont val="Tahoma"/>
            <family val="2"/>
          </rPr>
          <t>This refers to number of mill under the unit of certification, not the number of mill for the company.</t>
        </r>
      </text>
    </comment>
    <comment ref="P1" authorId="1" shapeId="0" xr:uid="{F4ABA5C6-A7AA-4CDE-85A2-3E386DD8B500}">
      <text>
        <r>
          <rPr>
            <b/>
            <sz val="9"/>
            <color rgb="FF000000"/>
            <rFont val="Tahoma"/>
            <family val="2"/>
          </rPr>
          <t xml:space="preserve">Note: </t>
        </r>
        <r>
          <rPr>
            <sz val="9"/>
            <color rgb="FF000000"/>
            <rFont val="Tahoma"/>
            <family val="2"/>
          </rPr>
          <t>If no additional set aside river buffer which are not part of the HCV, put N/A.</t>
        </r>
      </text>
    </comment>
  </commentList>
</comments>
</file>

<file path=xl/sharedStrings.xml><?xml version="1.0" encoding="utf-8"?>
<sst xmlns="http://schemas.openxmlformats.org/spreadsheetml/2006/main" count="16541" uniqueCount="7580">
  <si>
    <t xml:space="preserve"> </t>
  </si>
  <si>
    <t>HOW TO EFFECTIVELY FILL IN THE TEMPLATE</t>
  </si>
  <si>
    <t xml:space="preserve">Mill Training </t>
  </si>
  <si>
    <t xml:space="preserve">Estate Training </t>
  </si>
  <si>
    <t>Peatlands - Unplanted, Rehabilitated (ha)</t>
  </si>
  <si>
    <t>Peatlands - Unplanted, Conserved (ha)</t>
  </si>
  <si>
    <t>Peatlands - Planted (ha)</t>
  </si>
  <si>
    <t>% of Female Workers of Total Workers</t>
  </si>
  <si>
    <t xml:space="preserve">Total Workers </t>
  </si>
  <si>
    <t>High Carbon Stock (HCS) Area (ha)</t>
  </si>
  <si>
    <t>Mill Demographics</t>
  </si>
  <si>
    <t>High Conservation Value (HCV) Area (ha)</t>
  </si>
  <si>
    <t>Biodiversity</t>
  </si>
  <si>
    <t>Certified Area (ha) - Estate</t>
  </si>
  <si>
    <t>Production Area (ha) - Estate</t>
  </si>
  <si>
    <t>Freshwater Usage per PO produced tonne (M3/MT)</t>
  </si>
  <si>
    <t>Number of Estates</t>
  </si>
  <si>
    <t>Mill Operation Inputs</t>
  </si>
  <si>
    <t>Estate Demographics</t>
  </si>
  <si>
    <t>% Sales - RSPO-certified Palm Kernel</t>
  </si>
  <si>
    <t>Date of Audit (dd/mm/yy)</t>
  </si>
  <si>
    <t>Annual Sales - Palm Kernel (MT)</t>
  </si>
  <si>
    <t>Assessment Type</t>
  </si>
  <si>
    <t>Annual Production - Palm Kernel (MT)</t>
  </si>
  <si>
    <t>RSPO PalmTrace ID Number</t>
  </si>
  <si>
    <t>Name of Certification Body</t>
  </si>
  <si>
    <t>% Sales - RSPO-certified Palm Oil</t>
  </si>
  <si>
    <t>Estate Operation Inputs</t>
  </si>
  <si>
    <t>Name of Certified Unit</t>
  </si>
  <si>
    <t>Annual Sales - Palm Oil (MT)</t>
  </si>
  <si>
    <t>RSPO Membership Number</t>
  </si>
  <si>
    <t>Annual Production - Palm Oil (MT)</t>
  </si>
  <si>
    <t>Annual FFB Production (MT)</t>
  </si>
  <si>
    <t>Name of RSPO Member</t>
  </si>
  <si>
    <t>Certification Details</t>
  </si>
  <si>
    <t>Estate 1</t>
  </si>
  <si>
    <t>Estate 2</t>
  </si>
  <si>
    <t>Estate 3</t>
  </si>
  <si>
    <t>Estate 4</t>
  </si>
  <si>
    <t>Estate 5</t>
  </si>
  <si>
    <t>Estate 6</t>
  </si>
  <si>
    <t>Estate 7</t>
  </si>
  <si>
    <t>Estate 8</t>
  </si>
  <si>
    <t>Estate 9</t>
  </si>
  <si>
    <t>Estate 10</t>
  </si>
  <si>
    <t>Estate 11</t>
  </si>
  <si>
    <t>Estate 12</t>
  </si>
  <si>
    <t>Estate 13</t>
  </si>
  <si>
    <t>Estate 14</t>
  </si>
  <si>
    <t>Estate 15</t>
  </si>
  <si>
    <t>Estate 16</t>
  </si>
  <si>
    <t>Estate 17</t>
  </si>
  <si>
    <t>Estate 18</t>
  </si>
  <si>
    <t>Estate 19</t>
  </si>
  <si>
    <t>Estate 20</t>
  </si>
  <si>
    <t>Estate 21</t>
  </si>
  <si>
    <t>Estate 22</t>
  </si>
  <si>
    <t>Estate 23</t>
  </si>
  <si>
    <t>Estate 24</t>
  </si>
  <si>
    <t>Estate 25</t>
  </si>
  <si>
    <t>Estate 26</t>
  </si>
  <si>
    <t>Estate 27</t>
  </si>
  <si>
    <t>Estate 28</t>
  </si>
  <si>
    <t>Estate 29</t>
  </si>
  <si>
    <t>Estate 30</t>
  </si>
  <si>
    <t>Back</t>
  </si>
  <si>
    <t>Estate Name</t>
  </si>
  <si>
    <t>Production Area (ha)</t>
  </si>
  <si>
    <t>F.1.0 Production - Fresh Fruit Bunches</t>
  </si>
  <si>
    <t>FFB Production (MT)</t>
  </si>
  <si>
    <t>Yield/Land Productivity (MT FFB per ha production area)</t>
  </si>
  <si>
    <t>Mill 1</t>
  </si>
  <si>
    <t>Mill 2</t>
  </si>
  <si>
    <t>Mill 3</t>
  </si>
  <si>
    <t>Mill 4</t>
  </si>
  <si>
    <t>Mill 5</t>
  </si>
  <si>
    <t>Mill 6</t>
  </si>
  <si>
    <t>Mill 7</t>
  </si>
  <si>
    <t>Mill 8</t>
  </si>
  <si>
    <t>Mill 9</t>
  </si>
  <si>
    <t>Mill 10</t>
  </si>
  <si>
    <t>Mill Name</t>
  </si>
  <si>
    <t>Mill Capacity (MT/hour)</t>
  </si>
  <si>
    <t>PO.1.0 Production -  Palm Oil</t>
  </si>
  <si>
    <t>Certified PO Production (MT)</t>
  </si>
  <si>
    <t xml:space="preserve">Certified PO Sales - RSPO (MT) </t>
  </si>
  <si>
    <t>Certified PO Sales - Other Schemes (MT)</t>
  </si>
  <si>
    <t>Certified PO Sales - Conventional (MT)</t>
  </si>
  <si>
    <t>% Certified PO Sales - RSPO</t>
  </si>
  <si>
    <t>% Certified PO Sales - Other Schemes</t>
  </si>
  <si>
    <t>% Certified PO Sales - Conventional</t>
  </si>
  <si>
    <t>Variance</t>
  </si>
  <si>
    <t>PK.1.0 Production - Palm Kernel</t>
  </si>
  <si>
    <t>Certified PK Production (MT)</t>
  </si>
  <si>
    <t xml:space="preserve">Certified PK Sales - RSPO (MT) </t>
  </si>
  <si>
    <t>Certified PK Sales - Other Schemes (MT)</t>
  </si>
  <si>
    <t>Certified PK Sales - Conventional (MT)</t>
  </si>
  <si>
    <t>% Certified PK Sales - RSPO</t>
  </si>
  <si>
    <t>% Certified PK Sales - Other Schemes</t>
  </si>
  <si>
    <t>% Certified PK Sales - Conventional</t>
  </si>
  <si>
    <t>Annual Metrics - Palm Oil Estates</t>
  </si>
  <si>
    <t>Local</t>
  </si>
  <si>
    <t>Non-Local</t>
  </si>
  <si>
    <t>Total</t>
  </si>
  <si>
    <t>Permanent</t>
  </si>
  <si>
    <t>Contract</t>
  </si>
  <si>
    <t>Male</t>
  </si>
  <si>
    <t>Female</t>
  </si>
  <si>
    <t>Yes</t>
  </si>
  <si>
    <t>No</t>
  </si>
  <si>
    <t>Field Workers</t>
  </si>
  <si>
    <t>O.1.0 - Total Pesticide Usage (Kg active ingredient) - IPM</t>
  </si>
  <si>
    <t>L.1.1 - Total hours worked</t>
  </si>
  <si>
    <t>x</t>
  </si>
  <si>
    <t>Annual Metrics - Palm Oil Mills</t>
  </si>
  <si>
    <t>Management</t>
  </si>
  <si>
    <t>Non-Management</t>
  </si>
  <si>
    <t>L.2.1 - Total hours worked</t>
  </si>
  <si>
    <t>1.0 Member Details</t>
  </si>
  <si>
    <t>% of Young Workers</t>
  </si>
  <si>
    <t>% of Contract Workers of Total Workers</t>
  </si>
  <si>
    <t>% of Non-Local Workers of Total Workers</t>
  </si>
  <si>
    <t>End</t>
  </si>
  <si>
    <t>Start</t>
  </si>
  <si>
    <t>Annual data</t>
  </si>
  <si>
    <t>O.2.1 - If Yes, why?</t>
  </si>
  <si>
    <t>Contact Information</t>
  </si>
  <si>
    <t>Name of contact person</t>
  </si>
  <si>
    <t>Email address</t>
  </si>
  <si>
    <t>Production</t>
  </si>
  <si>
    <t>Production and Sales</t>
  </si>
  <si>
    <t>SH.1.0 - Number of individual smallholders (scheme, independent and outgrowers) by gender</t>
  </si>
  <si>
    <t>Scheme</t>
  </si>
  <si>
    <t>Independent</t>
  </si>
  <si>
    <t>Outgrowers</t>
  </si>
  <si>
    <t xml:space="preserve">G.1.0 - Do you keep a record of grievances reported to your estate? </t>
  </si>
  <si>
    <t>Lost Time Injury Frequency Rate</t>
  </si>
  <si>
    <t>O.1.0 - Has prophylactic use of pesticide(s) been carried out in the last year under exceptional circumstances as described in the RSPO P&amp;C?</t>
  </si>
  <si>
    <t>O.1.1 - If Yes, why?</t>
  </si>
  <si>
    <t xml:space="preserve">O.1.2 - How many times do you carry out prophylactic use of pesticide(s) under exceptional circumstances during the same period? </t>
  </si>
  <si>
    <t xml:space="preserve">O.2.0 - Have pesticides classified under WHO 1a or 1b or listed by Stockholm and Rotterdam Conventions and paraquat been used in the last year under exceptional circumstance? </t>
  </si>
  <si>
    <t>O.2.2 - How many times have you use pesticides listed above under exceptional circumstances during the same period?</t>
  </si>
  <si>
    <t>Active cases as of the end of last year</t>
  </si>
  <si>
    <t>D.1.0 - What is the total number of workers in the estate?</t>
  </si>
  <si>
    <t>D.2.0 - What is the total number of workers in the following categories?</t>
  </si>
  <si>
    <t>D.2.1 % of workers by demographics</t>
  </si>
  <si>
    <t>Number of non-young workers in the estate</t>
  </si>
  <si>
    <t>% of young  workers in the estate</t>
  </si>
  <si>
    <t>D.3.0 - What is the total number of young workers employed in the estate?</t>
  </si>
  <si>
    <t>Administrative Staff</t>
  </si>
  <si>
    <t>D.1.0 - What is the total number of workers in the mill?</t>
  </si>
  <si>
    <t>D.3.0 - What is the total number of young workers employed in the mill?</t>
  </si>
  <si>
    <t>Number of non-young workers in the mill</t>
  </si>
  <si>
    <t>% of young  workers in the mill</t>
  </si>
  <si>
    <t>Smallholders (scheme and independent)</t>
  </si>
  <si>
    <t>Pesticide Usage (WHO Class 1A or 1B)</t>
  </si>
  <si>
    <t>Prophylactic use of pesticide(s)</t>
  </si>
  <si>
    <t>Estate Grievance</t>
  </si>
  <si>
    <t>Mill Total [HIDDEN]</t>
  </si>
  <si>
    <t>Estate AVERAGE [HIDDEN]</t>
  </si>
  <si>
    <t>Estate TOTAL [HIDDEN]</t>
  </si>
  <si>
    <t>Mill AVERAGE [HIDDEN]</t>
  </si>
  <si>
    <t>Aggregated Summary</t>
  </si>
  <si>
    <t>Average Summary</t>
  </si>
  <si>
    <t>Mill Production Metrics</t>
  </si>
  <si>
    <t>Estate Production Metrics</t>
  </si>
  <si>
    <r>
      <rPr>
        <b/>
        <sz val="12"/>
        <color indexed="9"/>
        <rFont val="Calibri (Body)"/>
      </rPr>
      <t xml:space="preserve">Black Tabs: </t>
    </r>
    <r>
      <rPr>
        <sz val="12"/>
        <color indexed="9"/>
        <rFont val="Calibri (Body)"/>
      </rPr>
      <t xml:space="preserve">  Click on the worksheet tabs below to go to a specific page.  </t>
    </r>
  </si>
  <si>
    <r>
      <rPr>
        <b/>
        <sz val="12"/>
        <rFont val="Calibri (Body)"/>
      </rPr>
      <t>Blue Boxes</t>
    </r>
    <r>
      <rPr>
        <sz val="12"/>
        <rFont val="Calibri (Body)"/>
      </rPr>
      <t>: Indicate data entry fields. Please enter where applicable. If the field does not apply, please indicate NA.</t>
    </r>
  </si>
  <si>
    <r>
      <rPr>
        <b/>
        <sz val="12"/>
        <rFont val="Calibri (Body)"/>
      </rPr>
      <t>Gray Boxes</t>
    </r>
    <r>
      <rPr>
        <sz val="12"/>
        <rFont val="Calibri (Body)"/>
      </rPr>
      <t>: Indicate calculated fields.</t>
    </r>
  </si>
  <si>
    <r>
      <rPr>
        <b/>
        <sz val="12"/>
        <color indexed="9"/>
        <rFont val="Calibri (Body)"/>
      </rPr>
      <t xml:space="preserve">Commented Boxes: </t>
    </r>
    <r>
      <rPr>
        <sz val="12"/>
        <color indexed="9"/>
        <rFont val="Calibri (Body)"/>
      </rPr>
      <t>Include an additional guidance or definition to pinpoint accurate data to be entered.</t>
    </r>
  </si>
  <si>
    <t>ABOUT</t>
  </si>
  <si>
    <t>REPORTING</t>
  </si>
  <si>
    <t>LET US KNOW</t>
  </si>
  <si>
    <t>Mill Supply Base Demographics: Smallholders &amp; Outgrowers</t>
  </si>
  <si>
    <t>Estate Lost Time Injury Frequency Rate (LTIFR)</t>
  </si>
  <si>
    <t>Mill Lost Time Injury Frequency Rate (LTIFR)</t>
  </si>
  <si>
    <t>Data for estates of the unit of certification should be disaggregated and filled in under separate Estate tabs above.
For unit of certification who opts to submit aggregated data for estate, please include all estate names in cell C8.</t>
  </si>
  <si>
    <t>Annual Data</t>
  </si>
  <si>
    <t>Mill Supply Base Production: Smallholders &amp; Outgrowers</t>
  </si>
  <si>
    <r>
      <rPr>
        <b/>
        <sz val="12"/>
        <rFont val="Calibri (Body)"/>
      </rPr>
      <t xml:space="preserve">Read the Guidance Document thoroughly before filling in the metrics template.
Results:  </t>
    </r>
    <r>
      <rPr>
        <sz val="12"/>
        <rFont val="Calibri (Body)"/>
      </rPr>
      <t xml:space="preserve">Go to the 'Summary' to see results.
</t>
    </r>
    <r>
      <rPr>
        <b/>
        <sz val="12"/>
        <rFont val="Calibri (Body)"/>
      </rPr>
      <t xml:space="preserve">There are "data checks" built in: </t>
    </r>
    <r>
      <rPr>
        <sz val="12"/>
        <rFont val="Calibri (Body)"/>
      </rPr>
      <t>'Green' indicates no error in data entered and 'red' indicates errors in data.</t>
    </r>
  </si>
  <si>
    <t>Hover your cursor to cell with this red triangle symbol for reference note.</t>
  </si>
  <si>
    <t>Supply Base Production: Smallholders &amp; Outgrowers</t>
  </si>
  <si>
    <t>Estate 31</t>
  </si>
  <si>
    <t>Estate 32</t>
  </si>
  <si>
    <t>Estate 33</t>
  </si>
  <si>
    <t>Estate 34</t>
  </si>
  <si>
    <t>Estate 35</t>
  </si>
  <si>
    <t>Estate 36</t>
  </si>
  <si>
    <t>Estate 37</t>
  </si>
  <si>
    <t>Estate 38</t>
  </si>
  <si>
    <t>Estate 39</t>
  </si>
  <si>
    <t>Estate 40</t>
  </si>
  <si>
    <t>Estate 41</t>
  </si>
  <si>
    <t>Estate 42</t>
  </si>
  <si>
    <t>Estate 43</t>
  </si>
  <si>
    <t>Estate 44</t>
  </si>
  <si>
    <t>Estate 45</t>
  </si>
  <si>
    <t>Estate 46</t>
  </si>
  <si>
    <t>Estate 47</t>
  </si>
  <si>
    <t>Estate 48</t>
  </si>
  <si>
    <t>Estate 49</t>
  </si>
  <si>
    <t>Estate 50</t>
  </si>
  <si>
    <t>Number of Mill</t>
  </si>
  <si>
    <t>For single-mill certification, only 'Mill 1' tab is required to be filled in. 
For multi-mills certification, please use the different tabs above to fill in data for all the mills under this unit of certification.</t>
  </si>
  <si>
    <r>
      <t xml:space="preserve">The figures in this summary are the </t>
    </r>
    <r>
      <rPr>
        <i/>
        <u/>
        <sz val="12"/>
        <color theme="1" tint="0.249977111117893"/>
        <rFont val="Calibri (Body)"/>
      </rPr>
      <t>average</t>
    </r>
    <r>
      <rPr>
        <i/>
        <sz val="12"/>
        <color theme="1" tint="0.249977111117893"/>
        <rFont val="Calibri"/>
        <family val="2"/>
        <scheme val="minor"/>
      </rPr>
      <t xml:space="preserve">. 
(For single-mill certification, the figures for mill in this summary are the same as your inputs in 'Annual - Mill' tab. 
For multi-mills certification, the figures for mill are the average of all the mills under this unit of certification.
The figures for estate are the average of all estates under this unit of certification.) </t>
    </r>
  </si>
  <si>
    <r>
      <t xml:space="preserve">The figures in this summary are the </t>
    </r>
    <r>
      <rPr>
        <i/>
        <u/>
        <sz val="12"/>
        <color theme="1" tint="0.249977111117893"/>
        <rFont val="Calibri (Body)"/>
      </rPr>
      <t>total</t>
    </r>
    <r>
      <rPr>
        <i/>
        <sz val="12"/>
        <color theme="1" tint="0.249977111117893"/>
        <rFont val="Calibri"/>
        <family val="2"/>
        <scheme val="minor"/>
      </rPr>
      <t>. Note that the metrics of operation inputs and LTIFR are included in the Average Summary table only.
(For single-mill certification, the figures for mill in this summary are the same as your inputs in 'Annual - Mill' tab. 
For multi-mills certification, the figures for mill are the total of all the mills under this unit of certification.
The figures for estate are the total of all estates under this unit of certification.)</t>
    </r>
  </si>
  <si>
    <t xml:space="preserve">G.1.0 - Do you keep a record of grievances reported to your mill? </t>
  </si>
  <si>
    <t>2.0 Annual - Mill</t>
  </si>
  <si>
    <t>Tab: Summary</t>
  </si>
  <si>
    <t>Tab: 1.0 Member Details</t>
  </si>
  <si>
    <r>
      <rPr>
        <b/>
        <u/>
        <sz val="12"/>
        <color theme="1"/>
        <rFont val="Calibri (Body)"/>
      </rPr>
      <t>Average Summary</t>
    </r>
    <r>
      <rPr>
        <sz val="12"/>
        <color theme="1"/>
        <rFont val="Calibri"/>
        <family val="2"/>
        <scheme val="minor"/>
      </rPr>
      <t xml:space="preserve">
The figures in this summary are the average. 
(For single-mill certification, the figures for mill in this summary are the same as your inputs in 'Annual - Mill' tab. 
For multi-mills certification, the figures for mill are the average of all the mills under this unit of certification.
The figures for estate are the average of all estates under this unit of certification.) </t>
    </r>
  </si>
  <si>
    <r>
      <rPr>
        <b/>
        <u/>
        <sz val="12"/>
        <color theme="1"/>
        <rFont val="Calibri (Body)"/>
      </rPr>
      <t>Aggregated Summary</t>
    </r>
    <r>
      <rPr>
        <sz val="12"/>
        <color theme="1"/>
        <rFont val="Calibri"/>
        <family val="2"/>
        <scheme val="minor"/>
      </rPr>
      <t xml:space="preserve">
The figures in this summary are the total. Note that the metrics of operation inputs and LTIFR are included in the Average Summary table only.
(For single-mill certification, the figures for mill in this summary are the same as your inputs in 'Annual - Mill' tab. 
For multi-mills certification, the figures for mill are the total of all the mills under this unit of certification.
The figures for estate are the total of all estates under this unit of certification.)</t>
    </r>
  </si>
  <si>
    <t>Note: Production area refers to mature oil palms area only.</t>
  </si>
  <si>
    <t>Note: This refers to number of mill under the unit of certification, not the number of mill for the company.</t>
  </si>
  <si>
    <t>Note: Certified area refers to both mature and immature oil palms area, infrastructure area, conservation area, and other area within the boundary of the Unit of Certification.</t>
  </si>
  <si>
    <t>Note: This refers to planting on peat in existing development areas prior to 15 November 2018. After 15 November 2018, there is no new planting on peat regardless of depth (refer to Criterion 7.7.1 of RSPO P&amp;C 2018).</t>
  </si>
  <si>
    <t>Note: For single-mill certification, you should only fill in 'Mill 1' tab. 
Unless you are under multi-mills certification which you have more than one mill under one unit of certification.</t>
  </si>
  <si>
    <t xml:space="preserve">Note: The demographic numbers are the latest figures as of 31 December of the previous calendar year (the same time period as the Annual Data above) 
For example, for audit conducted at anytime in year 2021, the demographic data required is the latest number as of 31 December 2020.  </t>
  </si>
  <si>
    <t>Note: These coloured boxes are "checks" built in to ensure data entered in the table for D.2.0 is accurate.
'Green' indicates that the data in D.2.0 and D.1.0 match, and 'Red' indicates that there is an error between D.2.0 and D.1.0.</t>
  </si>
  <si>
    <t>Note: Training for matters/standards covered in the RSPO P&amp;C</t>
  </si>
  <si>
    <t xml:space="preserve">The numbers required refer to the total number of individuals who have attended training, regardless of the number of training that individual has attended. 
E.g. worker A has attended a total of 3 training sessions but will only be recorded as 1 headcount. </t>
  </si>
  <si>
    <t>3.0 Annual - Estate</t>
  </si>
  <si>
    <t xml:space="preserve">Note: According to the P&amp;C 2018 definition, young workers are aged 15, or above minimum age of employment, but under the age of 18. According to the ILO, “these workers are considered ‘children’ even where they may legally perform certain jobs.”  </t>
  </si>
  <si>
    <t xml:space="preserve">Note: The numbers required refer to the total number of individuals who have attended training, regardless of the number of training that individual has attended. 
E.g. worker A has attended a total of 3 training sessions but will only be recorded as 1 headcount. </t>
  </si>
  <si>
    <r>
      <rPr>
        <b/>
        <sz val="11"/>
        <rFont val="Calibri"/>
        <family val="2"/>
      </rPr>
      <t>Additional Guidance</t>
    </r>
    <r>
      <rPr>
        <b/>
        <sz val="10"/>
        <rFont val="Calibri"/>
        <family val="2"/>
      </rPr>
      <t>:</t>
    </r>
    <r>
      <rPr>
        <sz val="10"/>
        <rFont val="Calibri"/>
        <family val="2"/>
      </rPr>
      <t xml:space="preserve"> </t>
    </r>
    <r>
      <rPr>
        <sz val="10"/>
        <color theme="1"/>
        <rFont val="Calibri"/>
        <family val="2"/>
      </rPr>
      <t>Click here to download the Guidance document:</t>
    </r>
  </si>
  <si>
    <t>Additional set aside river buffer (ha) that are not part of the above HCV areas.</t>
  </si>
  <si>
    <t>Number of RSPO-related training organised</t>
  </si>
  <si>
    <t>% of workers receiving training</t>
  </si>
  <si>
    <t>Mill Grievances</t>
  </si>
  <si>
    <t>Estate Grievances</t>
  </si>
  <si>
    <t>Number of smallholders receiving training</t>
  </si>
  <si>
    <t>Average LTIFR</t>
  </si>
  <si>
    <t>Annual FFB Production (MT) - Scheme Smallholders</t>
  </si>
  <si>
    <t>% of Certified FFB Production - Scheme Smallholders</t>
  </si>
  <si>
    <t>Annual FFB Production (MT) - Independent Smallholders</t>
  </si>
  <si>
    <t>% of Certified FFB Production - Independent Smallholders</t>
  </si>
  <si>
    <t>Annual FFB Production (MT) - Outgrowers</t>
  </si>
  <si>
    <t>% of Certified FFB Production - Outgrowers</t>
  </si>
  <si>
    <t>Number of individual smallholders (scheme, independent and outgrowers)</t>
  </si>
  <si>
    <t>% of female smallholders (scheme, independent and outgrowers)</t>
  </si>
  <si>
    <t>Translations in this tab serve as references for texts (including all explanatory notes behind the cells) in the 'Summary', '1.0 Member Details', '2.0 Annual - Mill', and '3.0 Annual - Estate' tabs.</t>
  </si>
  <si>
    <t>FS.1.0 Productivity, Scheme Smallholders</t>
  </si>
  <si>
    <t>Total FFB Production (MT) - Scheme Smallholders</t>
  </si>
  <si>
    <t>Certified FFB Production (MT) - Scheme Smallholders</t>
  </si>
  <si>
    <t>Non-Certified FFB Production (MT) - Scheme Smallholders</t>
  </si>
  <si>
    <t>% Certified FFB Production - Scheme Smallholders</t>
  </si>
  <si>
    <t>FI.1.0 Productivity, Independent Smallholders</t>
  </si>
  <si>
    <t xml:space="preserve">Total FFB Production (MT) - Independent Smallholders </t>
  </si>
  <si>
    <t xml:space="preserve">Certified FFB Production (MT) - Independent Smallholders </t>
  </si>
  <si>
    <t xml:space="preserve">Non-Certified FFB Production (MT) - Independent Smallholders </t>
  </si>
  <si>
    <t xml:space="preserve">% Certified FFB Production - Independent Smallholders </t>
  </si>
  <si>
    <t>FO.1.0 Productivity, Outgrowers</t>
  </si>
  <si>
    <t>Total FFB Production (MT) - Outgrowers</t>
  </si>
  <si>
    <t>Certified FFB Production (MT) - Outgrowers</t>
  </si>
  <si>
    <t>Non-Certified FFB Production (MT) - Outgrowers</t>
  </si>
  <si>
    <t>% Certified FFB Production - Outgrowers</t>
  </si>
  <si>
    <t>T.1.0 - How many RSPO-related training has been organised in the last year?</t>
  </si>
  <si>
    <t>ENGLISH</t>
  </si>
  <si>
    <t>BAHASA MALAYSIA</t>
  </si>
  <si>
    <t>BAHASA INDONESIA</t>
  </si>
  <si>
    <t>SPANISH</t>
  </si>
  <si>
    <t>FRENCH</t>
  </si>
  <si>
    <t>T.1.0 - How many RSPO-related training have been organised in the last year?</t>
  </si>
  <si>
    <t>Mill 1 - Mill Name</t>
  </si>
  <si>
    <t>Mill 2 - Mill Name</t>
  </si>
  <si>
    <t>Mill 3 - Mill Name</t>
  </si>
  <si>
    <t>Mill 4 - Mill Name</t>
  </si>
  <si>
    <t>Mill 5 - Mill Name</t>
  </si>
  <si>
    <t>Mill 6 - Mill Name</t>
  </si>
  <si>
    <t>Mill 7 - Mill Name</t>
  </si>
  <si>
    <t>Mill 8 - Mill Name</t>
  </si>
  <si>
    <t>Mill 9 - Mill Name</t>
  </si>
  <si>
    <t>Mill 10 - Mill Name</t>
  </si>
  <si>
    <t>Mill 1 - Mill Capacity (MT/hour)</t>
  </si>
  <si>
    <t>Mill 2 - Mill Capacity (MT/hour)</t>
  </si>
  <si>
    <t>Mill 3 - Mill Capacity (MT/hour)</t>
  </si>
  <si>
    <t>Mill 4 - Mill Capacity (MT/hour)</t>
  </si>
  <si>
    <t>Mill 5 - Mill Capacity (MT/hour)</t>
  </si>
  <si>
    <t>Mill 6 - Mill Capacity (MT/hour)</t>
  </si>
  <si>
    <t>Mill 7 - Mill Capacity (MT/hour)</t>
  </si>
  <si>
    <t>Mill 8 - Mill Capacity (MT/hour)</t>
  </si>
  <si>
    <t>Mill 9 - Mill Capacity (MT/hour)</t>
  </si>
  <si>
    <t>Mill 10 - Mill Capacity (MT/hour)</t>
  </si>
  <si>
    <t>Mill 1 - Annual Data - Start Date</t>
  </si>
  <si>
    <t>Mill 2 - Annual Data - Start Date</t>
  </si>
  <si>
    <t>Mill 3 - Annual Data - Start Date</t>
  </si>
  <si>
    <t>Mill 4 - Annual Data - Start Date</t>
  </si>
  <si>
    <t>Mill 5 - Annual Data - Start Date</t>
  </si>
  <si>
    <t>Mill 6 - Annual Data - Start Date</t>
  </si>
  <si>
    <t>Mill 7 - Annual Data - Start Date</t>
  </si>
  <si>
    <t>Mill 8 - Annual Data - Start Date</t>
  </si>
  <si>
    <t>Mill 9 - Annual Data - Start Date</t>
  </si>
  <si>
    <t>Mill 10 - Annual Data - Start Date</t>
  </si>
  <si>
    <t>Mill 1 - Annual Data - Certified PO Production (MT)</t>
  </si>
  <si>
    <t>Mill 2 - Annual Data - Certified PO Production (MT)</t>
  </si>
  <si>
    <t>Mill 3 - Annual Data - Certified PO Production (MT)</t>
  </si>
  <si>
    <t>Mill 4 - Annual Data - Certified PO Production (MT)</t>
  </si>
  <si>
    <t>Mill 5 - Annual Data - Certified PO Production (MT)</t>
  </si>
  <si>
    <t>Mill 6 - Annual Data - Certified PO Production (MT)</t>
  </si>
  <si>
    <t>Mill 7 - Annual Data - Certified PO Production (MT)</t>
  </si>
  <si>
    <t>Mill 8 - Annual Data - Certified PO Production (MT)</t>
  </si>
  <si>
    <t>Mill 9 - Annual Data - Certified PO Production (MT)</t>
  </si>
  <si>
    <t>Mill 10 - Annual Data - Certified PO Production (MT)</t>
  </si>
  <si>
    <t xml:space="preserve">Mill 1 - Annual Data - Certified PO Sales - RSPO (MT) </t>
  </si>
  <si>
    <t xml:space="preserve">Mill 2 - Annual Data - Certified PO Sales - RSPO (MT) </t>
  </si>
  <si>
    <t xml:space="preserve">Mill 3 - Annual Data - Certified PO Sales - RSPO (MT) </t>
  </si>
  <si>
    <t xml:space="preserve">Mill 4 - Annual Data - Certified PO Sales - RSPO (MT) </t>
  </si>
  <si>
    <t xml:space="preserve">Mill 5 - Annual Data - Certified PO Sales - RSPO (MT) </t>
  </si>
  <si>
    <t xml:space="preserve">Mill 6 - Annual Data - Certified PO Sales - RSPO (MT) </t>
  </si>
  <si>
    <t xml:space="preserve">Mill 7 - Annual Data - Certified PO Sales - RSPO (MT) </t>
  </si>
  <si>
    <t xml:space="preserve">Mill 8 - Annual Data - Certified PO Sales - RSPO (MT) </t>
  </si>
  <si>
    <t xml:space="preserve">Mill 9 - Annual Data - Certified PO Sales - RSPO (MT) </t>
  </si>
  <si>
    <t xml:space="preserve">Mill 10 - Annual Data - Certified PO Sales - RSPO (MT) </t>
  </si>
  <si>
    <t>Mill 1 - Annual Data - Certified PO Sales - Other Schemes (MT)</t>
  </si>
  <si>
    <t>Mill 2 - Annual Data - Certified PO Sales - Other Schemes (MT)</t>
  </si>
  <si>
    <t>Mill 3 - Annual Data - Certified PO Sales - Other Schemes (MT)</t>
  </si>
  <si>
    <t>Mill 4 - Annual Data - Certified PO Sales - Other Schemes (MT)</t>
  </si>
  <si>
    <t>Mill 5 - Annual Data - Certified PO Sales - Other Schemes (MT)</t>
  </si>
  <si>
    <t>Mill 6 - Annual Data - Certified PO Sales - Other Schemes (MT)</t>
  </si>
  <si>
    <t>Mill 7 - Annual Data - Certified PO Sales - Other Schemes (MT)</t>
  </si>
  <si>
    <t>Mill 8 - Annual Data - Certified PO Sales - Other Schemes (MT)</t>
  </si>
  <si>
    <t>Mill 9 - Annual Data - Certified PO Sales - Other Schemes (MT)</t>
  </si>
  <si>
    <t>Mill 10 - Annual Data - Certified PO Sales - Other Schemes (MT)</t>
  </si>
  <si>
    <t>Mill 1 - Annual Data - Certified PO Sales - Conventional (MT)</t>
  </si>
  <si>
    <t>Mill 2 - Annual Data - Certified PO Sales - Conventional (MT)</t>
  </si>
  <si>
    <t>Mill 3 - Annual Data - Certified PO Sales - Conventional (MT)</t>
  </si>
  <si>
    <t>Mill 4 - Annual Data - Certified PO Sales - Conventional (MT)</t>
  </si>
  <si>
    <t>Mill 5 - Annual Data - Certified PO Sales - Conventional (MT)</t>
  </si>
  <si>
    <t>Mill 6 - Annual Data - Certified PO Sales - Conventional (MT)</t>
  </si>
  <si>
    <t>Mill 7 - Annual Data - Certified PO Sales - Conventional (MT)</t>
  </si>
  <si>
    <t>Mill 8 - Annual Data - Certified PO Sales - Conventional (MT)</t>
  </si>
  <si>
    <t>Mill 9 - Annual Data - Certified PO Sales - Conventional (MT)</t>
  </si>
  <si>
    <t>Mill 10 - Annual Data - Certified PO Sales - Conventional (MT)</t>
  </si>
  <si>
    <t>Mill 1 - Annual Data - % Certified PO Sales - RSPO</t>
  </si>
  <si>
    <t>Mill 2 - Annual Data - % Certified PO Sales - RSPO</t>
  </si>
  <si>
    <t>Mill 3 - Annual Data - % Certified PO Sales - RSPO</t>
  </si>
  <si>
    <t>Mill 4 - Annual Data - % Certified PO Sales - RSPO</t>
  </si>
  <si>
    <t>Mill 5 - Annual Data - % Certified PO Sales - RSPO</t>
  </si>
  <si>
    <t>Mill 6 - Annual Data - % Certified PO Sales - RSPO</t>
  </si>
  <si>
    <t>Mill 7 - Annual Data - % Certified PO Sales - RSPO</t>
  </si>
  <si>
    <t>Mill 8 - Annual Data - % Certified PO Sales - RSPO</t>
  </si>
  <si>
    <t>Mill 9 - Annual Data - % Certified PO Sales - RSPO</t>
  </si>
  <si>
    <t>Mill 10 - Annual Data - % Certified PO Sales - RSPO</t>
  </si>
  <si>
    <t>Mill 1 - Annual Data - % Certified PO Sales - Other Schemes</t>
  </si>
  <si>
    <t>Mill 2 - Annual Data - % Certified PO Sales - Other Schemes</t>
  </si>
  <si>
    <t>Mill 3 - Annual Data - % Certified PO Sales - Other Schemes</t>
  </si>
  <si>
    <t>Mill 4 - Annual Data - % Certified PO Sales - Other Schemes</t>
  </si>
  <si>
    <t>Mill 5 - Annual Data - % Certified PO Sales - Other Schemes</t>
  </si>
  <si>
    <t>Mill 6 - Annual Data - % Certified PO Sales - Other Schemes</t>
  </si>
  <si>
    <t>Mill 7 - Annual Data - % Certified PO Sales - Other Schemes</t>
  </si>
  <si>
    <t>Mill 8 - Annual Data - % Certified PO Sales - Other Schemes</t>
  </si>
  <si>
    <t>Mill 9 - Annual Data - % Certified PO Sales - Other Schemes</t>
  </si>
  <si>
    <t>Mill 10 - Annual Data - % Certified PO Sales - Other Schemes</t>
  </si>
  <si>
    <t>Mill 1 - Annual Data - % Certified PO Sales - Conventional</t>
  </si>
  <si>
    <t>Mill 2 - Annual Data - % Certified PO Sales - Conventional</t>
  </si>
  <si>
    <t>Mill 3 - Annual Data - % Certified PO Sales - Conventional</t>
  </si>
  <si>
    <t>Mill 4 - Annual Data - % Certified PO Sales - Conventional</t>
  </si>
  <si>
    <t>Mill 5 - Annual Data - % Certified PO Sales - Conventional</t>
  </si>
  <si>
    <t>Mill 6 - Annual Data - % Certified PO Sales - Conventional</t>
  </si>
  <si>
    <t>Mill 7 - Annual Data - % Certified PO Sales - Conventional</t>
  </si>
  <si>
    <t>Mill 8 - Annual Data - % Certified PO Sales - Conventional</t>
  </si>
  <si>
    <t>Mill 9 - Annual Data - % Certified PO Sales - Conventional</t>
  </si>
  <si>
    <t>Mill 10 - Annual Data - % Certified PO Sales - Conventional</t>
  </si>
  <si>
    <t>Mill 1 - Annual Data - PO Variance</t>
  </si>
  <si>
    <t>Mill 2 - Annual Data - PO Variance</t>
  </si>
  <si>
    <t>Mill 3 - Annual Data - PO Variance</t>
  </si>
  <si>
    <t>Mill 4 - Annual Data - PO Variance</t>
  </si>
  <si>
    <t>Mill 5 - Annual Data - PO Variance</t>
  </si>
  <si>
    <t>Mill 6 - Annual Data - PO Variance</t>
  </si>
  <si>
    <t>Mill 7 - Annual Data - PO Variance</t>
  </si>
  <si>
    <t>Mill 8 - Annual Data - PO Variance</t>
  </si>
  <si>
    <t>Mill 9 - Annual Data - PO Variance</t>
  </si>
  <si>
    <t>Mill 10 - Annual Data - PO Variance</t>
  </si>
  <si>
    <t>Mill 1 - Annual Data - Certified PK Production (MT)</t>
  </si>
  <si>
    <t>Mill 2 - Annual Data - Certified PK Production (MT)</t>
  </si>
  <si>
    <t>Mill 3 - Annual Data - Certified PK Production (MT)</t>
  </si>
  <si>
    <t>Mill 4 - Annual Data - Certified PK Production (MT)</t>
  </si>
  <si>
    <t>Mill 5 - Annual Data - Certified PK Production (MT)</t>
  </si>
  <si>
    <t>Mill 6 - Annual Data - Certified PK Production (MT)</t>
  </si>
  <si>
    <t>Mill 7 - Annual Data - Certified PK Production (MT)</t>
  </si>
  <si>
    <t>Mill 8 - Annual Data - Certified PK Production (MT)</t>
  </si>
  <si>
    <t>Mill 9 - Annual Data - Certified PK Production (MT)</t>
  </si>
  <si>
    <t>Mill 10 - Annual Data - Certified PK Production (MT)</t>
  </si>
  <si>
    <t xml:space="preserve">Mill 1 - Annual Data - Certified PK Sales - RSPO (MT) </t>
  </si>
  <si>
    <t xml:space="preserve">Mill 2 - Annual Data - Certified PK Sales - RSPO (MT) </t>
  </si>
  <si>
    <t xml:space="preserve">Mill 3 - Annual Data - Certified PK Sales - RSPO (MT) </t>
  </si>
  <si>
    <t xml:space="preserve">Mill 4 - Annual Data - Certified PK Sales - RSPO (MT) </t>
  </si>
  <si>
    <t xml:space="preserve">Mill 5 - Annual Data - Certified PK Sales - RSPO (MT) </t>
  </si>
  <si>
    <t xml:space="preserve">Mill 6 - Annual Data - Certified PK Sales - RSPO (MT) </t>
  </si>
  <si>
    <t xml:space="preserve">Mill 7 - Annual Data - Certified PK Sales - RSPO (MT) </t>
  </si>
  <si>
    <t xml:space="preserve">Mill 8 - Annual Data - Certified PK Sales - RSPO (MT) </t>
  </si>
  <si>
    <t xml:space="preserve">Mill 9 - Annual Data - Certified PK Sales - RSPO (MT) </t>
  </si>
  <si>
    <t xml:space="preserve">Mill 10 - Annual Data - Certified PK Sales - RSPO (MT) </t>
  </si>
  <si>
    <t>Mill 1 - Annual Data - Certified PK Sales - Other Schemes (MT)</t>
  </si>
  <si>
    <t>Mill 2 - Annual Data - Certified PK Sales - Other Schemes (MT)</t>
  </si>
  <si>
    <t>Mill 3 - Annual Data - Certified PK Sales - Other Schemes (MT)</t>
  </si>
  <si>
    <t>Mill 4 - Annual Data - Certified PK Sales - Other Schemes (MT)</t>
  </si>
  <si>
    <t>Mill 5 - Annual Data - Certified PK Sales - Other Schemes (MT)</t>
  </si>
  <si>
    <t>Mill 6 - Annual Data - Certified PK Sales - Other Schemes (MT)</t>
  </si>
  <si>
    <t>Mill 7 - Annual Data - Certified PK Sales - Other Schemes (MT)</t>
  </si>
  <si>
    <t>Mill 8 - Annual Data - Certified PK Sales - Other Schemes (MT)</t>
  </si>
  <si>
    <t>Mill 9 - Annual Data - Certified PK Sales - Other Schemes (MT)</t>
  </si>
  <si>
    <t>Mill 10 - Annual Data - Certified PK Sales - Other Schemes (MT)</t>
  </si>
  <si>
    <t>Mill 1 - Annual Data - Certified PK Sales - Conventional (MT)</t>
  </si>
  <si>
    <t>Mill 2 - Annual Data - Certified PK Sales - Conventional (MT)</t>
  </si>
  <si>
    <t>Mill 3 - Annual Data - Certified PK Sales - Conventional (MT)</t>
  </si>
  <si>
    <t>Mill 4 - Annual Data - Certified PK Sales - Conventional (MT)</t>
  </si>
  <si>
    <t>Mill 5 - Annual Data - Certified PK Sales - Conventional (MT)</t>
  </si>
  <si>
    <t>Mill 6 - Annual Data - Certified PK Sales - Conventional (MT)</t>
  </si>
  <si>
    <t>Mill 7 - Annual Data - Certified PK Sales - Conventional (MT)</t>
  </si>
  <si>
    <t>Mill 8 - Annual Data - Certified PK Sales - Conventional (MT)</t>
  </si>
  <si>
    <t>Mill 9 - Annual Data - Certified PK Sales - Conventional (MT)</t>
  </si>
  <si>
    <t>Mill 10 - Annual Data - Certified PK Sales - Conventional (MT)</t>
  </si>
  <si>
    <t>Mill 1 - Annual Data - % Certified PK Sales - RSPO</t>
  </si>
  <si>
    <t>Mill 2 - Annual Data - % Certified PK Sales - RSPO</t>
  </si>
  <si>
    <t>Mill 3 - Annual Data - % Certified PK Sales - RSPO</t>
  </si>
  <si>
    <t>Mill 4 - Annual Data - % Certified PK Sales - RSPO</t>
  </si>
  <si>
    <t>Mill 5 - Annual Data - % Certified PK Sales - RSPO</t>
  </si>
  <si>
    <t>Mill 6 - Annual Data - % Certified PK Sales - RSPO</t>
  </si>
  <si>
    <t>Mill 7 - Annual Data - % Certified PK Sales - RSPO</t>
  </si>
  <si>
    <t>Mill 8 - Annual Data - % Certified PK Sales - RSPO</t>
  </si>
  <si>
    <t>Mill 9 - Annual Data - % Certified PK Sales - RSPO</t>
  </si>
  <si>
    <t>Mill 10 - Annual Data - % Certified PK Sales - RSPO</t>
  </si>
  <si>
    <t>Mill 1 - Annual Data - % Certified PK Sales - Other Schemes</t>
  </si>
  <si>
    <t>Mill 2 - Annual Data - % Certified PK Sales - Other Schemes</t>
  </si>
  <si>
    <t>Mill 3 - Annual Data - % Certified PK Sales - Other Schemes</t>
  </si>
  <si>
    <t>Mill 4 - Annual Data - % Certified PK Sales - Other Schemes</t>
  </si>
  <si>
    <t>Mill 5 - Annual Data - % Certified PK Sales - Other Schemes</t>
  </si>
  <si>
    <t>Mill 6 - Annual Data - % Certified PK Sales - Other Schemes</t>
  </si>
  <si>
    <t>Mill 7 - Annual Data - % Certified PK Sales - Other Schemes</t>
  </si>
  <si>
    <t>Mill 8 - Annual Data - % Certified PK Sales - Other Schemes</t>
  </si>
  <si>
    <t>Mill 9 - Annual Data - % Certified PK Sales - Other Schemes</t>
  </si>
  <si>
    <t>Mill 10 - Annual Data - % Certified PK Sales - Other Schemes</t>
  </si>
  <si>
    <t>Mill 1 - Annual Data - % Certified PK Sales - Conventional</t>
  </si>
  <si>
    <t>Mill 2 - Annual Data - % Certified PK Sales - Conventional</t>
  </si>
  <si>
    <t>Mill 3 - Annual Data - % Certified PK Sales - Conventional</t>
  </si>
  <si>
    <t>Mill 4 - Annual Data - % Certified PK Sales - Conventional</t>
  </si>
  <si>
    <t>Mill 5 - Annual Data - % Certified PK Sales - Conventional</t>
  </si>
  <si>
    <t>Mill 6 - Annual Data - % Certified PK Sales - Conventional</t>
  </si>
  <si>
    <t>Mill 7 - Annual Data - % Certified PK Sales - Conventional</t>
  </si>
  <si>
    <t>Mill 8 - Annual Data - % Certified PK Sales - Conventional</t>
  </si>
  <si>
    <t>Mill 9 - Annual Data - % Certified PK Sales - Conventional</t>
  </si>
  <si>
    <t>Mill 10 - Annual Data - % Certified PK Sales - Conventional</t>
  </si>
  <si>
    <t>Mill 1 - Annual Data - PK Variance</t>
  </si>
  <si>
    <t>Mill 2 - Annual Data - PK Variance</t>
  </si>
  <si>
    <t>Mill 3 - Annual Data - PK Variance</t>
  </si>
  <si>
    <t>Mill 4 - Annual Data - PK Variance</t>
  </si>
  <si>
    <t>Mill 5 - Annual Data - PK Variance</t>
  </si>
  <si>
    <t>Mill 6 - Annual Data - PK Variance</t>
  </si>
  <si>
    <t>Mill 7 - Annual Data - PK Variance</t>
  </si>
  <si>
    <t>Mill 8 - Annual Data - PK Variance</t>
  </si>
  <si>
    <t>Mill 9 - Annual Data - PK Variance</t>
  </si>
  <si>
    <t>Mill 10 - Annual Data - PK Variance</t>
  </si>
  <si>
    <t>Mill 1 - Annual Data - Total FFB Production (MT) - Scheme Smallholders</t>
  </si>
  <si>
    <t>Mill 2 - Annual Data - Total FFB Production (MT) - Scheme Smallholders</t>
  </si>
  <si>
    <t>Mill 3 - Annual Data - Total FFB Production (MT) - Scheme Smallholders</t>
  </si>
  <si>
    <t>Mill 4 - Annual Data - Total FFB Production (MT) - Scheme Smallholders</t>
  </si>
  <si>
    <t>Mill 5 - Annual Data - Total FFB Production (MT) - Scheme Smallholders</t>
  </si>
  <si>
    <t>Mill 6 - Annual Data - Total FFB Production (MT) - Scheme Smallholders</t>
  </si>
  <si>
    <t>Mill 7 - Annual Data - Total FFB Production (MT) - Scheme Smallholders</t>
  </si>
  <si>
    <t>Mill 8 - Annual Data - Total FFB Production (MT) - Scheme Smallholders</t>
  </si>
  <si>
    <t>Mill 9 - Annual Data - Total FFB Production (MT) - Scheme Smallholders</t>
  </si>
  <si>
    <t>Mill 10 - Annual Data - Total FFB Production (MT) - Scheme Smallholders</t>
  </si>
  <si>
    <t>Mill 1 - Annual Data - Certified FFB Production (MT) - Scheme Smallholders</t>
  </si>
  <si>
    <t>Mill 2 - Annual Data - Certified FFB Production (MT) - Scheme Smallholders</t>
  </si>
  <si>
    <t>Mill 3 - Annual Data - Certified FFB Production (MT) - Scheme Smallholders</t>
  </si>
  <si>
    <t>Mill 4 - Annual Data - Certified FFB Production (MT) - Scheme Smallholders</t>
  </si>
  <si>
    <t>Mill 5 - Annual Data - Certified FFB Production (MT) - Scheme Smallholders</t>
  </si>
  <si>
    <t>Mill 6 - Annual Data - Certified FFB Production (MT) - Scheme Smallholders</t>
  </si>
  <si>
    <t>Mill 7 - Annual Data - Certified FFB Production (MT) - Scheme Smallholders</t>
  </si>
  <si>
    <t>Mill 8 - Annual Data - Certified FFB Production (MT) - Scheme Smallholders</t>
  </si>
  <si>
    <t>Mill 9 - Annual Data - Certified FFB Production (MT) - Scheme Smallholders</t>
  </si>
  <si>
    <t>Mill 10 - Annual Data - Certified FFB Production (MT) - Scheme Smallholders</t>
  </si>
  <si>
    <t>Mill 1 - Annual Data - Non-Certified FFB Production (MT) - Scheme Smallholders</t>
  </si>
  <si>
    <t>Mill 2 - Annual Data - Non-Certified FFB Production (MT) - Scheme Smallholders</t>
  </si>
  <si>
    <t>Mill 3 - Annual Data - Non-Certified FFB Production (MT) - Scheme Smallholders</t>
  </si>
  <si>
    <t>Mill 4 - Annual Data - Non-Certified FFB Production (MT) - Scheme Smallholders</t>
  </si>
  <si>
    <t>Mill 5 - Annual Data - Non-Certified FFB Production (MT) - Scheme Smallholders</t>
  </si>
  <si>
    <t>Mill 6 - Annual Data - Non-Certified FFB Production (MT) - Scheme Smallholders</t>
  </si>
  <si>
    <t>Mill 7 - Annual Data - Non-Certified FFB Production (MT) - Scheme Smallholders</t>
  </si>
  <si>
    <t>Mill 8 - Annual Data - Non-Certified FFB Production (MT) - Scheme Smallholders</t>
  </si>
  <si>
    <t>Mill 9 - Annual Data - Non-Certified FFB Production (MT) - Scheme Smallholders</t>
  </si>
  <si>
    <t>Mill 10 - Annual Data - Non-Certified FFB Production (MT) - Scheme Smallholders</t>
  </si>
  <si>
    <t>Mill 1 - Annual Data - % Certified FFB Production - Scheme Smallholders</t>
  </si>
  <si>
    <t>Mill 2 - Annual Data - % Certified FFB Production - Scheme Smallholders</t>
  </si>
  <si>
    <t>Mill 3 - Annual Data - % Certified FFB Production - Scheme Smallholders</t>
  </si>
  <si>
    <t>Mill 4 - Annual Data - % Certified FFB Production - Scheme Smallholders</t>
  </si>
  <si>
    <t>Mill 5 - Annual Data - % Certified FFB Production - Scheme Smallholders</t>
  </si>
  <si>
    <t>Mill 6 - Annual Data - % Certified FFB Production - Scheme Smallholders</t>
  </si>
  <si>
    <t>Mill 7 - Annual Data - % Certified FFB Production - Scheme Smallholders</t>
  </si>
  <si>
    <t>Mill 8 - Annual Data - % Certified FFB Production - Scheme Smallholders</t>
  </si>
  <si>
    <t>Mill 9 - Annual Data - % Certified FFB Production - Scheme Smallholders</t>
  </si>
  <si>
    <t>Mill 10 - Annual Data - % Certified FFB Production - Scheme Smallholders</t>
  </si>
  <si>
    <t xml:space="preserve">Mill 1 - Annual Data - Total FFB Production (MT) - Independent Smallholders </t>
  </si>
  <si>
    <t xml:space="preserve">Mill 2 - Annual Data - Total FFB Production (MT) - Independent Smallholders </t>
  </si>
  <si>
    <t xml:space="preserve">Mill 3 - Annual Data - Total FFB Production (MT) - Independent Smallholders </t>
  </si>
  <si>
    <t xml:space="preserve">Mill 4 - Annual Data - Total FFB Production (MT) - Independent Smallholders </t>
  </si>
  <si>
    <t xml:space="preserve">Mill 5 - Annual Data - Total FFB Production (MT) - Independent Smallholders </t>
  </si>
  <si>
    <t xml:space="preserve">Mill 6 - Annual Data - Total FFB Production (MT) - Independent Smallholders </t>
  </si>
  <si>
    <t xml:space="preserve">Mill 7 - Annual Data - Total FFB Production (MT) - Independent Smallholders </t>
  </si>
  <si>
    <t xml:space="preserve">Mill 8 - Annual Data - Total FFB Production (MT) - Independent Smallholders </t>
  </si>
  <si>
    <t xml:space="preserve">Mill 9 - Annual Data - Total FFB Production (MT) - Independent Smallholders </t>
  </si>
  <si>
    <t xml:space="preserve">Mill 10 - Annual Data - Total FFB Production (MT) - Independent Smallholders </t>
  </si>
  <si>
    <t xml:space="preserve">Mill 1 - Annual Data - Certified FFB Production (MT) - Independent Smallholders </t>
  </si>
  <si>
    <t xml:space="preserve">Mill 2 - Annual Data - Certified FFB Production (MT) - Independent Smallholders </t>
  </si>
  <si>
    <t xml:space="preserve">Mill 3 - Annual Data - Certified FFB Production (MT) - Independent Smallholders </t>
  </si>
  <si>
    <t xml:space="preserve">Mill 4 - Annual Data - Certified FFB Production (MT) - Independent Smallholders </t>
  </si>
  <si>
    <t xml:space="preserve">Mill 5 - Annual Data - Certified FFB Production (MT) - Independent Smallholders </t>
  </si>
  <si>
    <t xml:space="preserve">Mill 6 - Annual Data - Certified FFB Production (MT) - Independent Smallholders </t>
  </si>
  <si>
    <t xml:space="preserve">Mill 7 - Annual Data - Certified FFB Production (MT) - Independent Smallholders </t>
  </si>
  <si>
    <t xml:space="preserve">Mill 8 - Annual Data - Certified FFB Production (MT) - Independent Smallholders </t>
  </si>
  <si>
    <t xml:space="preserve">Mill 9 - Annual Data - Certified FFB Production (MT) - Independent Smallholders </t>
  </si>
  <si>
    <t xml:space="preserve">Mill 10 - Annual Data - Certified FFB Production (MT) - Independent Smallholders </t>
  </si>
  <si>
    <t xml:space="preserve">Mill 1 - Annual Data - Non-Certified FFB Production (MT) - Independent Smallholders </t>
  </si>
  <si>
    <t xml:space="preserve">Mill 2 - Annual Data - Non-Certified FFB Production (MT) - Independent Smallholders </t>
  </si>
  <si>
    <t xml:space="preserve">Mill 3 - Annual Data - Non-Certified FFB Production (MT) - Independent Smallholders </t>
  </si>
  <si>
    <t xml:space="preserve">Mill 4 - Annual Data - Non-Certified FFB Production (MT) - Independent Smallholders </t>
  </si>
  <si>
    <t xml:space="preserve">Mill 5 - Annual Data - Non-Certified FFB Production (MT) - Independent Smallholders </t>
  </si>
  <si>
    <t xml:space="preserve">Mill 6 - Annual Data - Non-Certified FFB Production (MT) - Independent Smallholders </t>
  </si>
  <si>
    <t xml:space="preserve">Mill 7 - Annual Data - Non-Certified FFB Production (MT) - Independent Smallholders </t>
  </si>
  <si>
    <t xml:space="preserve">Mill 8 - Annual Data - Non-Certified FFB Production (MT) - Independent Smallholders </t>
  </si>
  <si>
    <t xml:space="preserve">Mill 9 - Annual Data - Non-Certified FFB Production (MT) - Independent Smallholders </t>
  </si>
  <si>
    <t xml:space="preserve">Mill 10 - Annual Data - Non-Certified FFB Production (MT) - Independent Smallholders </t>
  </si>
  <si>
    <t xml:space="preserve">Mill 1 - Annual Data - % Certified FFB Production - Independent Smallholders </t>
  </si>
  <si>
    <t xml:space="preserve">Mill 2 - Annual Data - % Certified FFB Production - Independent Smallholders </t>
  </si>
  <si>
    <t xml:space="preserve">Mill 3 - Annual Data - % Certified FFB Production - Independent Smallholders </t>
  </si>
  <si>
    <t xml:space="preserve">Mill 4 - Annual Data - % Certified FFB Production - Independent Smallholders </t>
  </si>
  <si>
    <t xml:space="preserve">Mill 5 - Annual Data - % Certified FFB Production - Independent Smallholders </t>
  </si>
  <si>
    <t xml:space="preserve">Mill 6 - Annual Data - % Certified FFB Production - Independent Smallholders </t>
  </si>
  <si>
    <t xml:space="preserve">Mill 7 - Annual Data - % Certified FFB Production - Independent Smallholders </t>
  </si>
  <si>
    <t xml:space="preserve">Mill 8 - Annual Data - % Certified FFB Production - Independent Smallholders </t>
  </si>
  <si>
    <t xml:space="preserve">Mill 9 - Annual Data - % Certified FFB Production - Independent Smallholders </t>
  </si>
  <si>
    <t xml:space="preserve">Mill 10 - Annual Data - % Certified FFB Production - Independent Smallholders </t>
  </si>
  <si>
    <t>Mill 1 - Annual Data - Total FFB Production (MT) - Outgrowers</t>
  </si>
  <si>
    <t>Mill 2 - Annual Data - Total FFB Production (MT) - Outgrowers</t>
  </si>
  <si>
    <t>Mill 3 - Annual Data - Total FFB Production (MT) - Outgrowers</t>
  </si>
  <si>
    <t>Mill 4 - Annual Data - Total FFB Production (MT) - Outgrowers</t>
  </si>
  <si>
    <t>Mill 5 - Annual Data - Total FFB Production (MT) - Outgrowers</t>
  </si>
  <si>
    <t>Mill 6 - Annual Data - Total FFB Production (MT) - Outgrowers</t>
  </si>
  <si>
    <t>Mill 7 - Annual Data - Total FFB Production (MT) - Outgrowers</t>
  </si>
  <si>
    <t>Mill 8 - Annual Data - Total FFB Production (MT) - Outgrowers</t>
  </si>
  <si>
    <t>Mill 9 - Annual Data - Total FFB Production (MT) - Outgrowers</t>
  </si>
  <si>
    <t>Mill 10 - Annual Data - Total FFB Production (MT) - Outgrowers</t>
  </si>
  <si>
    <t>Mill 1 - Annual Data - Certified FFB Production (MT) - Outgrowers</t>
  </si>
  <si>
    <t>Mill 2 - Annual Data - Certified FFB Production (MT) - Outgrowers</t>
  </si>
  <si>
    <t>Mill 3 - Annual Data - Certified FFB Production (MT) - Outgrowers</t>
  </si>
  <si>
    <t>Mill 4 - Annual Data - Certified FFB Production (MT) - Outgrowers</t>
  </si>
  <si>
    <t>Mill 5 - Annual Data - Certified FFB Production (MT) - Outgrowers</t>
  </si>
  <si>
    <t>Mill 6 - Annual Data - Certified FFB Production (MT) - Outgrowers</t>
  </si>
  <si>
    <t>Mill 7 - Annual Data - Certified FFB Production (MT) - Outgrowers</t>
  </si>
  <si>
    <t>Mill 8 - Annual Data - Certified FFB Production (MT) - Outgrowers</t>
  </si>
  <si>
    <t>Mill 9 - Annual Data - Certified FFB Production (MT) - Outgrowers</t>
  </si>
  <si>
    <t>Mill 10 - Annual Data - Certified FFB Production (MT) - Outgrowers</t>
  </si>
  <si>
    <t>Mill 1 - Annual Data - Non-Certified FFB Production (MT) - Outgrowers</t>
  </si>
  <si>
    <t>Mill 2 - Annual Data - Non-Certified FFB Production (MT) - Outgrowers</t>
  </si>
  <si>
    <t>Mill 3 - Annual Data - Non-Certified FFB Production (MT) - Outgrowers</t>
  </si>
  <si>
    <t>Mill 4 - Annual Data - Non-Certified FFB Production (MT) - Outgrowers</t>
  </si>
  <si>
    <t>Mill 5 - Annual Data - Non-Certified FFB Production (MT) - Outgrowers</t>
  </si>
  <si>
    <t>Mill 6 - Annual Data - Non-Certified FFB Production (MT) - Outgrowers</t>
  </si>
  <si>
    <t>Mill 7 - Annual Data - Non-Certified FFB Production (MT) - Outgrowers</t>
  </si>
  <si>
    <t>Mill 8 - Annual Data - Non-Certified FFB Production (MT) - Outgrowers</t>
  </si>
  <si>
    <t>Mill 9 - Annual Data - Non-Certified FFB Production (MT) - Outgrowers</t>
  </si>
  <si>
    <t>Mill 10 - Annual Data - Non-Certified FFB Production (MT) - Outgrowers</t>
  </si>
  <si>
    <t>Mill 1 - Annual Data - % Certified FFB Production - Outgrowers</t>
  </si>
  <si>
    <t>Mill 2 - Annual Data - % Certified FFB Production - Outgrowers</t>
  </si>
  <si>
    <t>Mill 3 - Annual Data - % Certified FFB Production - Outgrowers</t>
  </si>
  <si>
    <t>Mill 4 - Annual Data - % Certified FFB Production - Outgrowers</t>
  </si>
  <si>
    <t>Mill 5 - Annual Data - % Certified FFB Production - Outgrowers</t>
  </si>
  <si>
    <t>Mill 6 - Annual Data - % Certified FFB Production - Outgrowers</t>
  </si>
  <si>
    <t>Mill 7 - Annual Data - % Certified FFB Production - Outgrowers</t>
  </si>
  <si>
    <t>Mill 8 - Annual Data - % Certified FFB Production - Outgrowers</t>
  </si>
  <si>
    <t>Mill 9 - Annual Data - % Certified FFB Production - Outgrowers</t>
  </si>
  <si>
    <t>Mill 10 - Annual Data - % Certified FFB Production - Outgrowers</t>
  </si>
  <si>
    <t>Mill 1 - License Period - Start Date</t>
  </si>
  <si>
    <t>Mill 2 - License Period - Start Date</t>
  </si>
  <si>
    <t>Mill 3 - License Period - Start Date</t>
  </si>
  <si>
    <t>Mill 4 - License Period - Start Date</t>
  </si>
  <si>
    <t>Mill 5 - License Period - Start Date</t>
  </si>
  <si>
    <t>Mill 6 - License Period - Start Date</t>
  </si>
  <si>
    <t>Mill 7 - License Period - Start Date</t>
  </si>
  <si>
    <t>Mill 8 - License Period - Start Date</t>
  </si>
  <si>
    <t>Mill 9 - License Period - Start Date</t>
  </si>
  <si>
    <t>Mill 10 - License Period - Start Date</t>
  </si>
  <si>
    <t>Mill 1 - License Period - Certified PO Production (MT)</t>
  </si>
  <si>
    <t>Mill 2 - License Period - Certified PO Production (MT)</t>
  </si>
  <si>
    <t>Mill 3 - License Period - Certified PO Production (MT)</t>
  </si>
  <si>
    <t>Mill 4 - License Period - Certified PO Production (MT)</t>
  </si>
  <si>
    <t>Mill 5 - License Period - Certified PO Production (MT)</t>
  </si>
  <si>
    <t>Mill 6 - License Period - Certified PO Production (MT)</t>
  </si>
  <si>
    <t>Mill 7 - License Period - Certified PO Production (MT)</t>
  </si>
  <si>
    <t>Mill 8 - License Period - Certified PO Production (MT)</t>
  </si>
  <si>
    <t>Mill 9 - License Period - Certified PO Production (MT)</t>
  </si>
  <si>
    <t>Mill 10 - License Period - Certified PO Production (MT)</t>
  </si>
  <si>
    <t xml:space="preserve">Mill 1 - License Period - Certified PO Sales - RSPO (MT) </t>
  </si>
  <si>
    <t xml:space="preserve">Mill 2 - License Period - Certified PO Sales - RSPO (MT) </t>
  </si>
  <si>
    <t xml:space="preserve">Mill 3 - License Period - Certified PO Sales - RSPO (MT) </t>
  </si>
  <si>
    <t xml:space="preserve">Mill 4 - License Period - Certified PO Sales - RSPO (MT) </t>
  </si>
  <si>
    <t xml:space="preserve">Mill 5 - License Period - Certified PO Sales - RSPO (MT) </t>
  </si>
  <si>
    <t xml:space="preserve">Mill 6 - License Period - Certified PO Sales - RSPO (MT) </t>
  </si>
  <si>
    <t xml:space="preserve">Mill 7 - License Period - Certified PO Sales - RSPO (MT) </t>
  </si>
  <si>
    <t xml:space="preserve">Mill 8 - License Period - Certified PO Sales - RSPO (MT) </t>
  </si>
  <si>
    <t xml:space="preserve">Mill 9 - License Period - Certified PO Sales - RSPO (MT) </t>
  </si>
  <si>
    <t xml:space="preserve">Mill 10 - License Period - Certified PO Sales - RSPO (MT) </t>
  </si>
  <si>
    <t>Mill 1 - License Period - Certified PO Sales - Other Schemes (MT)</t>
  </si>
  <si>
    <t>Mill 2 - License Period - Certified PO Sales - Other Schemes (MT)</t>
  </si>
  <si>
    <t>Mill 3 - License Period - Certified PO Sales - Other Schemes (MT)</t>
  </si>
  <si>
    <t>Mill 4 - License Period - Certified PO Sales - Other Schemes (MT)</t>
  </si>
  <si>
    <t>Mill 5 - License Period - Certified PO Sales - Other Schemes (MT)</t>
  </si>
  <si>
    <t>Mill 6 - License Period - Certified PO Sales - Other Schemes (MT)</t>
  </si>
  <si>
    <t>Mill 7 - License Period - Certified PO Sales - Other Schemes (MT)</t>
  </si>
  <si>
    <t>Mill 8 - License Period - Certified PO Sales - Other Schemes (MT)</t>
  </si>
  <si>
    <t>Mill 9 - License Period - Certified PO Sales - Other Schemes (MT)</t>
  </si>
  <si>
    <t>Mill 10 - License Period - Certified PO Sales - Other Schemes (MT)</t>
  </si>
  <si>
    <t>Mill 1 - License Period - Certified PO Sales - Conventional (MT)</t>
  </si>
  <si>
    <t>Mill 2 - License Period - Certified PO Sales - Conventional (MT)</t>
  </si>
  <si>
    <t>Mill 3 - License Period - Certified PO Sales - Conventional (MT)</t>
  </si>
  <si>
    <t>Mill 4 - License Period - Certified PO Sales - Conventional (MT)</t>
  </si>
  <si>
    <t>Mill 5 - License Period - Certified PO Sales - Conventional (MT)</t>
  </si>
  <si>
    <t>Mill 6 - License Period - Certified PO Sales - Conventional (MT)</t>
  </si>
  <si>
    <t>Mill 7 - License Period - Certified PO Sales - Conventional (MT)</t>
  </si>
  <si>
    <t>Mill 8 - License Period - Certified PO Sales - Conventional (MT)</t>
  </si>
  <si>
    <t>Mill 9 - License Period - Certified PO Sales - Conventional (MT)</t>
  </si>
  <si>
    <t>Mill 10 - License Period - Certified PO Sales - Conventional (MT)</t>
  </si>
  <si>
    <t>Mill 1 - License Period - % Certified PO Sales - RSPO</t>
  </si>
  <si>
    <t>Mill 2 - License Period - % Certified PO Sales - RSPO</t>
  </si>
  <si>
    <t>Mill 3 - License Period - % Certified PO Sales - RSPO</t>
  </si>
  <si>
    <t>Mill 4 - License Period - % Certified PO Sales - RSPO</t>
  </si>
  <si>
    <t>Mill 5 - License Period - % Certified PO Sales - RSPO</t>
  </si>
  <si>
    <t>Mill 6 - License Period - % Certified PO Sales - RSPO</t>
  </si>
  <si>
    <t>Mill 7 - License Period - % Certified PO Sales - RSPO</t>
  </si>
  <si>
    <t>Mill 8 - License Period - % Certified PO Sales - RSPO</t>
  </si>
  <si>
    <t>Mill 9 - License Period - % Certified PO Sales - RSPO</t>
  </si>
  <si>
    <t>Mill 10 - License Period - % Certified PO Sales - RSPO</t>
  </si>
  <si>
    <t>Mill 1 - License Period - % Certified PO Sales - Other Schemes</t>
  </si>
  <si>
    <t>Mill 2 - License Period - % Certified PO Sales - Other Schemes</t>
  </si>
  <si>
    <t>Mill 3 - License Period - % Certified PO Sales - Other Schemes</t>
  </si>
  <si>
    <t>Mill 4 - License Period - % Certified PO Sales - Other Schemes</t>
  </si>
  <si>
    <t>Mill 5 - License Period - % Certified PO Sales - Other Schemes</t>
  </si>
  <si>
    <t>Mill 6 - License Period - % Certified PO Sales - Other Schemes</t>
  </si>
  <si>
    <t>Mill 7 - License Period - % Certified PO Sales - Other Schemes</t>
  </si>
  <si>
    <t>Mill 8 - License Period - % Certified PO Sales - Other Schemes</t>
  </si>
  <si>
    <t>Mill 9 - License Period - % Certified PO Sales - Other Schemes</t>
  </si>
  <si>
    <t>Mill 10 - License Period - % Certified PO Sales - Other Schemes</t>
  </si>
  <si>
    <t>Mill 1 - License Period - % Certified PO Sales - Conventional</t>
  </si>
  <si>
    <t>Mill 2 - License Period - % Certified PO Sales - Conventional</t>
  </si>
  <si>
    <t>Mill 3 - License Period - % Certified PO Sales - Conventional</t>
  </si>
  <si>
    <t>Mill 4 - License Period - % Certified PO Sales - Conventional</t>
  </si>
  <si>
    <t>Mill 5 - License Period - % Certified PO Sales - Conventional</t>
  </si>
  <si>
    <t>Mill 6 - License Period - % Certified PO Sales - Conventional</t>
  </si>
  <si>
    <t>Mill 7 - License Period - % Certified PO Sales - Conventional</t>
  </si>
  <si>
    <t>Mill 8 - License Period - % Certified PO Sales - Conventional</t>
  </si>
  <si>
    <t>Mill 9 - License Period - % Certified PO Sales - Conventional</t>
  </si>
  <si>
    <t>Mill 10 - License Period - % Certified PO Sales - Conventional</t>
  </si>
  <si>
    <t>Mill 1 - License Period - PO Variance</t>
  </si>
  <si>
    <t>Mill 2 - License Period - PO Variance</t>
  </si>
  <si>
    <t>Mill 3 - License Period - PO Variance</t>
  </si>
  <si>
    <t>Mill 4 - License Period - PO Variance</t>
  </si>
  <si>
    <t>Mill 5 - License Period - PO Variance</t>
  </si>
  <si>
    <t>Mill 6 - License Period - PO Variance</t>
  </si>
  <si>
    <t>Mill 7 - License Period - PO Variance</t>
  </si>
  <si>
    <t>Mill 8 - License Period - PO Variance</t>
  </si>
  <si>
    <t>Mill 9 - License Period - PO Variance</t>
  </si>
  <si>
    <t>Mill 10 - License Period - PO Variance</t>
  </si>
  <si>
    <t>Mill 1 - License Period - Certified PK Production (MT)</t>
  </si>
  <si>
    <t>Mill 2 - License Period - Certified PK Production (MT)</t>
  </si>
  <si>
    <t>Mill 3 - License Period - Certified PK Production (MT)</t>
  </si>
  <si>
    <t>Mill 4 - License Period - Certified PK Production (MT)</t>
  </si>
  <si>
    <t>Mill 5 - License Period - Certified PK Production (MT)</t>
  </si>
  <si>
    <t>Mill 6 - License Period - Certified PK Production (MT)</t>
  </si>
  <si>
    <t>Mill 7 - License Period - Certified PK Production (MT)</t>
  </si>
  <si>
    <t>Mill 8 - License Period - Certified PK Production (MT)</t>
  </si>
  <si>
    <t>Mill 9 - License Period - Certified PK Production (MT)</t>
  </si>
  <si>
    <t>Mill 10 - License Period - Certified PK Production (MT)</t>
  </si>
  <si>
    <t xml:space="preserve">Mill 1 - License Period - Certified PK Sales - RSPO (MT) </t>
  </si>
  <si>
    <t xml:space="preserve">Mill 2 - License Period - Certified PK Sales - RSPO (MT) </t>
  </si>
  <si>
    <t xml:space="preserve">Mill 3 - License Period - Certified PK Sales - RSPO (MT) </t>
  </si>
  <si>
    <t xml:space="preserve">Mill 4 - License Period - Certified PK Sales - RSPO (MT) </t>
  </si>
  <si>
    <t xml:space="preserve">Mill 5 - License Period - Certified PK Sales - RSPO (MT) </t>
  </si>
  <si>
    <t xml:space="preserve">Mill 6 - License Period - Certified PK Sales - RSPO (MT) </t>
  </si>
  <si>
    <t xml:space="preserve">Mill 7 - License Period - Certified PK Sales - RSPO (MT) </t>
  </si>
  <si>
    <t xml:space="preserve">Mill 8 - License Period - Certified PK Sales - RSPO (MT) </t>
  </si>
  <si>
    <t xml:space="preserve">Mill 9 - License Period - Certified PK Sales - RSPO (MT) </t>
  </si>
  <si>
    <t xml:space="preserve">Mill 10 - License Period - Certified PK Sales - RSPO (MT) </t>
  </si>
  <si>
    <t>Mill 1 - License Period - Certified PK Sales - Other Schemes (MT)</t>
  </si>
  <si>
    <t>Mill 2 - License Period - Certified PK Sales - Other Schemes (MT)</t>
  </si>
  <si>
    <t>Mill 3 - License Period - Certified PK Sales - Other Schemes (MT)</t>
  </si>
  <si>
    <t>Mill 4 - License Period - Certified PK Sales - Other Schemes (MT)</t>
  </si>
  <si>
    <t>Mill 5 - License Period - Certified PK Sales - Other Schemes (MT)</t>
  </si>
  <si>
    <t>Mill 6 - License Period - Certified PK Sales - Other Schemes (MT)</t>
  </si>
  <si>
    <t>Mill 7 - License Period - Certified PK Sales - Other Schemes (MT)</t>
  </si>
  <si>
    <t>Mill 8 - License Period - Certified PK Sales - Other Schemes (MT)</t>
  </si>
  <si>
    <t>Mill 9 - License Period - Certified PK Sales - Other Schemes (MT)</t>
  </si>
  <si>
    <t>Mill 10 - License Period - Certified PK Sales - Other Schemes (MT)</t>
  </si>
  <si>
    <t>Mill 1 - License Period - Certified PK Sales - Conventional (MT)</t>
  </si>
  <si>
    <t>Mill 2 - License Period - Certified PK Sales - Conventional (MT)</t>
  </si>
  <si>
    <t>Mill 3 - License Period - Certified PK Sales - Conventional (MT)</t>
  </si>
  <si>
    <t>Mill 4 - License Period - Certified PK Sales - Conventional (MT)</t>
  </si>
  <si>
    <t>Mill 5 - License Period - Certified PK Sales - Conventional (MT)</t>
  </si>
  <si>
    <t>Mill 6 - License Period - Certified PK Sales - Conventional (MT)</t>
  </si>
  <si>
    <t>Mill 7 - License Period - Certified PK Sales - Conventional (MT)</t>
  </si>
  <si>
    <t>Mill 8 - License Period - Certified PK Sales - Conventional (MT)</t>
  </si>
  <si>
    <t>Mill 9 - License Period - Certified PK Sales - Conventional (MT)</t>
  </si>
  <si>
    <t>Mill 10 - License Period - Certified PK Sales - Conventional (MT)</t>
  </si>
  <si>
    <t>Mill 1 - License Period - % Certified PK Sales - RSPO</t>
  </si>
  <si>
    <t>Mill 2 - License Period - % Certified PK Sales - RSPO</t>
  </si>
  <si>
    <t>Mill 3 - License Period - % Certified PK Sales - RSPO</t>
  </si>
  <si>
    <t>Mill 4 - License Period - % Certified PK Sales - RSPO</t>
  </si>
  <si>
    <t>Mill 5 - License Period - % Certified PK Sales - RSPO</t>
  </si>
  <si>
    <t>Mill 6 - License Period - % Certified PK Sales - RSPO</t>
  </si>
  <si>
    <t>Mill 7 - License Period - % Certified PK Sales - RSPO</t>
  </si>
  <si>
    <t>Mill 8 - License Period - % Certified PK Sales - RSPO</t>
  </si>
  <si>
    <t>Mill 9 - License Period - % Certified PK Sales - RSPO</t>
  </si>
  <si>
    <t>Mill 10 - License Period - % Certified PK Sales - RSPO</t>
  </si>
  <si>
    <t>Mill 1 - License Period - % Certified PK Sales - Other Schemes</t>
  </si>
  <si>
    <t>Mill 2 - License Period - % Certified PK Sales - Other Schemes</t>
  </si>
  <si>
    <t>Mill 3 - License Period - % Certified PK Sales - Other Schemes</t>
  </si>
  <si>
    <t>Mill 4 - License Period - % Certified PK Sales - Other Schemes</t>
  </si>
  <si>
    <t>Mill 5 - License Period - % Certified PK Sales - Other Schemes</t>
  </si>
  <si>
    <t>Mill 6 - License Period - % Certified PK Sales - Other Schemes</t>
  </si>
  <si>
    <t>Mill 7 - License Period - % Certified PK Sales - Other Schemes</t>
  </si>
  <si>
    <t>Mill 8 - License Period - % Certified PK Sales - Other Schemes</t>
  </si>
  <si>
    <t>Mill 9 - License Period - % Certified PK Sales - Other Schemes</t>
  </si>
  <si>
    <t>Mill 10 - License Period - % Certified PK Sales - Other Schemes</t>
  </si>
  <si>
    <t>Mill 1 - License Period - % Certified PK Sales - Conventional</t>
  </si>
  <si>
    <t>Mill 2 - License Period - % Certified PK Sales - Conventional</t>
  </si>
  <si>
    <t>Mill 3 - License Period - % Certified PK Sales - Conventional</t>
  </si>
  <si>
    <t>Mill 4 - License Period - % Certified PK Sales - Conventional</t>
  </si>
  <si>
    <t>Mill 5 - License Period - % Certified PK Sales - Conventional</t>
  </si>
  <si>
    <t>Mill 6 - License Period - % Certified PK Sales - Conventional</t>
  </si>
  <si>
    <t>Mill 7 - License Period - % Certified PK Sales - Conventional</t>
  </si>
  <si>
    <t>Mill 8 - License Period - % Certified PK Sales - Conventional</t>
  </si>
  <si>
    <t>Mill 9 - License Period - % Certified PK Sales - Conventional</t>
  </si>
  <si>
    <t>Mill 10 - License Period - % Certified PK Sales - Conventional</t>
  </si>
  <si>
    <t>Mill 1 - License Period - PK Variance</t>
  </si>
  <si>
    <t>Mill 2 - License Period - PK Variance</t>
  </si>
  <si>
    <t>Mill 3 - License Period - PK Variance</t>
  </si>
  <si>
    <t>Mill 4 - License Period - PK Variance</t>
  </si>
  <si>
    <t>Mill 5 - License Period - PK Variance</t>
  </si>
  <si>
    <t>Mill 6 - License Period - PK Variance</t>
  </si>
  <si>
    <t>Mill 7 - License Period - PK Variance</t>
  </si>
  <si>
    <t>Mill 8 - License Period - PK Variance</t>
  </si>
  <si>
    <t>Mill 9 - License Period - PK Variance</t>
  </si>
  <si>
    <t>Mill 10 - License Period - PK Variance</t>
  </si>
  <si>
    <t>Mill 1 - License Period - Total FFB Production (MT) - Scheme Smallholders</t>
  </si>
  <si>
    <t>Mill 2 - License Period - Total FFB Production (MT) - Scheme Smallholders</t>
  </si>
  <si>
    <t>Mill 3 - License Period - Total FFB Production (MT) - Scheme Smallholders</t>
  </si>
  <si>
    <t>Mill 4 - License Period - Total FFB Production (MT) - Scheme Smallholders</t>
  </si>
  <si>
    <t>Mill 5 - License Period - Total FFB Production (MT) - Scheme Smallholders</t>
  </si>
  <si>
    <t>Mill 6 - License Period - Total FFB Production (MT) - Scheme Smallholders</t>
  </si>
  <si>
    <t>Mill 7 - License Period - Total FFB Production (MT) - Scheme Smallholders</t>
  </si>
  <si>
    <t>Mill 8 - License Period - Total FFB Production (MT) - Scheme Smallholders</t>
  </si>
  <si>
    <t>Mill 9 - License Period - Total FFB Production (MT) - Scheme Smallholders</t>
  </si>
  <si>
    <t>Mill 10 - License Period - Total FFB Production (MT) - Scheme Smallholders</t>
  </si>
  <si>
    <t>Mill 1 - License Period - Certified FFB Production (MT) - Scheme Smallholders</t>
  </si>
  <si>
    <t>Mill 2 - License Period - Certified FFB Production (MT) - Scheme Smallholders</t>
  </si>
  <si>
    <t>Mill 3 - License Period - Certified FFB Production (MT) - Scheme Smallholders</t>
  </si>
  <si>
    <t>Mill 4 - License Period - Certified FFB Production (MT) - Scheme Smallholders</t>
  </si>
  <si>
    <t>Mill 5 - License Period - Certified FFB Production (MT) - Scheme Smallholders</t>
  </si>
  <si>
    <t>Mill 6 - License Period - Certified FFB Production (MT) - Scheme Smallholders</t>
  </si>
  <si>
    <t>Mill 7 - License Period - Certified FFB Production (MT) - Scheme Smallholders</t>
  </si>
  <si>
    <t>Mill 8 - License Period - Certified FFB Production (MT) - Scheme Smallholders</t>
  </si>
  <si>
    <t>Mill 9 - License Period - Certified FFB Production (MT) - Scheme Smallholders</t>
  </si>
  <si>
    <t>Mill 10 - License Period - Certified FFB Production (MT) - Scheme Smallholders</t>
  </si>
  <si>
    <t>Mill 1 - License Period - Non-Certified FFB Production (MT) - Scheme Smallholders</t>
  </si>
  <si>
    <t>Mill 2 - License Period - Non-Certified FFB Production (MT) - Scheme Smallholders</t>
  </si>
  <si>
    <t>Mill 3 - License Period - Non-Certified FFB Production (MT) - Scheme Smallholders</t>
  </si>
  <si>
    <t>Mill 4 - License Period - Non-Certified FFB Production (MT) - Scheme Smallholders</t>
  </si>
  <si>
    <t>Mill 5 - License Period - Non-Certified FFB Production (MT) - Scheme Smallholders</t>
  </si>
  <si>
    <t>Mill 6 - License Period - Non-Certified FFB Production (MT) - Scheme Smallholders</t>
  </si>
  <si>
    <t>Mill 7 - License Period - Non-Certified FFB Production (MT) - Scheme Smallholders</t>
  </si>
  <si>
    <t>Mill 8 - License Period - Non-Certified FFB Production (MT) - Scheme Smallholders</t>
  </si>
  <si>
    <t>Mill 9 - License Period - Non-Certified FFB Production (MT) - Scheme Smallholders</t>
  </si>
  <si>
    <t>Mill 10 - License Period - Non-Certified FFB Production (MT) - Scheme Smallholders</t>
  </si>
  <si>
    <t>Mill 1 - License Period - % Certified FFB Production - Scheme Smallholders</t>
  </si>
  <si>
    <t>Mill 2 - License Period - % Certified FFB Production - Scheme Smallholders</t>
  </si>
  <si>
    <t>Mill 3 - License Period - % Certified FFB Production - Scheme Smallholders</t>
  </si>
  <si>
    <t>Mill 4 - License Period - % Certified FFB Production - Scheme Smallholders</t>
  </si>
  <si>
    <t>Mill 5 - License Period - % Certified FFB Production - Scheme Smallholders</t>
  </si>
  <si>
    <t>Mill 6 - License Period - % Certified FFB Production - Scheme Smallholders</t>
  </si>
  <si>
    <t>Mill 7 - License Period - % Certified FFB Production - Scheme Smallholders</t>
  </si>
  <si>
    <t>Mill 8 - License Period - % Certified FFB Production - Scheme Smallholders</t>
  </si>
  <si>
    <t>Mill 9 - License Period - % Certified FFB Production - Scheme Smallholders</t>
  </si>
  <si>
    <t>Mill 10 - License Period - % Certified FFB Production - Scheme Smallholders</t>
  </si>
  <si>
    <t xml:space="preserve">Mill 1 - License Period - Total FFB Production (MT) - Independent Smallholders </t>
  </si>
  <si>
    <t xml:space="preserve">Mill 2 - License Period - Total FFB Production (MT) - Independent Smallholders </t>
  </si>
  <si>
    <t xml:space="preserve">Mill 3 - License Period - Total FFB Production (MT) - Independent Smallholders </t>
  </si>
  <si>
    <t xml:space="preserve">Mill 4 - License Period - Total FFB Production (MT) - Independent Smallholders </t>
  </si>
  <si>
    <t xml:space="preserve">Mill 5 - License Period - Total FFB Production (MT) - Independent Smallholders </t>
  </si>
  <si>
    <t xml:space="preserve">Mill 6 - License Period - Total FFB Production (MT) - Independent Smallholders </t>
  </si>
  <si>
    <t xml:space="preserve">Mill 7 - License Period - Total FFB Production (MT) - Independent Smallholders </t>
  </si>
  <si>
    <t xml:space="preserve">Mill 8 - License Period - Total FFB Production (MT) - Independent Smallholders </t>
  </si>
  <si>
    <t xml:space="preserve">Mill 9 - License Period - Total FFB Production (MT) - Independent Smallholders </t>
  </si>
  <si>
    <t xml:space="preserve">Mill 10 - License Period - Total FFB Production (MT) - Independent Smallholders </t>
  </si>
  <si>
    <t xml:space="preserve">Mill 1 - License Period - Certified FFB Production (MT) - Independent Smallholders </t>
  </si>
  <si>
    <t xml:space="preserve">Mill 2 - License Period - Certified FFB Production (MT) - Independent Smallholders </t>
  </si>
  <si>
    <t xml:space="preserve">Mill 3 - License Period - Certified FFB Production (MT) - Independent Smallholders </t>
  </si>
  <si>
    <t xml:space="preserve">Mill 4 - License Period - Certified FFB Production (MT) - Independent Smallholders </t>
  </si>
  <si>
    <t xml:space="preserve">Mill 5 - License Period - Certified FFB Production (MT) - Independent Smallholders </t>
  </si>
  <si>
    <t xml:space="preserve">Mill 6 - License Period - Certified FFB Production (MT) - Independent Smallholders </t>
  </si>
  <si>
    <t xml:space="preserve">Mill 7 - License Period - Certified FFB Production (MT) - Independent Smallholders </t>
  </si>
  <si>
    <t xml:space="preserve">Mill 8 - License Period - Certified FFB Production (MT) - Independent Smallholders </t>
  </si>
  <si>
    <t xml:space="preserve">Mill 9 - License Period - Certified FFB Production (MT) - Independent Smallholders </t>
  </si>
  <si>
    <t xml:space="preserve">Mill 10 - License Period - Certified FFB Production (MT) - Independent Smallholders </t>
  </si>
  <si>
    <t xml:space="preserve">Mill 1 - License Period - Non-Certified FFB Production (MT) - Independent Smallholders </t>
  </si>
  <si>
    <t xml:space="preserve">Mill 2 - License Period - Non-Certified FFB Production (MT) - Independent Smallholders </t>
  </si>
  <si>
    <t xml:space="preserve">Mill 3 - License Period - Non-Certified FFB Production (MT) - Independent Smallholders </t>
  </si>
  <si>
    <t xml:space="preserve">Mill 4 - License Period - Non-Certified FFB Production (MT) - Independent Smallholders </t>
  </si>
  <si>
    <t xml:space="preserve">Mill 5 - License Period - Non-Certified FFB Production (MT) - Independent Smallholders </t>
  </si>
  <si>
    <t xml:space="preserve">Mill 6 - License Period - Non-Certified FFB Production (MT) - Independent Smallholders </t>
  </si>
  <si>
    <t xml:space="preserve">Mill 7 - License Period - Non-Certified FFB Production (MT) - Independent Smallholders </t>
  </si>
  <si>
    <t xml:space="preserve">Mill 8 - License Period - Non-Certified FFB Production (MT) - Independent Smallholders </t>
  </si>
  <si>
    <t xml:space="preserve">Mill 9 - License Period - Non-Certified FFB Production (MT) - Independent Smallholders </t>
  </si>
  <si>
    <t xml:space="preserve">Mill 10 - License Period - Non-Certified FFB Production (MT) - Independent Smallholders </t>
  </si>
  <si>
    <t xml:space="preserve">Mill 1 - License Period - % Certified FFB Production - Independent Smallholders </t>
  </si>
  <si>
    <t xml:space="preserve">Mill 2 - License Period - % Certified FFB Production - Independent Smallholders </t>
  </si>
  <si>
    <t xml:space="preserve">Mill 3 - License Period - % Certified FFB Production - Independent Smallholders </t>
  </si>
  <si>
    <t xml:space="preserve">Mill 4 - License Period - % Certified FFB Production - Independent Smallholders </t>
  </si>
  <si>
    <t xml:space="preserve">Mill 5 - License Period - % Certified FFB Production - Independent Smallholders </t>
  </si>
  <si>
    <t xml:space="preserve">Mill 6 - License Period - % Certified FFB Production - Independent Smallholders </t>
  </si>
  <si>
    <t xml:space="preserve">Mill 7 - License Period - % Certified FFB Production - Independent Smallholders </t>
  </si>
  <si>
    <t xml:space="preserve">Mill 8 - License Period - % Certified FFB Production - Independent Smallholders </t>
  </si>
  <si>
    <t xml:space="preserve">Mill 9 - License Period - % Certified FFB Production - Independent Smallholders </t>
  </si>
  <si>
    <t xml:space="preserve">Mill 10 - License Period - % Certified FFB Production - Independent Smallholders </t>
  </si>
  <si>
    <t>Mill 1 - License Period - Total FFB Production (MT) - Outgrowers</t>
  </si>
  <si>
    <t>Mill 2 - License Period - Total FFB Production (MT) - Outgrowers</t>
  </si>
  <si>
    <t>Mill 3 - License Period - Total FFB Production (MT) - Outgrowers</t>
  </si>
  <si>
    <t>Mill 4 - License Period - Total FFB Production (MT) - Outgrowers</t>
  </si>
  <si>
    <t>Mill 5 - License Period - Total FFB Production (MT) - Outgrowers</t>
  </si>
  <si>
    <t>Mill 6 - License Period - Total FFB Production (MT) - Outgrowers</t>
  </si>
  <si>
    <t>Mill 7 - License Period - Total FFB Production (MT) - Outgrowers</t>
  </si>
  <si>
    <t>Mill 8 - License Period - Total FFB Production (MT) - Outgrowers</t>
  </si>
  <si>
    <t>Mill 9 - License Period - Total FFB Production (MT) - Outgrowers</t>
  </si>
  <si>
    <t>Mill 10 - License Period - Total FFB Production (MT) - Outgrowers</t>
  </si>
  <si>
    <t>Mill 1 - License Period - Certified FFB Production (MT) - Outgrowers</t>
  </si>
  <si>
    <t>Mill 2 - License Period - Certified FFB Production (MT) - Outgrowers</t>
  </si>
  <si>
    <t>Mill 3 - License Period - Certified FFB Production (MT) - Outgrowers</t>
  </si>
  <si>
    <t>Mill 4 - License Period - Certified FFB Production (MT) - Outgrowers</t>
  </si>
  <si>
    <t>Mill 5 - License Period - Certified FFB Production (MT) - Outgrowers</t>
  </si>
  <si>
    <t>Mill 6 - License Period - Certified FFB Production (MT) - Outgrowers</t>
  </si>
  <si>
    <t>Mill 7 - License Period - Certified FFB Production (MT) - Outgrowers</t>
  </si>
  <si>
    <t>Mill 8 - License Period - Certified FFB Production (MT) - Outgrowers</t>
  </si>
  <si>
    <t>Mill 9 - License Period - Certified FFB Production (MT) - Outgrowers</t>
  </si>
  <si>
    <t>Mill 10 - License Period - Certified FFB Production (MT) - Outgrowers</t>
  </si>
  <si>
    <t>Mill 1 - License Period - Non-Certified FFB Production (MT) - Outgrowers</t>
  </si>
  <si>
    <t>Mill 2 - License Period - Non-Certified FFB Production (MT) - Outgrowers</t>
  </si>
  <si>
    <t>Mill 3 - License Period - Non-Certified FFB Production (MT) - Outgrowers</t>
  </si>
  <si>
    <t>Mill 4 - License Period - Non-Certified FFB Production (MT) - Outgrowers</t>
  </si>
  <si>
    <t>Mill 5 - License Period - Non-Certified FFB Production (MT) - Outgrowers</t>
  </si>
  <si>
    <t>Mill 6 - License Period - Non-Certified FFB Production (MT) - Outgrowers</t>
  </si>
  <si>
    <t>Mill 7 - License Period - Non-Certified FFB Production (MT) - Outgrowers</t>
  </si>
  <si>
    <t>Mill 8 - License Period - Non-Certified FFB Production (MT) - Outgrowers</t>
  </si>
  <si>
    <t>Mill 9 - License Period - Non-Certified FFB Production (MT) - Outgrowers</t>
  </si>
  <si>
    <t>Mill 10 - License Period - Non-Certified FFB Production (MT) - Outgrowers</t>
  </si>
  <si>
    <t>Mill 1 - License Period - % Certified FFB Production - Outgrowers</t>
  </si>
  <si>
    <t>Mill 2 - License Period - % Certified FFB Production - Outgrowers</t>
  </si>
  <si>
    <t>Mill 3 - License Period - % Certified FFB Production - Outgrowers</t>
  </si>
  <si>
    <t>Mill 4 - License Period - % Certified FFB Production - Outgrowers</t>
  </si>
  <si>
    <t>Mill 5 - License Period - % Certified FFB Production - Outgrowers</t>
  </si>
  <si>
    <t>Mill 6 - License Period - % Certified FFB Production - Outgrowers</t>
  </si>
  <si>
    <t>Mill 7 - License Period - % Certified FFB Production - Outgrowers</t>
  </si>
  <si>
    <t>Mill 8 - License Period - % Certified FFB Production - Outgrowers</t>
  </si>
  <si>
    <t>Mill 9 - License Period - % Certified FFB Production - Outgrowers</t>
  </si>
  <si>
    <t>Mill 10 - License Period - % Certified FFB Production - Outgrowers</t>
  </si>
  <si>
    <t>Mill 1 - Total number of workers in the mill</t>
  </si>
  <si>
    <t>Mill 2 - Total number of workers in the mill</t>
  </si>
  <si>
    <t>Mill 3 - Total number of workers in the mill</t>
  </si>
  <si>
    <t>Mill 4 - Total number of workers in the mill</t>
  </si>
  <si>
    <t>Mill 5 - Total number of workers in the mill</t>
  </si>
  <si>
    <t>Mill 6 - Total number of workers in the mill</t>
  </si>
  <si>
    <t>Mill 7 - Total number of workers in the mill</t>
  </si>
  <si>
    <t>Mill 8 - Total number of workers in the mill</t>
  </si>
  <si>
    <t>Mill 9 - Total number of workers in the mill</t>
  </si>
  <si>
    <t>Mill 10 - Total number of workers in the mill</t>
  </si>
  <si>
    <t>Mill 1 - Total number of workers - Local</t>
  </si>
  <si>
    <t>Mill 2 - Total number of workers - Local</t>
  </si>
  <si>
    <t>Mill 3 - Total number of workers - Local</t>
  </si>
  <si>
    <t>Mill 4 - Total number of workers - Local</t>
  </si>
  <si>
    <t>Mill 5 - Total number of workers - Local</t>
  </si>
  <si>
    <t>Mill 6 - Total number of workers - Local</t>
  </si>
  <si>
    <t>Mill 7 - Total number of workers - Local</t>
  </si>
  <si>
    <t>Mill 8 - Total number of workers - Local</t>
  </si>
  <si>
    <t>Mill 9 - Total number of workers - Local</t>
  </si>
  <si>
    <t>Mill 10 - Total number of workers - Local</t>
  </si>
  <si>
    <t>Mill 1 - Total number of workers - Local - Permanent</t>
  </si>
  <si>
    <t>Mill 2 - Total number of workers - Local - Permanent</t>
  </si>
  <si>
    <t>Mill 3 - Total number of workers - Local - Permanent</t>
  </si>
  <si>
    <t>Mill 4 - Total number of workers - Local - Permanent</t>
  </si>
  <si>
    <t>Mill 5 - Total number of workers - Local - Permanent</t>
  </si>
  <si>
    <t>Mill 6 - Total number of workers - Local - Permanent</t>
  </si>
  <si>
    <t>Mill 7 - Total number of workers - Local - Permanent</t>
  </si>
  <si>
    <t>Mill 8 - Total number of workers - Local - Permanent</t>
  </si>
  <si>
    <t>Mill 9 - Total number of workers - Local - Permanent</t>
  </si>
  <si>
    <t>Mill 10 - Total number of workers - Local - Permanent</t>
  </si>
  <si>
    <t>Mill 1 - Total number of workers - Local - Permanent - Male</t>
  </si>
  <si>
    <t>Mill 2 - Total number of workers - Local - Permanent - Male</t>
  </si>
  <si>
    <t>Mill 3 - Total number of workers - Local - Permanent - Male</t>
  </si>
  <si>
    <t>Mill 4 - Total number of workers - Local - Permanent - Male</t>
  </si>
  <si>
    <t>Mill 5 - Total number of workers - Local - Permanent - Male</t>
  </si>
  <si>
    <t>Mill 6 - Total number of workers - Local - Permanent - Male</t>
  </si>
  <si>
    <t>Mill 7 - Total number of workers - Local - Permanent - Male</t>
  </si>
  <si>
    <t>Mill 8 - Total number of workers - Local - Permanent - Male</t>
  </si>
  <si>
    <t>Mill 9 - Total number of workers - Local - Permanent - Male</t>
  </si>
  <si>
    <t>Mill 10 - Total number of workers - Local - Permanent - Male</t>
  </si>
  <si>
    <t>Mill 1 - Total number of workers - Local - Permanent - Female</t>
  </si>
  <si>
    <t>Mill 2 - Total number of workers - Local - Permanent - Female</t>
  </si>
  <si>
    <t>Mill 3 - Total number of workers - Local - Permanent - Female</t>
  </si>
  <si>
    <t>Mill 4 - Total number of workers - Local - Permanent - Female</t>
  </si>
  <si>
    <t>Mill 5 - Total number of workers - Local - Permanent - Female</t>
  </si>
  <si>
    <t>Mill 6 - Total number of workers - Local - Permanent - Female</t>
  </si>
  <si>
    <t>Mill 7 - Total number of workers - Local - Permanent - Female</t>
  </si>
  <si>
    <t>Mill 8 - Total number of workers - Local - Permanent - Female</t>
  </si>
  <si>
    <t>Mill 9 - Total number of workers - Local - Permanent - Female</t>
  </si>
  <si>
    <t>Mill 10 - Total number of workers - Local - Permanent - Female</t>
  </si>
  <si>
    <t>Mill 1 - Total number of workers - Local - Contract</t>
  </si>
  <si>
    <t>Mill 2 - Total number of workers - Local - Contract</t>
  </si>
  <si>
    <t>Mill 3 - Total number of workers - Local - Contract</t>
  </si>
  <si>
    <t>Mill 4 - Total number of workers - Local - Contract</t>
  </si>
  <si>
    <t>Mill 5 - Total number of workers - Local - Contract</t>
  </si>
  <si>
    <t>Mill 6 - Total number of workers - Local - Contract</t>
  </si>
  <si>
    <t>Mill 7 - Total number of workers - Local - Contract</t>
  </si>
  <si>
    <t>Mill 8 - Total number of workers - Local - Contract</t>
  </si>
  <si>
    <t>Mill 9 - Total number of workers - Local - Contract</t>
  </si>
  <si>
    <t>Mill 10 - Total number of workers - Local - Contract</t>
  </si>
  <si>
    <t>Mill 1 - Total number of workers - Local - Contract - Male</t>
  </si>
  <si>
    <t>Mill 2 - Total number of workers - Local - Contract - Male</t>
  </si>
  <si>
    <t>Mill 3 - Total number of workers - Local - Contract - Male</t>
  </si>
  <si>
    <t>Mill 4 - Total number of workers - Local - Contract - Male</t>
  </si>
  <si>
    <t>Mill 5 - Total number of workers - Local - Contract - Male</t>
  </si>
  <si>
    <t>Mill 6 - Total number of workers - Local - Contract - Male</t>
  </si>
  <si>
    <t>Mill 7 - Total number of workers - Local - Contract - Male</t>
  </si>
  <si>
    <t>Mill 8 - Total number of workers - Local - Contract - Male</t>
  </si>
  <si>
    <t>Mill 9 - Total number of workers - Local - Contract - Male</t>
  </si>
  <si>
    <t>Mill 10 - Total number of workers - Local - Contract - Male</t>
  </si>
  <si>
    <t>Mill 1 - Total number of workers - Local - Contract - Female</t>
  </si>
  <si>
    <t>Mill 2 - Total number of workers - Local - Contract - Female</t>
  </si>
  <si>
    <t>Mill 3 - Total number of workers - Local - Contract - Female</t>
  </si>
  <si>
    <t>Mill 4 - Total number of workers - Local - Contract - Female</t>
  </si>
  <si>
    <t>Mill 5 - Total number of workers - Local - Contract - Female</t>
  </si>
  <si>
    <t>Mill 6 - Total number of workers - Local - Contract - Female</t>
  </si>
  <si>
    <t>Mill 7 - Total number of workers - Local - Contract - Female</t>
  </si>
  <si>
    <t>Mill 8 - Total number of workers - Local - Contract - Female</t>
  </si>
  <si>
    <t>Mill 9 - Total number of workers - Local - Contract - Female</t>
  </si>
  <si>
    <t>Mill 10 - Total number of workers - Local - Contract - Female</t>
  </si>
  <si>
    <t>Mill 1 - Total number of workers - Non-Local</t>
  </si>
  <si>
    <t>Mill 2 - Total number of workers - Non-Local</t>
  </si>
  <si>
    <t>Mill 3 - Total number of workers - Non-Local</t>
  </si>
  <si>
    <t>Mill 4 - Total number of workers - Non-Local</t>
  </si>
  <si>
    <t>Mill 5 - Total number of workers - Non-Local</t>
  </si>
  <si>
    <t>Mill 6 - Total number of workers - Non-Local</t>
  </si>
  <si>
    <t>Mill 7 - Total number of workers - Non-Local</t>
  </si>
  <si>
    <t>Mill 8 - Total number of workers - Non-Local</t>
  </si>
  <si>
    <t>Mill 9 - Total number of workers - Non-Local</t>
  </si>
  <si>
    <t>Mill 10 - Total number of workers - Non-Local</t>
  </si>
  <si>
    <t>Mill 1 - Total number of workers - Non-Local - Permanent</t>
  </si>
  <si>
    <t>Mill 2 - Total number of workers - Non-Local - Permanent</t>
  </si>
  <si>
    <t>Mill 3 - Total number of workers - Non-Local - Permanent</t>
  </si>
  <si>
    <t>Mill 4 - Total number of workers - Non-Local - Permanent</t>
  </si>
  <si>
    <t>Mill 5 - Total number of workers - Non-Local - Permanent</t>
  </si>
  <si>
    <t>Mill 6 - Total number of workers - Non-Local - Permanent</t>
  </si>
  <si>
    <t>Mill 7 - Total number of workers - Non-Local - Permanent</t>
  </si>
  <si>
    <t>Mill 8 - Total number of workers - Non-Local - Permanent</t>
  </si>
  <si>
    <t>Mill 9 - Total number of workers - Non-Local - Permanent</t>
  </si>
  <si>
    <t>Mill 10 - Total number of workers - Non-Local - Permanent</t>
  </si>
  <si>
    <t>Mill 1 - Total number of workers - Non-Local - Permanent - Male</t>
  </si>
  <si>
    <t>Mill 2 - Total number of workers - Non-Local - Permanent - Male</t>
  </si>
  <si>
    <t>Mill 3 - Total number of workers - Non-Local - Permanent - Male</t>
  </si>
  <si>
    <t>Mill 4 - Total number of workers - Non-Local - Permanent - Male</t>
  </si>
  <si>
    <t>Mill 5 - Total number of workers - Non-Local - Permanent - Male</t>
  </si>
  <si>
    <t>Mill 6 - Total number of workers - Non-Local - Permanent - Male</t>
  </si>
  <si>
    <t>Mill 7 - Total number of workers - Non-Local - Permanent - Male</t>
  </si>
  <si>
    <t>Mill 8 - Total number of workers - Non-Local - Permanent - Male</t>
  </si>
  <si>
    <t>Mill 9 - Total number of workers - Non-Local - Permanent - Male</t>
  </si>
  <si>
    <t>Mill 10 - Total number of workers - Non-Local - Permanent - Male</t>
  </si>
  <si>
    <t>Mill 1 - Total number of workers - Non-Local - Permanent - Female</t>
  </si>
  <si>
    <t>Mill 2 - Total number of workers - Non-Local - Permanent - Female</t>
  </si>
  <si>
    <t>Mill 3 - Total number of workers - Non-Local - Permanent - Female</t>
  </si>
  <si>
    <t>Mill 4 - Total number of workers - Non-Local - Permanent - Female</t>
  </si>
  <si>
    <t>Mill 5 - Total number of workers - Non-Local - Permanent - Female</t>
  </si>
  <si>
    <t>Mill 6 - Total number of workers - Non-Local - Permanent - Female</t>
  </si>
  <si>
    <t>Mill 7 - Total number of workers - Non-Local - Permanent - Female</t>
  </si>
  <si>
    <t>Mill 8 - Total number of workers - Non-Local - Permanent - Female</t>
  </si>
  <si>
    <t>Mill 9 - Total number of workers - Non-Local - Permanent - Female</t>
  </si>
  <si>
    <t>Mill 10 - Total number of workers - Non-Local - Permanent - Female</t>
  </si>
  <si>
    <t>Mill 1 - Total number of workers - Non-Local - Contract</t>
  </si>
  <si>
    <t>Mill 2 - Total number of workers - Non-Local - Contract</t>
  </si>
  <si>
    <t>Mill 3 - Total number of workers - Non-Local - Contract</t>
  </si>
  <si>
    <t>Mill 4 - Total number of workers - Non-Local - Contract</t>
  </si>
  <si>
    <t>Mill 5 - Total number of workers - Non-Local - Contract</t>
  </si>
  <si>
    <t>Mill 6 - Total number of workers - Non-Local - Contract</t>
  </si>
  <si>
    <t>Mill 7 - Total number of workers - Non-Local - Contract</t>
  </si>
  <si>
    <t>Mill 8 - Total number of workers - Non-Local - Contract</t>
  </si>
  <si>
    <t>Mill 9 - Total number of workers - Non-Local - Contract</t>
  </si>
  <si>
    <t>Mill 10 - Total number of workers - Non-Local - Contract</t>
  </si>
  <si>
    <t>Mill 1 - Total number of workers - Non-Local - Contract - Male</t>
  </si>
  <si>
    <t>Mill 2 - Total number of workers - Non-Local - Contract - Male</t>
  </si>
  <si>
    <t>Mill 3 - Total number of workers - Non-Local - Contract - Male</t>
  </si>
  <si>
    <t>Mill 4 - Total number of workers - Non-Local - Contract - Male</t>
  </si>
  <si>
    <t>Mill 5 - Total number of workers - Non-Local - Contract - Male</t>
  </si>
  <si>
    <t>Mill 6 - Total number of workers - Non-Local - Contract - Male</t>
  </si>
  <si>
    <t>Mill 7 - Total number of workers - Non-Local - Contract - Male</t>
  </si>
  <si>
    <t>Mill 8 - Total number of workers - Non-Local - Contract - Male</t>
  </si>
  <si>
    <t>Mill 9 - Total number of workers - Non-Local - Contract - Male</t>
  </si>
  <si>
    <t>Mill 10 - Total number of workers - Non-Local - Contract - Male</t>
  </si>
  <si>
    <t>Mill 1 - Total number of workers - Non-Local - Contract - Female</t>
  </si>
  <si>
    <t>Mill 2 - Total number of workers - Non-Local - Contract - Female</t>
  </si>
  <si>
    <t>Mill 3 - Total number of workers - Non-Local - Contract - Female</t>
  </si>
  <si>
    <t>Mill 4 - Total number of workers - Non-Local - Contract - Female</t>
  </si>
  <si>
    <t>Mill 5 - Total number of workers - Non-Local - Contract - Female</t>
  </si>
  <si>
    <t>Mill 6 - Total number of workers - Non-Local - Contract - Female</t>
  </si>
  <si>
    <t>Mill 7 - Total number of workers - Non-Local - Contract - Female</t>
  </si>
  <si>
    <t>Mill 8 - Total number of workers - Non-Local - Contract - Female</t>
  </si>
  <si>
    <t>Mill 9 - Total number of workers - Non-Local - Contract - Female</t>
  </si>
  <si>
    <t>Mill 10 - Total number of workers - Non-Local - Contract - Female</t>
  </si>
  <si>
    <t>Mill 1 - % of workers by demographics - Local</t>
  </si>
  <si>
    <t>Mill 2 - % of workers by demographics - Local</t>
  </si>
  <si>
    <t>Mill 3 - % of workers by demographics - Local</t>
  </si>
  <si>
    <t>Mill 4 - % of workers by demographics - Local</t>
  </si>
  <si>
    <t>Mill 5 - % of workers by demographics - Local</t>
  </si>
  <si>
    <t>Mill 6 - % of workers by demographics - Local</t>
  </si>
  <si>
    <t>Mill 7 - % of workers by demographics - Local</t>
  </si>
  <si>
    <t>Mill 8 - % of workers by demographics - Local</t>
  </si>
  <si>
    <t>Mill 9 - % of workers by demographics - Local</t>
  </si>
  <si>
    <t>Mill 10 - % of workers by demographics - Local</t>
  </si>
  <si>
    <t>Mill 1 - % of workers by demographics - Local - Permanent</t>
  </si>
  <si>
    <t>Mill 2 - % of workers by demographics - Local - Permanent</t>
  </si>
  <si>
    <t>Mill 3 - % of workers by demographics - Local - Permanent</t>
  </si>
  <si>
    <t>Mill 4 - % of workers by demographics - Local - Permanent</t>
  </si>
  <si>
    <t>Mill 5 - % of workers by demographics - Local - Permanent</t>
  </si>
  <si>
    <t>Mill 6 - % of workers by demographics - Local - Permanent</t>
  </si>
  <si>
    <t>Mill 7 - % of workers by demographics - Local - Permanent</t>
  </si>
  <si>
    <t>Mill 8 - % of workers by demographics - Local - Permanent</t>
  </si>
  <si>
    <t>Mill 9 - % of workers by demographics - Local - Permanent</t>
  </si>
  <si>
    <t>Mill 10 - % of workers by demographics - Local - Permanent</t>
  </si>
  <si>
    <t>Mill 1 - % of workers by demographics - Local - Permanent - Male</t>
  </si>
  <si>
    <t>Mill 2 - % of workers by demographics - Local - Permanent - Male</t>
  </si>
  <si>
    <t>Mill 3 - % of workers by demographics - Local - Permanent - Male</t>
  </si>
  <si>
    <t>Mill 4 - % of workers by demographics - Local - Permanent - Male</t>
  </si>
  <si>
    <t>Mill 5 - % of workers by demographics - Local - Permanent - Male</t>
  </si>
  <si>
    <t>Mill 6 - % of workers by demographics - Local - Permanent - Male</t>
  </si>
  <si>
    <t>Mill 7 - % of workers by demographics - Local - Permanent - Male</t>
  </si>
  <si>
    <t>Mill 8 - % of workers by demographics - Local - Permanent - Male</t>
  </si>
  <si>
    <t>Mill 9 - % of workers by demographics - Local - Permanent - Male</t>
  </si>
  <si>
    <t>Mill 10 - % of workers by demographics - Local - Permanent - Male</t>
  </si>
  <si>
    <t>Mill 1 - % of workers by demographics - Local - Permanent - Female</t>
  </si>
  <si>
    <t>Mill 2 - % of workers by demographics - Local - Permanent - Female</t>
  </si>
  <si>
    <t>Mill 3 - % of workers by demographics - Local - Permanent - Female</t>
  </si>
  <si>
    <t>Mill 4 - % of workers by demographics - Local - Permanent - Female</t>
  </si>
  <si>
    <t>Mill 5 - % of workers by demographics - Local - Permanent - Female</t>
  </si>
  <si>
    <t>Mill 6 - % of workers by demographics - Local - Permanent - Female</t>
  </si>
  <si>
    <t>Mill 7 - % of workers by demographics - Local - Permanent - Female</t>
  </si>
  <si>
    <t>Mill 8 - % of workers by demographics - Local - Permanent - Female</t>
  </si>
  <si>
    <t>Mill 9 - % of workers by demographics - Local - Permanent - Female</t>
  </si>
  <si>
    <t>Mill 10 - % of workers by demographics - Local - Permanent - Female</t>
  </si>
  <si>
    <t>Mill 1 - % of workers by demographics - Local - Contract</t>
  </si>
  <si>
    <t>Mill 2 - % of workers by demographics - Local - Contract</t>
  </si>
  <si>
    <t>Mill 3 - % of workers by demographics - Local - Contract</t>
  </si>
  <si>
    <t>Mill 4 - % of workers by demographics - Local - Contract</t>
  </si>
  <si>
    <t>Mill 5 - % of workers by demographics - Local - Contract</t>
  </si>
  <si>
    <t>Mill 6 - % of workers by demographics - Local - Contract</t>
  </si>
  <si>
    <t>Mill 7 - % of workers by demographics - Local - Contract</t>
  </si>
  <si>
    <t>Mill 8 - % of workers by demographics - Local - Contract</t>
  </si>
  <si>
    <t>Mill 9 - % of workers by demographics - Local - Contract</t>
  </si>
  <si>
    <t>Mill 10 - % of workers by demographics - Local - Contract</t>
  </si>
  <si>
    <t>Mill 1 - % of workers by demographics - Local - Contract - Male</t>
  </si>
  <si>
    <t>Mill 2 - % of workers by demographics - Local - Contract - Male</t>
  </si>
  <si>
    <t>Mill 3 - % of workers by demographics - Local - Contract - Male</t>
  </si>
  <si>
    <t>Mill 4 - % of workers by demographics - Local - Contract - Male</t>
  </si>
  <si>
    <t>Mill 5 - % of workers by demographics - Local - Contract - Male</t>
  </si>
  <si>
    <t>Mill 6 - % of workers by demographics - Local - Contract - Male</t>
  </si>
  <si>
    <t>Mill 7 - % of workers by demographics - Local - Contract - Male</t>
  </si>
  <si>
    <t>Mill 8 - % of workers by demographics - Local - Contract - Male</t>
  </si>
  <si>
    <t>Mill 9 - % of workers by demographics - Local - Contract - Male</t>
  </si>
  <si>
    <t>Mill 10 - % of workers by demographics - Local - Contract - Male</t>
  </si>
  <si>
    <t>Mill 1 - % of workers by demographics - Local - Contract - Female</t>
  </si>
  <si>
    <t>Mill 2 - % of workers by demographics - Local - Contract - Female</t>
  </si>
  <si>
    <t>Mill 3 - % of workers by demographics - Local - Contract - Female</t>
  </si>
  <si>
    <t>Mill 4 - % of workers by demographics - Local - Contract - Female</t>
  </si>
  <si>
    <t>Mill 5 - % of workers by demographics - Local - Contract - Female</t>
  </si>
  <si>
    <t>Mill 6 - % of workers by demographics - Local - Contract - Female</t>
  </si>
  <si>
    <t>Mill 7 - % of workers by demographics - Local - Contract - Female</t>
  </si>
  <si>
    <t>Mill 8 - % of workers by demographics - Local - Contract - Female</t>
  </si>
  <si>
    <t>Mill 9 - % of workers by demographics - Local - Contract - Female</t>
  </si>
  <si>
    <t>Mill 10 - % of workers by demographics - Local - Contract - Female</t>
  </si>
  <si>
    <t>Mill 1 - % of workers by demographics - Non-Local</t>
  </si>
  <si>
    <t>Mill 2 - % of workers by demographics - Non-Local</t>
  </si>
  <si>
    <t>Mill 3 - % of workers by demographics - Non-Local</t>
  </si>
  <si>
    <t>Mill 4 - % of workers by demographics - Non-Local</t>
  </si>
  <si>
    <t>Mill 5 - % of workers by demographics - Non-Local</t>
  </si>
  <si>
    <t>Mill 6 - % of workers by demographics - Non-Local</t>
  </si>
  <si>
    <t>Mill 7 - % of workers by demographics - Non-Local</t>
  </si>
  <si>
    <t>Mill 8 - % of workers by demographics - Non-Local</t>
  </si>
  <si>
    <t>Mill 9 - % of workers by demographics - Non-Local</t>
  </si>
  <si>
    <t>Mill 10 - % of workers by demographics - Non-Local</t>
  </si>
  <si>
    <t>Mill 1 - % of workers by demographics - Non-Local - Permanent</t>
  </si>
  <si>
    <t>Mill 2 - % of workers by demographics - Non-Local - Permanent</t>
  </si>
  <si>
    <t>Mill 3 - % of workers by demographics - Non-Local - Permanent</t>
  </si>
  <si>
    <t>Mill 4 - % of workers by demographics - Non-Local - Permanent</t>
  </si>
  <si>
    <t>Mill 5 - % of workers by demographics - Non-Local - Permanent</t>
  </si>
  <si>
    <t>Mill 6 - % of workers by demographics - Non-Local - Permanent</t>
  </si>
  <si>
    <t>Mill 7 - % of workers by demographics - Non-Local - Permanent</t>
  </si>
  <si>
    <t>Mill 8 - % of workers by demographics - Non-Local - Permanent</t>
  </si>
  <si>
    <t>Mill 9 - % of workers by demographics - Non-Local - Permanent</t>
  </si>
  <si>
    <t>Mill 10 - % of workers by demographics - Non-Local - Permanent</t>
  </si>
  <si>
    <t>Mill 1 - % of workers by demographics - Non-Local - Permanent - Male</t>
  </si>
  <si>
    <t>Mill 2 - % of workers by demographics - Non-Local - Permanent - Male</t>
  </si>
  <si>
    <t>Mill 3 - % of workers by demographics - Non-Local - Permanent - Male</t>
  </si>
  <si>
    <t>Mill 4 - % of workers by demographics - Non-Local - Permanent - Male</t>
  </si>
  <si>
    <t>Mill 5 - % of workers by demographics - Non-Local - Permanent - Male</t>
  </si>
  <si>
    <t>Mill 6 - % of workers by demographics - Non-Local - Permanent - Male</t>
  </si>
  <si>
    <t>Mill 7 - % of workers by demographics - Non-Local - Permanent - Male</t>
  </si>
  <si>
    <t>Mill 8 - % of workers by demographics - Non-Local - Permanent - Male</t>
  </si>
  <si>
    <t>Mill 9 - % of workers by demographics - Non-Local - Permanent - Male</t>
  </si>
  <si>
    <t>Mill 10 - % of workers by demographics - Non-Local - Permanent - Male</t>
  </si>
  <si>
    <t>Mill 1 - % of workers by demographics - Non-Local - Permanent - Female</t>
  </si>
  <si>
    <t>Mill 2 - % of workers by demographics - Non-Local - Permanent - Female</t>
  </si>
  <si>
    <t>Mill 3 - % of workers by demographics - Non-Local - Permanent - Female</t>
  </si>
  <si>
    <t>Mill 4 - % of workers by demographics - Non-Local - Permanent - Female</t>
  </si>
  <si>
    <t>Mill 5 - % of workers by demographics - Non-Local - Permanent - Female</t>
  </si>
  <si>
    <t>Mill 6 - % of workers by demographics - Non-Local - Permanent - Female</t>
  </si>
  <si>
    <t>Mill 7 - % of workers by demographics - Non-Local - Permanent - Female</t>
  </si>
  <si>
    <t>Mill 8 - % of workers by demographics - Non-Local - Permanent - Female</t>
  </si>
  <si>
    <t>Mill 9 - % of workers by demographics - Non-Local - Permanent - Female</t>
  </si>
  <si>
    <t>Mill 10 - % of workers by demographics - Non-Local - Permanent - Female</t>
  </si>
  <si>
    <t>Mill 1 - % of workers by demographics - Non-Local - Contract</t>
  </si>
  <si>
    <t>Mill 2 - % of workers by demographics - Non-Local - Contract</t>
  </si>
  <si>
    <t>Mill 3 - % of workers by demographics - Non-Local - Contract</t>
  </si>
  <si>
    <t>Mill 4 - % of workers by demographics - Non-Local - Contract</t>
  </si>
  <si>
    <t>Mill 5 - % of workers by demographics - Non-Local - Contract</t>
  </si>
  <si>
    <t>Mill 6 - % of workers by demographics - Non-Local - Contract</t>
  </si>
  <si>
    <t>Mill 7 - % of workers by demographics - Non-Local - Contract</t>
  </si>
  <si>
    <t>Mill 8 - % of workers by demographics - Non-Local - Contract</t>
  </si>
  <si>
    <t>Mill 9 - % of workers by demographics - Non-Local - Contract</t>
  </si>
  <si>
    <t>Mill 10 - % of workers by demographics - Non-Local - Contract</t>
  </si>
  <si>
    <t>Mill 1 - % of workers by demographics - Non-Local - Contract - Male</t>
  </si>
  <si>
    <t>Mill 2 - % of workers by demographics - Non-Local - Contract - Male</t>
  </si>
  <si>
    <t>Mill 3 - % of workers by demographics - Non-Local - Contract - Male</t>
  </si>
  <si>
    <t>Mill 4 - % of workers by demographics - Non-Local - Contract - Male</t>
  </si>
  <si>
    <t>Mill 5 - % of workers by demographics - Non-Local - Contract - Male</t>
  </si>
  <si>
    <t>Mill 6 - % of workers by demographics - Non-Local - Contract - Male</t>
  </si>
  <si>
    <t>Mill 7 - % of workers by demographics - Non-Local - Contract - Male</t>
  </si>
  <si>
    <t>Mill 8 - % of workers by demographics - Non-Local - Contract - Male</t>
  </si>
  <si>
    <t>Mill 9 - % of workers by demographics - Non-Local - Contract - Male</t>
  </si>
  <si>
    <t>Mill 10 - % of workers by demographics - Non-Local - Contract - Male</t>
  </si>
  <si>
    <t>Mill 1 - % of workers by demographics - Non-Local - Contract - Female</t>
  </si>
  <si>
    <t>Mill 2 - % of workers by demographics - Non-Local - Contract - Female</t>
  </si>
  <si>
    <t>Mill 3 - % of workers by demographics - Non-Local - Contract - Female</t>
  </si>
  <si>
    <t>Mill 4 - % of workers by demographics - Non-Local - Contract - Female</t>
  </si>
  <si>
    <t>Mill 5 - % of workers by demographics - Non-Local - Contract - Female</t>
  </si>
  <si>
    <t>Mill 6 - % of workers by demographics - Non-Local - Contract - Female</t>
  </si>
  <si>
    <t>Mill 7 - % of workers by demographics - Non-Local - Contract - Female</t>
  </si>
  <si>
    <t>Mill 8 - % of workers by demographics - Non-Local - Contract - Female</t>
  </si>
  <si>
    <t>Mill 9 - % of workers by demographics - Non-Local - Contract - Female</t>
  </si>
  <si>
    <t>Mill 10 - % of workers by demographics - Non-Local - Contract - Female</t>
  </si>
  <si>
    <t>Mill 1 - Total number of young workers employed in the mill</t>
  </si>
  <si>
    <t>Mill 2 - Total number of young workers employed in the mill</t>
  </si>
  <si>
    <t>Mill 3 - Total number of young workers employed in the mill</t>
  </si>
  <si>
    <t>Mill 4 - Total number of young workers employed in the mill</t>
  </si>
  <si>
    <t>Mill 5 - Total number of young workers employed in the mill</t>
  </si>
  <si>
    <t>Mill 6 - Total number of young workers employed in the mill</t>
  </si>
  <si>
    <t>Mill 7 - Total number of young workers employed in the mill</t>
  </si>
  <si>
    <t>Mill 8 - Total number of young workers employed in the mill</t>
  </si>
  <si>
    <t>Mill 9 - Total number of young workers employed in the mill</t>
  </si>
  <si>
    <t>Mill 10 - Total number of young workers employed in the mill</t>
  </si>
  <si>
    <t>Mill 1 - Number of non-young workers in the mill</t>
  </si>
  <si>
    <t>Mill 2 - Number of non-young workers in the mill</t>
  </si>
  <si>
    <t>Mill 3 - Number of non-young workers in the mill</t>
  </si>
  <si>
    <t>Mill 4 - Number of non-young workers in the mill</t>
  </si>
  <si>
    <t>Mill 5 - Number of non-young workers in the mill</t>
  </si>
  <si>
    <t>Mill 6 - Number of non-young workers in the mill</t>
  </si>
  <si>
    <t>Mill 7 - Number of non-young workers in the mill</t>
  </si>
  <si>
    <t>Mill 8 - Number of non-young workers in the mill</t>
  </si>
  <si>
    <t>Mill 9 - Number of non-young workers in the mill</t>
  </si>
  <si>
    <t>Mill 10 - Number of non-young workers in the mill</t>
  </si>
  <si>
    <t>Mill 1 - % of young workers in the mill</t>
  </si>
  <si>
    <t>Mill 2 - % of young workers in the mill</t>
  </si>
  <si>
    <t>Mill 3 - % of young workers in the mill</t>
  </si>
  <si>
    <t>Mill 4 - % of young workers in the mill</t>
  </si>
  <si>
    <t>Mill 5 - % of young workers in the mill</t>
  </si>
  <si>
    <t>Mill 6 - % of young workers in the mill</t>
  </si>
  <si>
    <t>Mill 7 - % of young workers in the mill</t>
  </si>
  <si>
    <t>Mill 8 - % of young workers in the mill</t>
  </si>
  <si>
    <t>Mill 9 - % of young workers in the mill</t>
  </si>
  <si>
    <t>Mill 10 - % of young workers in the mill</t>
  </si>
  <si>
    <t>Mill 1 - Number of individual smallholders (scheme, independent and outgrowers) - Male - Scheme</t>
  </si>
  <si>
    <t>Mill 2 - Number of individual smallholders (scheme, independent and outgrowers) - Male - Scheme</t>
  </si>
  <si>
    <t>Mill 3 - Number of individual smallholders (scheme, independent and outgrowers) - Male - Scheme</t>
  </si>
  <si>
    <t>Mill 4 - Number of individual smallholders (scheme, independent and outgrowers) - Male - Scheme</t>
  </si>
  <si>
    <t>Mill 5 - Number of individual smallholders (scheme, independent and outgrowers) - Male - Scheme</t>
  </si>
  <si>
    <t>Mill 6 - Number of individual smallholders (scheme, independent and outgrowers) - Male - Scheme</t>
  </si>
  <si>
    <t>Mill 7 - Number of individual smallholders (scheme, independent and outgrowers) - Male - Scheme</t>
  </si>
  <si>
    <t>Mill 8 - Number of individual smallholders (scheme, independent and outgrowers) - Male - Scheme</t>
  </si>
  <si>
    <t>Mill 9 - Number of individual smallholders (scheme, independent and outgrowers) - Male - Scheme</t>
  </si>
  <si>
    <t>Mill 10 - Number of individual smallholders (scheme, independent and outgrowers) - Male - Scheme</t>
  </si>
  <si>
    <t>Mill 1 - Number of individual smallholders (scheme, independent and outgrowers) - Male - Independent</t>
  </si>
  <si>
    <t>Mill 2 - Number of individual smallholders (scheme, independent and outgrowers) - Male - Independent</t>
  </si>
  <si>
    <t>Mill 3 - Number of individual smallholders (scheme, independent and outgrowers) - Male - Independent</t>
  </si>
  <si>
    <t>Mill 4 - Number of individual smallholders (scheme, independent and outgrowers) - Male - Independent</t>
  </si>
  <si>
    <t>Mill 5 - Number of individual smallholders (scheme, independent and outgrowers) - Male - Independent</t>
  </si>
  <si>
    <t>Mill 6 - Number of individual smallholders (scheme, independent and outgrowers) - Male - Independent</t>
  </si>
  <si>
    <t>Mill 7 - Number of individual smallholders (scheme, independent and outgrowers) - Male - Independent</t>
  </si>
  <si>
    <t>Mill 8 - Number of individual smallholders (scheme, independent and outgrowers) - Male - Independent</t>
  </si>
  <si>
    <t>Mill 9 - Number of individual smallholders (scheme, independent and outgrowers) - Male - Independent</t>
  </si>
  <si>
    <t>Mill 10 - Number of individual smallholders (scheme, independent and outgrowers) - Male - Independent</t>
  </si>
  <si>
    <t>Mill 1 - Number of individual smallholders (scheme, independent and outgrowers) - Male - Outgrowers</t>
  </si>
  <si>
    <t>Mill 2 - Number of individual smallholders (scheme, independent and outgrowers) - Male - Outgrowers</t>
  </si>
  <si>
    <t>Mill 3 - Number of individual smallholders (scheme, independent and outgrowers) - Male - Outgrowers</t>
  </si>
  <si>
    <t>Mill 4 - Number of individual smallholders (scheme, independent and outgrowers) - Male - Outgrowers</t>
  </si>
  <si>
    <t>Mill 5 - Number of individual smallholders (scheme, independent and outgrowers) - Male - Outgrowers</t>
  </si>
  <si>
    <t>Mill 6 - Number of individual smallholders (scheme, independent and outgrowers) - Male - Outgrowers</t>
  </si>
  <si>
    <t>Mill 7 - Number of individual smallholders (scheme, independent and outgrowers) - Male - Outgrowers</t>
  </si>
  <si>
    <t>Mill 8 - Number of individual smallholders (scheme, independent and outgrowers) - Male - Outgrowers</t>
  </si>
  <si>
    <t>Mill 9 - Number of individual smallholders (scheme, independent and outgrowers) - Male - Outgrowers</t>
  </si>
  <si>
    <t>Mill 10 - Number of individual smallholders (scheme, independent and outgrowers) - Male - Outgrowers</t>
  </si>
  <si>
    <t>Mill 1 - Number of individual smallholders (scheme, independent and outgrowers) - Female - Scheme</t>
  </si>
  <si>
    <t>Mill 2 - Number of individual smallholders (scheme, independent and outgrowers) - Female - Scheme</t>
  </si>
  <si>
    <t>Mill 3 - Number of individual smallholders (scheme, independent and outgrowers) - Female - Scheme</t>
  </si>
  <si>
    <t>Mill 4 - Number of individual smallholders (scheme, independent and outgrowers) - Female - Scheme</t>
  </si>
  <si>
    <t>Mill 5 - Number of individual smallholders (scheme, independent and outgrowers) - Female - Scheme</t>
  </si>
  <si>
    <t>Mill 6 - Number of individual smallholders (scheme, independent and outgrowers) - Female - Scheme</t>
  </si>
  <si>
    <t>Mill 7 - Number of individual smallholders (scheme, independent and outgrowers) - Female - Scheme</t>
  </si>
  <si>
    <t>Mill 8 - Number of individual smallholders (scheme, independent and outgrowers) - Female - Scheme</t>
  </si>
  <si>
    <t>Mill 9 - Number of individual smallholders (scheme, independent and outgrowers) - Female - Scheme</t>
  </si>
  <si>
    <t>Mill 10 - Number of individual smallholders (scheme, independent and outgrowers) - Female - Scheme</t>
  </si>
  <si>
    <t>Mill 1 - Number of individual smallholders (scheme, independent and outgrowers) - Female - Independent</t>
  </si>
  <si>
    <t>Mill 2 - Number of individual smallholders (scheme, independent and outgrowers) - Female - Independent</t>
  </si>
  <si>
    <t>Mill 3 - Number of individual smallholders (scheme, independent and outgrowers) - Female - Independent</t>
  </si>
  <si>
    <t>Mill 4 - Number of individual smallholders (scheme, independent and outgrowers) - Female - Independent</t>
  </si>
  <si>
    <t>Mill 5 - Number of individual smallholders (scheme, independent and outgrowers) - Female - Independent</t>
  </si>
  <si>
    <t>Mill 6 - Number of individual smallholders (scheme, independent and outgrowers) - Female - Independent</t>
  </si>
  <si>
    <t>Mill 7 - Number of individual smallholders (scheme, independent and outgrowers) - Female - Independent</t>
  </si>
  <si>
    <t>Mill 8 - Number of individual smallholders (scheme, independent and outgrowers) - Female - Independent</t>
  </si>
  <si>
    <t>Mill 9 - Number of individual smallholders (scheme, independent and outgrowers) - Female - Independent</t>
  </si>
  <si>
    <t>Mill 10 - Number of individual smallholders (scheme, independent and outgrowers) - Female - Independent</t>
  </si>
  <si>
    <t>Mill 1 - Number of individual smallholders (scheme, independent and outgrowers) - Female - Outgrowers</t>
  </si>
  <si>
    <t>Mill 2 - Number of individual smallholders (scheme, independent and outgrowers) - Female - Outgrowers</t>
  </si>
  <si>
    <t>Mill 3 - Number of individual smallholders (scheme, independent and outgrowers) - Female - Outgrowers</t>
  </si>
  <si>
    <t>Mill 4 - Number of individual smallholders (scheme, independent and outgrowers) - Female - Outgrowers</t>
  </si>
  <si>
    <t>Mill 5 - Number of individual smallholders (scheme, independent and outgrowers) - Female - Outgrowers</t>
  </si>
  <si>
    <t>Mill 6 - Number of individual smallholders (scheme, independent and outgrowers) - Female - Outgrowers</t>
  </si>
  <si>
    <t>Mill 7 - Number of individual smallholders (scheme, independent and outgrowers) - Female - Outgrowers</t>
  </si>
  <si>
    <t>Mill 8 - Number of individual smallholders (scheme, independent and outgrowers) - Female - Outgrowers</t>
  </si>
  <si>
    <t>Mill 9 - Number of individual smallholders (scheme, independent and outgrowers) - Female - Outgrowers</t>
  </si>
  <si>
    <t>Mill 10 - Number of individual smallholders (scheme, independent and outgrowers) - Female - Outgrowers</t>
  </si>
  <si>
    <t>Mill 1 - How many RSPO-related training have been organised in the last year?</t>
  </si>
  <si>
    <t>Mill 2 - How many RSPO-related training have been organised in the last year?</t>
  </si>
  <si>
    <t>Mill 3 - How many RSPO-related training have been organised in the last year?</t>
  </si>
  <si>
    <t>Mill 4 - How many RSPO-related training have been organised in the last year?</t>
  </si>
  <si>
    <t>Mill 5 - How many RSPO-related training have been organised in the last year?</t>
  </si>
  <si>
    <t>Mill 6 - How many RSPO-related training have been organised in the last year?</t>
  </si>
  <si>
    <t>Mill 7 - How many RSPO-related training have been organised in the last year?</t>
  </si>
  <si>
    <t>Mill 8 - How many RSPO-related training have been organised in the last year?</t>
  </si>
  <si>
    <t>Mill 9 - How many RSPO-related training have been organised in the last year?</t>
  </si>
  <si>
    <t>Mill 10 - How many RSPO-related training have been organised in the last year?</t>
  </si>
  <si>
    <t>Mill 1 - If Yes, how many full-time employees (permanent and contract) attended the training? Male - Management</t>
  </si>
  <si>
    <t>Mill 2 - If Yes, how many full-time employees (permanent and contract) attended the training? Male - Management</t>
  </si>
  <si>
    <t>Mill 3 - If Yes, how many full-time employees (permanent and contract) attended the training? Male - Management</t>
  </si>
  <si>
    <t>Mill 4 - If Yes, how many full-time employees (permanent and contract) attended the training? Male - Management</t>
  </si>
  <si>
    <t>Mill 5 - If Yes, how many full-time employees (permanent and contract) attended the training? Male - Management</t>
  </si>
  <si>
    <t>Mill 6 - If Yes, how many full-time employees (permanent and contract) attended the training? Male - Management</t>
  </si>
  <si>
    <t>Mill 7 - If Yes, how many full-time employees (permanent and contract) attended the training? Male - Management</t>
  </si>
  <si>
    <t>Mill 8 - If Yes, how many full-time employees (permanent and contract) attended the training? Male - Management</t>
  </si>
  <si>
    <t>Mill 9 - If Yes, how many full-time employees (permanent and contract) attended the training? Male - Management</t>
  </si>
  <si>
    <t>Mill 10 - If Yes, how many full-time employees (permanent and contract) attended the training? Male - Management</t>
  </si>
  <si>
    <t>Mill 1 - If Yes, how many full-time employees (permanent and contract) attended the training? Male - Non-Management</t>
  </si>
  <si>
    <t>Mill 2 - If Yes, how many full-time employees (permanent and contract) attended the training? Male - Non-Management</t>
  </si>
  <si>
    <t>Mill 3 - If Yes, how many full-time employees (permanent and contract) attended the training? Male - Non-Management</t>
  </si>
  <si>
    <t>Mill 4 - If Yes, how many full-time employees (permanent and contract) attended the training? Male - Non-Management</t>
  </si>
  <si>
    <t>Mill 5 - If Yes, how many full-time employees (permanent and contract) attended the training? Male - Non-Management</t>
  </si>
  <si>
    <t>Mill 6 - If Yes, how many full-time employees (permanent and contract) attended the training? Male - Non-Management</t>
  </si>
  <si>
    <t>Mill 7 - If Yes, how many full-time employees (permanent and contract) attended the training? Male - Non-Management</t>
  </si>
  <si>
    <t>Mill 8 - If Yes, how many full-time employees (permanent and contract) attended the training? Male - Non-Management</t>
  </si>
  <si>
    <t>Mill 9 - If Yes, how many full-time employees (permanent and contract) attended the training? Male - Non-Management</t>
  </si>
  <si>
    <t>Mill 10 - If Yes, how many full-time employees (permanent and contract) attended the training? Male - Non-Management</t>
  </si>
  <si>
    <t>Mill 1 - If Yes, how many full-time employees (permanent and contract) attended the training? Female - Management</t>
  </si>
  <si>
    <t>Mill 2 - If Yes, how many full-time employees (permanent and contract) attended the training? Female - Management</t>
  </si>
  <si>
    <t>Mill 3 - If Yes, how many full-time employees (permanent and contract) attended the training? Female - Management</t>
  </si>
  <si>
    <t>Mill 4 - If Yes, how many full-time employees (permanent and contract) attended the training? Female - Management</t>
  </si>
  <si>
    <t>Mill 5 - If Yes, how many full-time employees (permanent and contract) attended the training? Female - Management</t>
  </si>
  <si>
    <t>Mill 6 - If Yes, how many full-time employees (permanent and contract) attended the training? Female - Management</t>
  </si>
  <si>
    <t>Mill 7 - If Yes, how many full-time employees (permanent and contract) attended the training? Female - Management</t>
  </si>
  <si>
    <t>Mill 8 - If Yes, how many full-time employees (permanent and contract) attended the training? Female - Management</t>
  </si>
  <si>
    <t>Mill 9 - If Yes, how many full-time employees (permanent and contract) attended the training? Female - Management</t>
  </si>
  <si>
    <t>Mill 10 - If Yes, how many full-time employees (permanent and contract) attended the training? Female - Management</t>
  </si>
  <si>
    <t>Mill 1 - If Yes, how many full-time employees (permanent and contract) attended the training? Female - Non-Management</t>
  </si>
  <si>
    <t>Mill 2 - If Yes, how many full-time employees (permanent and contract) attended the training? Female - Non-Management</t>
  </si>
  <si>
    <t>Mill 3 - If Yes, how many full-time employees (permanent and contract) attended the training? Female - Non-Management</t>
  </si>
  <si>
    <t>Mill 4 - If Yes, how many full-time employees (permanent and contract) attended the training? Female - Non-Management</t>
  </si>
  <si>
    <t>Mill 5 - If Yes, how many full-time employees (permanent and contract) attended the training? Female - Non-Management</t>
  </si>
  <si>
    <t>Mill 6 - If Yes, how many full-time employees (permanent and contract) attended the training? Female - Non-Management</t>
  </si>
  <si>
    <t>Mill 7 - If Yes, how many full-time employees (permanent and contract) attended the training? Female - Non-Management</t>
  </si>
  <si>
    <t>Mill 8 - If Yes, how many full-time employees (permanent and contract) attended the training? Female - Non-Management</t>
  </si>
  <si>
    <t>Mill 9 - If Yes, how many full-time employees (permanent and contract) attended the training? Female - Non-Management</t>
  </si>
  <si>
    <t>Mill 10 - If Yes, how many full-time employees (permanent and contract) attended the training? Female - Non-Management</t>
  </si>
  <si>
    <t>Mill 1 - Freshwater usage (m3)</t>
  </si>
  <si>
    <t>Mill 2 - Freshwater usage (m3)</t>
  </si>
  <si>
    <t>Mill 3 - Freshwater usage (m3)</t>
  </si>
  <si>
    <t>Mill 4 - Freshwater usage (m3)</t>
  </si>
  <si>
    <t>Mill 5 - Freshwater usage (m3)</t>
  </si>
  <si>
    <t>Mill 6 - Freshwater usage (m3)</t>
  </si>
  <si>
    <t>Mill 7 - Freshwater usage (m3)</t>
  </si>
  <si>
    <t>Mill 8 - Freshwater usage (m3)</t>
  </si>
  <si>
    <t>Mill 9 - Freshwater usage (m3)</t>
  </si>
  <si>
    <t>Mill 10 - Freshwater usage (m3)</t>
  </si>
  <si>
    <t>Mill 1 - Number of injuries</t>
  </si>
  <si>
    <t>Mill 2 - Number of injuries</t>
  </si>
  <si>
    <t>Mill 3 - Number of injuries</t>
  </si>
  <si>
    <t>Mill 4 - Number of injuries</t>
  </si>
  <si>
    <t>Mill 5 - Number of injuries</t>
  </si>
  <si>
    <t>Mill 6 - Number of injuries</t>
  </si>
  <si>
    <t>Mill 7 - Number of injuries</t>
  </si>
  <si>
    <t>Mill 8 - Number of injuries</t>
  </si>
  <si>
    <t>Mill 9 - Number of injuries</t>
  </si>
  <si>
    <t>Mill 10 - Number of injuries</t>
  </si>
  <si>
    <t>Mill 1 - Total hours worked</t>
  </si>
  <si>
    <t>Mill 2 - Total hours worked</t>
  </si>
  <si>
    <t>Mill 3 - Total hours worked</t>
  </si>
  <si>
    <t>Mill 4 - Total hours worked</t>
  </si>
  <si>
    <t>Mill 5 - Total hours worked</t>
  </si>
  <si>
    <t>Mill 6 - Total hours worked</t>
  </si>
  <si>
    <t>Mill 7 - Total hours worked</t>
  </si>
  <si>
    <t>Mill 8 - Total hours worked</t>
  </si>
  <si>
    <t>Mill 9 - Total hours worked</t>
  </si>
  <si>
    <t>Mill 10 - Total hours worked</t>
  </si>
  <si>
    <t>Mill 1 - Lost Time Injury Frequency Rate</t>
  </si>
  <si>
    <t>Mill 2 - Lost Time Injury Frequency Rate</t>
  </si>
  <si>
    <t>Mill 3 - Lost Time Injury Frequency Rate</t>
  </si>
  <si>
    <t>Mill 4 - Lost Time Injury Frequency Rate</t>
  </si>
  <si>
    <t>Mill 5 - Lost Time Injury Frequency Rate</t>
  </si>
  <si>
    <t>Mill 6 - Lost Time Injury Frequency Rate</t>
  </si>
  <si>
    <t>Mill 7 - Lost Time Injury Frequency Rate</t>
  </si>
  <si>
    <t>Mill 8 - Lost Time Injury Frequency Rate</t>
  </si>
  <si>
    <t>Mill 9 - Lost Time Injury Frequency Rate</t>
  </si>
  <si>
    <t>Mill 10 - Lost Time Injury Frequency Rate</t>
  </si>
  <si>
    <t xml:space="preserve">Mill 1 - Do you keep a record of grievances reported to your mill? </t>
  </si>
  <si>
    <t xml:space="preserve">Mill 2 - Do you keep a record of grievances reported to your mill? </t>
  </si>
  <si>
    <t xml:space="preserve">Mill 3 - Do you keep a record of grievances reported to your mill? </t>
  </si>
  <si>
    <t xml:space="preserve">Mill 4 - Do you keep a record of grievances reported to your mill? </t>
  </si>
  <si>
    <t xml:space="preserve">Mill 5 - Do you keep a record of grievances reported to your mill? </t>
  </si>
  <si>
    <t xml:space="preserve">Mill 6 - Do you keep a record of grievances reported to your mill? </t>
  </si>
  <si>
    <t xml:space="preserve">Mill 7 - Do you keep a record of grievances reported to your mill? </t>
  </si>
  <si>
    <t xml:space="preserve">Mill 8 - Do you keep a record of grievances reported to your mill? </t>
  </si>
  <si>
    <t xml:space="preserve">Mill 9 - Do you keep a record of grievances reported to your mill? </t>
  </si>
  <si>
    <t xml:space="preserve">Mill 10 - Do you keep a record of grievances reported to your mill? </t>
  </si>
  <si>
    <t>Mill 1 - How many total cases are recorded as of the end of last year (accumulative)?</t>
  </si>
  <si>
    <t>Mill 2 - How many total cases are recorded as of the end of last year (accumulative)?</t>
  </si>
  <si>
    <t>Mill 3 - How many total cases are recorded as of the end of last year (accumulative)?</t>
  </si>
  <si>
    <t>Mill 4 - How many total cases are recorded as of the end of last year (accumulative)?</t>
  </si>
  <si>
    <t>Mill 5 - How many total cases are recorded as of the end of last year (accumulative)?</t>
  </si>
  <si>
    <t>Mill 6 - How many total cases are recorded as of the end of last year (accumulative)?</t>
  </si>
  <si>
    <t>Mill 7 - How many total cases are recorded as of the end of last year (accumulative)?</t>
  </si>
  <si>
    <t>Mill 8 - How many total cases are recorded as of the end of last year (accumulative)?</t>
  </si>
  <si>
    <t>Mill 9 - How many total cases are recorded as of the end of last year (accumulative)?</t>
  </si>
  <si>
    <t>Mill 10 - How many total cases are recorded as of the end of last year (accumulative)?</t>
  </si>
  <si>
    <t>Mill 1 - How many cases have been closed as of the end of last year (accumulative)?</t>
  </si>
  <si>
    <t>Mill 2 - How many cases have been closed as of the end of last year (accumulative)?</t>
  </si>
  <si>
    <t>Mill 3 - How many cases have been closed as of the end of last year (accumulative)?</t>
  </si>
  <si>
    <t>Mill 4 - How many cases have been closed as of the end of last year (accumulative)?</t>
  </si>
  <si>
    <t>Mill 5 - How many cases have been closed as of the end of last year (accumulative)?</t>
  </si>
  <si>
    <t>Mill 6 - How many cases have been closed as of the end of last year (accumulative)?</t>
  </si>
  <si>
    <t>Mill 7 - How many cases have been closed as of the end of last year (accumulative)?</t>
  </si>
  <si>
    <t>Mill 8 - How many cases have been closed as of the end of last year (accumulative)?</t>
  </si>
  <si>
    <t>Mill 9 - How many cases have been closed as of the end of last year (accumulative)?</t>
  </si>
  <si>
    <t>Mill 10 - How many cases have been closed as of the end of last year (accumulative)?</t>
  </si>
  <si>
    <t>Mill 1 - Active cases as of the end of last year</t>
  </si>
  <si>
    <t>Mill 2 - Active cases as of the end of last year</t>
  </si>
  <si>
    <t>Mill 3 - Active cases as of the end of last year</t>
  </si>
  <si>
    <t>Mill 4 - Active cases as of the end of last year</t>
  </si>
  <si>
    <t>Mill 5 - Active cases as of the end of last year</t>
  </si>
  <si>
    <t>Mill 6 - Active cases as of the end of last year</t>
  </si>
  <si>
    <t>Mill 7 - Active cases as of the end of last year</t>
  </si>
  <si>
    <t>Mill 8 - Active cases as of the end of last year</t>
  </si>
  <si>
    <t>Mill 9 - Active cases as of the end of last year</t>
  </si>
  <si>
    <t>Mill 10 - Active cases as of the end of last year</t>
  </si>
  <si>
    <t>Estate 1 - Estate Name</t>
  </si>
  <si>
    <t>Estate 2 - Estate Name</t>
  </si>
  <si>
    <t>Estate 3 - Estate Name</t>
  </si>
  <si>
    <t>Estate 4 - Estate Name</t>
  </si>
  <si>
    <t>Estate 5 - Estate Name</t>
  </si>
  <si>
    <t>Estate 6 - Estate Name</t>
  </si>
  <si>
    <t>Estate 7 - Estate Name</t>
  </si>
  <si>
    <t>Estate 8 - Estate Name</t>
  </si>
  <si>
    <t>Estate 9 - Estate Name</t>
  </si>
  <si>
    <t>Estate 10 - Estate Name</t>
  </si>
  <si>
    <t>Estate 11 - Estate Name</t>
  </si>
  <si>
    <t>Estate 12 - Estate Name</t>
  </si>
  <si>
    <t>Estate 13 - Estate Name</t>
  </si>
  <si>
    <t>Estate 14 - Estate Name</t>
  </si>
  <si>
    <t>Estate 15 - Estate Name</t>
  </si>
  <si>
    <t>Estate 16 - Estate Name</t>
  </si>
  <si>
    <t>Estate 17 - Estate Name</t>
  </si>
  <si>
    <t>Estate 18 - Estate Name</t>
  </si>
  <si>
    <t>Estate 19 - Estate Name</t>
  </si>
  <si>
    <t>Estate 20 - Estate Name</t>
  </si>
  <si>
    <t>Estate 21 - Estate Name</t>
  </si>
  <si>
    <t>Estate 22 - Estate Name</t>
  </si>
  <si>
    <t>Estate 23 - Estate Name</t>
  </si>
  <si>
    <t>Estate 24 - Estate Name</t>
  </si>
  <si>
    <t>Estate 25 - Estate Name</t>
  </si>
  <si>
    <t>Estate 26 - Estate Name</t>
  </si>
  <si>
    <t>Estate 27 - Estate Name</t>
  </si>
  <si>
    <t>Estate 28 - Estate Name</t>
  </si>
  <si>
    <t>Estate 29 - Estate Name</t>
  </si>
  <si>
    <t>Estate 30 - Estate Name</t>
  </si>
  <si>
    <t>Estate 31 - Estate Name</t>
  </si>
  <si>
    <t>Estate 32 - Estate Name</t>
  </si>
  <si>
    <t>Estate 33 - Estate Name</t>
  </si>
  <si>
    <t>Estate 34 - Estate Name</t>
  </si>
  <si>
    <t>Estate 35 - Estate Name</t>
  </si>
  <si>
    <t>Estate 36 - Estate Name</t>
  </si>
  <si>
    <t>Estate 37 - Estate Name</t>
  </si>
  <si>
    <t>Estate 38 - Estate Name</t>
  </si>
  <si>
    <t>Estate 39 - Estate Name</t>
  </si>
  <si>
    <t>Estate 40 - Estate Name</t>
  </si>
  <si>
    <t>Estate 41 - Estate Name</t>
  </si>
  <si>
    <t>Estate 42 - Estate Name</t>
  </si>
  <si>
    <t>Estate 43 - Estate Name</t>
  </si>
  <si>
    <t>Estate 44 - Estate Name</t>
  </si>
  <si>
    <t>Estate 45 - Estate Name</t>
  </si>
  <si>
    <t>Estate 46 - Estate Name</t>
  </si>
  <si>
    <t>Estate 47 - Estate Name</t>
  </si>
  <si>
    <t>Estate 48 - Estate Name</t>
  </si>
  <si>
    <t>Estate 49 - Estate Name</t>
  </si>
  <si>
    <t>Estate 50 - Estate Name</t>
  </si>
  <si>
    <t>Estate 1 - Production Area (ha)</t>
  </si>
  <si>
    <t>Estate 2 - Production Area (ha)</t>
  </si>
  <si>
    <t>Estate 3 - Production Area (ha)</t>
  </si>
  <si>
    <t>Estate 4 - Production Area (ha)</t>
  </si>
  <si>
    <t>Estate 5 - Production Area (ha)</t>
  </si>
  <si>
    <t>Estate 6 - Production Area (ha)</t>
  </si>
  <si>
    <t>Estate 7 - Production Area (ha)</t>
  </si>
  <si>
    <t>Estate 8 - Production Area (ha)</t>
  </si>
  <si>
    <t>Estate 9 - Production Area (ha)</t>
  </si>
  <si>
    <t>Estate 10 - Production Area (ha)</t>
  </si>
  <si>
    <t>Estate 11 - Production Area (ha)</t>
  </si>
  <si>
    <t>Estate 12 - Production Area (ha)</t>
  </si>
  <si>
    <t>Estate 13 - Production Area (ha)</t>
  </si>
  <si>
    <t>Estate 14 - Production Area (ha)</t>
  </si>
  <si>
    <t>Estate 15 - Production Area (ha)</t>
  </si>
  <si>
    <t>Estate 16 - Production Area (ha)</t>
  </si>
  <si>
    <t>Estate 17 - Production Area (ha)</t>
  </si>
  <si>
    <t>Estate 18 - Production Area (ha)</t>
  </si>
  <si>
    <t>Estate 19 - Production Area (ha)</t>
  </si>
  <si>
    <t>Estate 20 - Production Area (ha)</t>
  </si>
  <si>
    <t>Estate 21 - Production Area (ha)</t>
  </si>
  <si>
    <t>Estate 22 - Production Area (ha)</t>
  </si>
  <si>
    <t>Estate 23 - Production Area (ha)</t>
  </si>
  <si>
    <t>Estate 24 - Production Area (ha)</t>
  </si>
  <si>
    <t>Estate 25 - Production Area (ha)</t>
  </si>
  <si>
    <t>Estate 26 - Production Area (ha)</t>
  </si>
  <si>
    <t>Estate 27 - Production Area (ha)</t>
  </si>
  <si>
    <t>Estate 28 - Production Area (ha)</t>
  </si>
  <si>
    <t>Estate 29 - Production Area (ha)</t>
  </si>
  <si>
    <t>Estate 30 - Production Area (ha)</t>
  </si>
  <si>
    <t>Estate 31 - Production Area (ha)</t>
  </si>
  <si>
    <t>Estate 32 - Production Area (ha)</t>
  </si>
  <si>
    <t>Estate 33 - Production Area (ha)</t>
  </si>
  <si>
    <t>Estate 34 - Production Area (ha)</t>
  </si>
  <si>
    <t>Estate 35 - Production Area (ha)</t>
  </si>
  <si>
    <t>Estate 36 - Production Area (ha)</t>
  </si>
  <si>
    <t>Estate 37 - Production Area (ha)</t>
  </si>
  <si>
    <t>Estate 38 - Production Area (ha)</t>
  </si>
  <si>
    <t>Estate 39 - Production Area (ha)</t>
  </si>
  <si>
    <t>Estate 40 - Production Area (ha)</t>
  </si>
  <si>
    <t>Estate 41 - Production Area (ha)</t>
  </si>
  <si>
    <t>Estate 42 - Production Area (ha)</t>
  </si>
  <si>
    <t>Estate 43 - Production Area (ha)</t>
  </si>
  <si>
    <t>Estate 44 - Production Area (ha)</t>
  </si>
  <si>
    <t>Estate 45 - Production Area (ha)</t>
  </si>
  <si>
    <t>Estate 46 - Production Area (ha)</t>
  </si>
  <si>
    <t>Estate 47 - Production Area (ha)</t>
  </si>
  <si>
    <t>Estate 48 - Production Area (ha)</t>
  </si>
  <si>
    <t>Estate 49 - Production Area (ha)</t>
  </si>
  <si>
    <t>Estate 50 - Production Area (ha)</t>
  </si>
  <si>
    <t>Estate 1 - Are the data provided below aggregated for all estates?</t>
  </si>
  <si>
    <t>Estate 2 - Are the data provided below aggregated for all estates?</t>
  </si>
  <si>
    <t>Estate 3 - Are the data provided below aggregated for all estates?</t>
  </si>
  <si>
    <t>Estate 4 - Are the data provided below aggregated for all estates?</t>
  </si>
  <si>
    <t>Estate 5 - Are the data provided below aggregated for all estates?</t>
  </si>
  <si>
    <t>Estate 6 - Are the data provided below aggregated for all estates?</t>
  </si>
  <si>
    <t>Estate 7 - Are the data provided below aggregated for all estates?</t>
  </si>
  <si>
    <t>Estate 8 - Are the data provided below aggregated for all estates?</t>
  </si>
  <si>
    <t>Estate 9 - Are the data provided below aggregated for all estates?</t>
  </si>
  <si>
    <t>Estate 10 - Are the data provided below aggregated for all estates?</t>
  </si>
  <si>
    <t>Estate 11 - Are the data provided below aggregated for all estates?</t>
  </si>
  <si>
    <t>Estate 12 - Are the data provided below aggregated for all estates?</t>
  </si>
  <si>
    <t>Estate 13 - Are the data provided below aggregated for all estates?</t>
  </si>
  <si>
    <t>Estate 14 - Are the data provided below aggregated for all estates?</t>
  </si>
  <si>
    <t>Estate 15 - Are the data provided below aggregated for all estates?</t>
  </si>
  <si>
    <t>Estate 16 - Are the data provided below aggregated for all estates?</t>
  </si>
  <si>
    <t>Estate 17 - Are the data provided below aggregated for all estates?</t>
  </si>
  <si>
    <t>Estate 18 - Are the data provided below aggregated for all estates?</t>
  </si>
  <si>
    <t>Estate 19 - Are the data provided below aggregated for all estates?</t>
  </si>
  <si>
    <t>Estate 20 - Are the data provided below aggregated for all estates?</t>
  </si>
  <si>
    <t>Estate 21 - Are the data provided below aggregated for all estates?</t>
  </si>
  <si>
    <t>Estate 22 - Are the data provided below aggregated for all estates?</t>
  </si>
  <si>
    <t>Estate 23 - Are the data provided below aggregated for all estates?</t>
  </si>
  <si>
    <t>Estate 24 - Are the data provided below aggregated for all estates?</t>
  </si>
  <si>
    <t>Estate 25 - Are the data provided below aggregated for all estates?</t>
  </si>
  <si>
    <t>Estate 26 - Are the data provided below aggregated for all estates?</t>
  </si>
  <si>
    <t>Estate 27 - Are the data provided below aggregated for all estates?</t>
  </si>
  <si>
    <t>Estate 28 - Are the data provided below aggregated for all estates?</t>
  </si>
  <si>
    <t>Estate 29 - Are the data provided below aggregated for all estates?</t>
  </si>
  <si>
    <t>Estate 30 - Are the data provided below aggregated for all estates?</t>
  </si>
  <si>
    <t>Estate 31 - Are the data provided below aggregated for all estates?</t>
  </si>
  <si>
    <t>Estate 32 - Are the data provided below aggregated for all estates?</t>
  </si>
  <si>
    <t>Estate 33 - Are the data provided below aggregated for all estates?</t>
  </si>
  <si>
    <t>Estate 34 - Are the data provided below aggregated for all estates?</t>
  </si>
  <si>
    <t>Estate 35 - Are the data provided below aggregated for all estates?</t>
  </si>
  <si>
    <t>Estate 36 - Are the data provided below aggregated for all estates?</t>
  </si>
  <si>
    <t>Estate 37 - Are the data provided below aggregated for all estates?</t>
  </si>
  <si>
    <t>Estate 38 - Are the data provided below aggregated for all estates?</t>
  </si>
  <si>
    <t>Estate 39 - Are the data provided below aggregated for all estates?</t>
  </si>
  <si>
    <t>Estate 40 - Are the data provided below aggregated for all estates?</t>
  </si>
  <si>
    <t>Estate 41 - Are the data provided below aggregated for all estates?</t>
  </si>
  <si>
    <t>Estate 42 - Are the data provided below aggregated for all estates?</t>
  </si>
  <si>
    <t>Estate 43 - Are the data provided below aggregated for all estates?</t>
  </si>
  <si>
    <t>Estate 44 - Are the data provided below aggregated for all estates?</t>
  </si>
  <si>
    <t>Estate 45 - Are the data provided below aggregated for all estates?</t>
  </si>
  <si>
    <t>Estate 46 - Are the data provided below aggregated for all estates?</t>
  </si>
  <si>
    <t>Estate 47 - Are the data provided below aggregated for all estates?</t>
  </si>
  <si>
    <t>Estate 48 - Are the data provided below aggregated for all estates?</t>
  </si>
  <si>
    <t>Estate 49 - Are the data provided below aggregated for all estates?</t>
  </si>
  <si>
    <t>Estate 50 - Are the data provided below aggregated for all estates?</t>
  </si>
  <si>
    <t>Estate 1 - Annual Data - Start Date</t>
  </si>
  <si>
    <t>Estate 2 - Annual Data - Start Date</t>
  </si>
  <si>
    <t>Estate 3 - Annual Data - Start Date</t>
  </si>
  <si>
    <t>Estate 4 - Annual Data - Start Date</t>
  </si>
  <si>
    <t>Estate 5 - Annual Data - Start Date</t>
  </si>
  <si>
    <t>Estate 6 - Annual Data - Start Date</t>
  </si>
  <si>
    <t>Estate 7 - Annual Data - Start Date</t>
  </si>
  <si>
    <t>Estate 8 - Annual Data - Start Date</t>
  </si>
  <si>
    <t>Estate 9 - Annual Data - Start Date</t>
  </si>
  <si>
    <t>Estate 10 - Annual Data - Start Date</t>
  </si>
  <si>
    <t>Estate 11 - Annual Data - Start Date</t>
  </si>
  <si>
    <t>Estate 12 - Annual Data - Start Date</t>
  </si>
  <si>
    <t>Estate 13 - Annual Data - Start Date</t>
  </si>
  <si>
    <t>Estate 14 - Annual Data - Start Date</t>
  </si>
  <si>
    <t>Estate 15 - Annual Data - Start Date</t>
  </si>
  <si>
    <t>Estate 16 - Annual Data - Start Date</t>
  </si>
  <si>
    <t>Estate 17 - Annual Data - Start Date</t>
  </si>
  <si>
    <t>Estate 18 - Annual Data - Start Date</t>
  </si>
  <si>
    <t>Estate 19 - Annual Data - Start Date</t>
  </si>
  <si>
    <t>Estate 20 - Annual Data - Start Date</t>
  </si>
  <si>
    <t>Estate 21 - Annual Data - Start Date</t>
  </si>
  <si>
    <t>Estate 22 - Annual Data - Start Date</t>
  </si>
  <si>
    <t>Estate 23 - Annual Data - Start Date</t>
  </si>
  <si>
    <t>Estate 24 - Annual Data - Start Date</t>
  </si>
  <si>
    <t>Estate 25 - Annual Data - Start Date</t>
  </si>
  <si>
    <t>Estate 26 - Annual Data - Start Date</t>
  </si>
  <si>
    <t>Estate 27 - Annual Data - Start Date</t>
  </si>
  <si>
    <t>Estate 28 - Annual Data - Start Date</t>
  </si>
  <si>
    <t>Estate 29 - Annual Data - Start Date</t>
  </si>
  <si>
    <t>Estate 30 - Annual Data - Start Date</t>
  </si>
  <si>
    <t>Estate 31 - Annual Data - Start Date</t>
  </si>
  <si>
    <t>Estate 32 - Annual Data - Start Date</t>
  </si>
  <si>
    <t>Estate 33 - Annual Data - Start Date</t>
  </si>
  <si>
    <t>Estate 34 - Annual Data - Start Date</t>
  </si>
  <si>
    <t>Estate 35 - Annual Data - Start Date</t>
  </si>
  <si>
    <t>Estate 36 - Annual Data - Start Date</t>
  </si>
  <si>
    <t>Estate 37 - Annual Data - Start Date</t>
  </si>
  <si>
    <t>Estate 38 - Annual Data - Start Date</t>
  </si>
  <si>
    <t>Estate 39 - Annual Data - Start Date</t>
  </si>
  <si>
    <t>Estate 40 - Annual Data - Start Date</t>
  </si>
  <si>
    <t>Estate 41 - Annual Data - Start Date</t>
  </si>
  <si>
    <t>Estate 42 - Annual Data - Start Date</t>
  </si>
  <si>
    <t>Estate 43 - Annual Data - Start Date</t>
  </si>
  <si>
    <t>Estate 44 - Annual Data - Start Date</t>
  </si>
  <si>
    <t>Estate 45 - Annual Data - Start Date</t>
  </si>
  <si>
    <t>Estate 46 - Annual Data - Start Date</t>
  </si>
  <si>
    <t>Estate 47 - Annual Data - Start Date</t>
  </si>
  <si>
    <t>Estate 48 - Annual Data - Start Date</t>
  </si>
  <si>
    <t>Estate 49 - Annual Data - Start Date</t>
  </si>
  <si>
    <t>Estate 50 - Annual Data - Start Date</t>
  </si>
  <si>
    <t>Estate 1 - Annual Data - FFB Production (MT)</t>
  </si>
  <si>
    <t>Estate 2 - Annual Data - FFB Production (MT)</t>
  </si>
  <si>
    <t>Estate 3 - Annual Data - FFB Production (MT)</t>
  </si>
  <si>
    <t>Estate 4 - Annual Data - FFB Production (MT)</t>
  </si>
  <si>
    <t>Estate 5 - Annual Data - FFB Production (MT)</t>
  </si>
  <si>
    <t>Estate 6 - Annual Data - FFB Production (MT)</t>
  </si>
  <si>
    <t>Estate 7 - Annual Data - FFB Production (MT)</t>
  </si>
  <si>
    <t>Estate 8 - Annual Data - FFB Production (MT)</t>
  </si>
  <si>
    <t>Estate 9 - Annual Data - FFB Production (MT)</t>
  </si>
  <si>
    <t>Estate 10 - Annual Data - FFB Production (MT)</t>
  </si>
  <si>
    <t>Estate 11 - Annual Data - FFB Production (MT)</t>
  </si>
  <si>
    <t>Estate 12 - Annual Data - FFB Production (MT)</t>
  </si>
  <si>
    <t>Estate 13 - Annual Data - FFB Production (MT)</t>
  </si>
  <si>
    <t>Estate 14 - Annual Data - FFB Production (MT)</t>
  </si>
  <si>
    <t>Estate 15 - Annual Data - FFB Production (MT)</t>
  </si>
  <si>
    <t>Estate 16 - Annual Data - FFB Production (MT)</t>
  </si>
  <si>
    <t>Estate 17 - Annual Data - FFB Production (MT)</t>
  </si>
  <si>
    <t>Estate 18 - Annual Data - FFB Production (MT)</t>
  </si>
  <si>
    <t>Estate 19 - Annual Data - FFB Production (MT)</t>
  </si>
  <si>
    <t>Estate 20 - Annual Data - FFB Production (MT)</t>
  </si>
  <si>
    <t>Estate 21 - Annual Data - FFB Production (MT)</t>
  </si>
  <si>
    <t>Estate 22 - Annual Data - FFB Production (MT)</t>
  </si>
  <si>
    <t>Estate 23 - Annual Data - FFB Production (MT)</t>
  </si>
  <si>
    <t>Estate 24 - Annual Data - FFB Production (MT)</t>
  </si>
  <si>
    <t>Estate 25 - Annual Data - FFB Production (MT)</t>
  </si>
  <si>
    <t>Estate 26 - Annual Data - FFB Production (MT)</t>
  </si>
  <si>
    <t>Estate 27 - Annual Data - FFB Production (MT)</t>
  </si>
  <si>
    <t>Estate 28 - Annual Data - FFB Production (MT)</t>
  </si>
  <si>
    <t>Estate 29 - Annual Data - FFB Production (MT)</t>
  </si>
  <si>
    <t>Estate 30 - Annual Data - FFB Production (MT)</t>
  </si>
  <si>
    <t>Estate 31 - Annual Data - FFB Production (MT)</t>
  </si>
  <si>
    <t>Estate 32 - Annual Data - FFB Production (MT)</t>
  </si>
  <si>
    <t>Estate 33 - Annual Data - FFB Production (MT)</t>
  </si>
  <si>
    <t>Estate 34 - Annual Data - FFB Production (MT)</t>
  </si>
  <si>
    <t>Estate 35 - Annual Data - FFB Production (MT)</t>
  </si>
  <si>
    <t>Estate 36 - Annual Data - FFB Production (MT)</t>
  </si>
  <si>
    <t>Estate 37 - Annual Data - FFB Production (MT)</t>
  </si>
  <si>
    <t>Estate 38 - Annual Data - FFB Production (MT)</t>
  </si>
  <si>
    <t>Estate 39 - Annual Data - FFB Production (MT)</t>
  </si>
  <si>
    <t>Estate 40 - Annual Data - FFB Production (MT)</t>
  </si>
  <si>
    <t>Estate 41 - Annual Data - FFB Production (MT)</t>
  </si>
  <si>
    <t>Estate 42 - Annual Data - FFB Production (MT)</t>
  </si>
  <si>
    <t>Estate 43 - Annual Data - FFB Production (MT)</t>
  </si>
  <si>
    <t>Estate 44 - Annual Data - FFB Production (MT)</t>
  </si>
  <si>
    <t>Estate 45 - Annual Data - FFB Production (MT)</t>
  </si>
  <si>
    <t>Estate 46 - Annual Data - FFB Production (MT)</t>
  </si>
  <si>
    <t>Estate 47 - Annual Data - FFB Production (MT)</t>
  </si>
  <si>
    <t>Estate 48 - Annual Data - FFB Production (MT)</t>
  </si>
  <si>
    <t>Estate 49 - Annual Data - FFB Production (MT)</t>
  </si>
  <si>
    <t>Estate 50 - Annual Data - FFB Production (MT)</t>
  </si>
  <si>
    <t>Estate 1 - Annual Data - Yield/Land Productivity (MT FFB per ha production area)</t>
  </si>
  <si>
    <t>Estate 2 - Annual Data - Yield/Land Productivity (MT FFB per ha production area)</t>
  </si>
  <si>
    <t>Estate 3 - Annual Data - Yield/Land Productivity (MT FFB per ha production area)</t>
  </si>
  <si>
    <t>Estate 4 - Annual Data - Yield/Land Productivity (MT FFB per ha production area)</t>
  </si>
  <si>
    <t>Estate 5 - Annual Data - Yield/Land Productivity (MT FFB per ha production area)</t>
  </si>
  <si>
    <t>Estate 6 - Annual Data - Yield/Land Productivity (MT FFB per ha production area)</t>
  </si>
  <si>
    <t>Estate 7 - Annual Data - Yield/Land Productivity (MT FFB per ha production area)</t>
  </si>
  <si>
    <t>Estate 8 - Annual Data - Yield/Land Productivity (MT FFB per ha production area)</t>
  </si>
  <si>
    <t>Estate 9 - Annual Data - Yield/Land Productivity (MT FFB per ha production area)</t>
  </si>
  <si>
    <t>Estate 10 - Annual Data - Yield/Land Productivity (MT FFB per ha production area)</t>
  </si>
  <si>
    <t>Estate 11 - Annual Data - Yield/Land Productivity (MT FFB per ha production area)</t>
  </si>
  <si>
    <t>Estate 12 - Annual Data - Yield/Land Productivity (MT FFB per ha production area)</t>
  </si>
  <si>
    <t>Estate 13 - Annual Data - Yield/Land Productivity (MT FFB per ha production area)</t>
  </si>
  <si>
    <t>Estate 14 - Annual Data - Yield/Land Productivity (MT FFB per ha production area)</t>
  </si>
  <si>
    <t>Estate 15 - Annual Data - Yield/Land Productivity (MT FFB per ha production area)</t>
  </si>
  <si>
    <t>Estate 16 - Annual Data - Yield/Land Productivity (MT FFB per ha production area)</t>
  </si>
  <si>
    <t>Estate 17 - Annual Data - Yield/Land Productivity (MT FFB per ha production area)</t>
  </si>
  <si>
    <t>Estate 18 - Annual Data - Yield/Land Productivity (MT FFB per ha production area)</t>
  </si>
  <si>
    <t>Estate 19 - Annual Data - Yield/Land Productivity (MT FFB per ha production area)</t>
  </si>
  <si>
    <t>Estate 20 - Annual Data - Yield/Land Productivity (MT FFB per ha production area)</t>
  </si>
  <si>
    <t>Estate 21 - Annual Data - Yield/Land Productivity (MT FFB per ha production area)</t>
  </si>
  <si>
    <t>Estate 22 - Annual Data - Yield/Land Productivity (MT FFB per ha production area)</t>
  </si>
  <si>
    <t>Estate 23 - Annual Data - Yield/Land Productivity (MT FFB per ha production area)</t>
  </si>
  <si>
    <t>Estate 24 - Annual Data - Yield/Land Productivity (MT FFB per ha production area)</t>
  </si>
  <si>
    <t>Estate 25 - Annual Data - Yield/Land Productivity (MT FFB per ha production area)</t>
  </si>
  <si>
    <t>Estate 26 - Annual Data - Yield/Land Productivity (MT FFB per ha production area)</t>
  </si>
  <si>
    <t>Estate 27 - Annual Data - Yield/Land Productivity (MT FFB per ha production area)</t>
  </si>
  <si>
    <t>Estate 28 - Annual Data - Yield/Land Productivity (MT FFB per ha production area)</t>
  </si>
  <si>
    <t>Estate 29 - Annual Data - Yield/Land Productivity (MT FFB per ha production area)</t>
  </si>
  <si>
    <t>Estate 30 - Annual Data - Yield/Land Productivity (MT FFB per ha production area)</t>
  </si>
  <si>
    <t>Estate 31 - Annual Data - Yield/Land Productivity (MT FFB per ha production area)</t>
  </si>
  <si>
    <t>Estate 32 - Annual Data - Yield/Land Productivity (MT FFB per ha production area)</t>
  </si>
  <si>
    <t>Estate 33 - Annual Data - Yield/Land Productivity (MT FFB per ha production area)</t>
  </si>
  <si>
    <t>Estate 34 - Annual Data - Yield/Land Productivity (MT FFB per ha production area)</t>
  </si>
  <si>
    <t>Estate 35 - Annual Data - Yield/Land Productivity (MT FFB per ha production area)</t>
  </si>
  <si>
    <t>Estate 36 - Annual Data - Yield/Land Productivity (MT FFB per ha production area)</t>
  </si>
  <si>
    <t>Estate 37 - Annual Data - Yield/Land Productivity (MT FFB per ha production area)</t>
  </si>
  <si>
    <t>Estate 38 - Annual Data - Yield/Land Productivity (MT FFB per ha production area)</t>
  </si>
  <si>
    <t>Estate 39 - Annual Data - Yield/Land Productivity (MT FFB per ha production area)</t>
  </si>
  <si>
    <t>Estate 40 - Annual Data - Yield/Land Productivity (MT FFB per ha production area)</t>
  </si>
  <si>
    <t>Estate 41 - Annual Data - Yield/Land Productivity (MT FFB per ha production area)</t>
  </si>
  <si>
    <t>Estate 42 - Annual Data - Yield/Land Productivity (MT FFB per ha production area)</t>
  </si>
  <si>
    <t>Estate 43 - Annual Data - Yield/Land Productivity (MT FFB per ha production area)</t>
  </si>
  <si>
    <t>Estate 44 - Annual Data - Yield/Land Productivity (MT FFB per ha production area)</t>
  </si>
  <si>
    <t>Estate 45 - Annual Data - Yield/Land Productivity (MT FFB per ha production area)</t>
  </si>
  <si>
    <t>Estate 46 - Annual Data - Yield/Land Productivity (MT FFB per ha production area)</t>
  </si>
  <si>
    <t>Estate 47 - Annual Data - Yield/Land Productivity (MT FFB per ha production area)</t>
  </si>
  <si>
    <t>Estate 48 - Annual Data - Yield/Land Productivity (MT FFB per ha production area)</t>
  </si>
  <si>
    <t>Estate 49 - Annual Data - Yield/Land Productivity (MT FFB per ha production area)</t>
  </si>
  <si>
    <t>Estate 50 - Annual Data - Yield/Land Productivity (MT FFB per ha production area)</t>
  </si>
  <si>
    <t>Estate 1 - License Period - Start Date</t>
  </si>
  <si>
    <t>Estate 2 - License Period - Start Date</t>
  </si>
  <si>
    <t>Estate 3 - License Period - Start Date</t>
  </si>
  <si>
    <t>Estate 4 - License Period - Start Date</t>
  </si>
  <si>
    <t>Estate 5 - License Period - Start Date</t>
  </si>
  <si>
    <t>Estate 6 - License Period - Start Date</t>
  </si>
  <si>
    <t>Estate 7 - License Period - Start Date</t>
  </si>
  <si>
    <t>Estate 8 - License Period - Start Date</t>
  </si>
  <si>
    <t>Estate 9 - License Period - Start Date</t>
  </si>
  <si>
    <t>Estate 10 - License Period - Start Date</t>
  </si>
  <si>
    <t>Estate 11 - License Period - Start Date</t>
  </si>
  <si>
    <t>Estate 12 - License Period - Start Date</t>
  </si>
  <si>
    <t>Estate 13 - License Period - Start Date</t>
  </si>
  <si>
    <t>Estate 14 - License Period - Start Date</t>
  </si>
  <si>
    <t>Estate 15 - License Period - Start Date</t>
  </si>
  <si>
    <t>Estate 16 - License Period - Start Date</t>
  </si>
  <si>
    <t>Estate 17 - License Period - Start Date</t>
  </si>
  <si>
    <t>Estate 18 - License Period - Start Date</t>
  </si>
  <si>
    <t>Estate 19 - License Period - Start Date</t>
  </si>
  <si>
    <t>Estate 20 - License Period - Start Date</t>
  </si>
  <si>
    <t>Estate 21 - License Period - Start Date</t>
  </si>
  <si>
    <t>Estate 22 - License Period - Start Date</t>
  </si>
  <si>
    <t>Estate 23 - License Period - Start Date</t>
  </si>
  <si>
    <t>Estate 24 - License Period - Start Date</t>
  </si>
  <si>
    <t>Estate 25 - License Period - Start Date</t>
  </si>
  <si>
    <t>Estate 26 - License Period - Start Date</t>
  </si>
  <si>
    <t>Estate 27 - License Period - Start Date</t>
  </si>
  <si>
    <t>Estate 28 - License Period - Start Date</t>
  </si>
  <si>
    <t>Estate 29 - License Period - Start Date</t>
  </si>
  <si>
    <t>Estate 30 - License Period - Start Date</t>
  </si>
  <si>
    <t>Estate 31 - License Period - Start Date</t>
  </si>
  <si>
    <t>Estate 32 - License Period - Start Date</t>
  </si>
  <si>
    <t>Estate 33 - License Period - Start Date</t>
  </si>
  <si>
    <t>Estate 34 - License Period - Start Date</t>
  </si>
  <si>
    <t>Estate 35 - License Period - Start Date</t>
  </si>
  <si>
    <t>Estate 36 - License Period - Start Date</t>
  </si>
  <si>
    <t>Estate 37 - License Period - Start Date</t>
  </si>
  <si>
    <t>Estate 38 - License Period - Start Date</t>
  </si>
  <si>
    <t>Estate 39 - License Period - Start Date</t>
  </si>
  <si>
    <t>Estate 40 - License Period - Start Date</t>
  </si>
  <si>
    <t>Estate 41 - License Period - Start Date</t>
  </si>
  <si>
    <t>Estate 42 - License Period - Start Date</t>
  </si>
  <si>
    <t>Estate 43 - License Period - Start Date</t>
  </si>
  <si>
    <t>Estate 44 - License Period - Start Date</t>
  </si>
  <si>
    <t>Estate 45 - License Period - Start Date</t>
  </si>
  <si>
    <t>Estate 46 - License Period - Start Date</t>
  </si>
  <si>
    <t>Estate 47 - License Period - Start Date</t>
  </si>
  <si>
    <t>Estate 48 - License Period - Start Date</t>
  </si>
  <si>
    <t>Estate 49 - License Period - Start Date</t>
  </si>
  <si>
    <t>Estate 50 - License Period - Start Date</t>
  </si>
  <si>
    <t>Estate 1 - License Period - FFB Production (MT)</t>
  </si>
  <si>
    <t>Estate 2 - License Period - FFB Production (MT)</t>
  </si>
  <si>
    <t>Estate 3 - License Period - FFB Production (MT)</t>
  </si>
  <si>
    <t>Estate 4 - License Period - FFB Production (MT)</t>
  </si>
  <si>
    <t>Estate 5 - License Period - FFB Production (MT)</t>
  </si>
  <si>
    <t>Estate 6 - License Period - FFB Production (MT)</t>
  </si>
  <si>
    <t>Estate 7 - License Period - FFB Production (MT)</t>
  </si>
  <si>
    <t>Estate 8 - License Period - FFB Production (MT)</t>
  </si>
  <si>
    <t>Estate 9 - License Period - FFB Production (MT)</t>
  </si>
  <si>
    <t>Estate 10 - License Period - FFB Production (MT)</t>
  </si>
  <si>
    <t>Estate 11 - License Period - FFB Production (MT)</t>
  </si>
  <si>
    <t>Estate 12 - License Period - FFB Production (MT)</t>
  </si>
  <si>
    <t>Estate 13 - License Period - FFB Production (MT)</t>
  </si>
  <si>
    <t>Estate 14 - License Period - FFB Production (MT)</t>
  </si>
  <si>
    <t>Estate 15 - License Period - FFB Production (MT)</t>
  </si>
  <si>
    <t>Estate 16 - License Period - FFB Production (MT)</t>
  </si>
  <si>
    <t>Estate 17 - License Period - FFB Production (MT)</t>
  </si>
  <si>
    <t>Estate 18 - License Period - FFB Production (MT)</t>
  </si>
  <si>
    <t>Estate 19 - License Period - FFB Production (MT)</t>
  </si>
  <si>
    <t>Estate 20 - License Period - FFB Production (MT)</t>
  </si>
  <si>
    <t>Estate 21 - License Period - FFB Production (MT)</t>
  </si>
  <si>
    <t>Estate 22 - License Period - FFB Production (MT)</t>
  </si>
  <si>
    <t>Estate 23 - License Period - FFB Production (MT)</t>
  </si>
  <si>
    <t>Estate 24 - License Period - FFB Production (MT)</t>
  </si>
  <si>
    <t>Estate 25 - License Period - FFB Production (MT)</t>
  </si>
  <si>
    <t>Estate 26 - License Period - FFB Production (MT)</t>
  </si>
  <si>
    <t>Estate 27 - License Period - FFB Production (MT)</t>
  </si>
  <si>
    <t>Estate 28 - License Period - FFB Production (MT)</t>
  </si>
  <si>
    <t>Estate 29 - License Period - FFB Production (MT)</t>
  </si>
  <si>
    <t>Estate 30 - License Period - FFB Production (MT)</t>
  </si>
  <si>
    <t>Estate 31 - License Period - FFB Production (MT)</t>
  </si>
  <si>
    <t>Estate 32 - License Period - FFB Production (MT)</t>
  </si>
  <si>
    <t>Estate 33 - License Period - FFB Production (MT)</t>
  </si>
  <si>
    <t>Estate 34 - License Period - FFB Production (MT)</t>
  </si>
  <si>
    <t>Estate 35 - License Period - FFB Production (MT)</t>
  </si>
  <si>
    <t>Estate 36 - License Period - FFB Production (MT)</t>
  </si>
  <si>
    <t>Estate 37 - License Period - FFB Production (MT)</t>
  </si>
  <si>
    <t>Estate 38 - License Period - FFB Production (MT)</t>
  </si>
  <si>
    <t>Estate 39 - License Period - FFB Production (MT)</t>
  </si>
  <si>
    <t>Estate 40 - License Period - FFB Production (MT)</t>
  </si>
  <si>
    <t>Estate 41 - License Period - FFB Production (MT)</t>
  </si>
  <si>
    <t>Estate 42 - License Period - FFB Production (MT)</t>
  </si>
  <si>
    <t>Estate 43 - License Period - FFB Production (MT)</t>
  </si>
  <si>
    <t>Estate 44 - License Period - FFB Production (MT)</t>
  </si>
  <si>
    <t>Estate 45 - License Period - FFB Production (MT)</t>
  </si>
  <si>
    <t>Estate 46 - License Period - FFB Production (MT)</t>
  </si>
  <si>
    <t>Estate 47 - License Period - FFB Production (MT)</t>
  </si>
  <si>
    <t>Estate 48 - License Period - FFB Production (MT)</t>
  </si>
  <si>
    <t>Estate 49 - License Period - FFB Production (MT)</t>
  </si>
  <si>
    <t>Estate 50 - License Period - FFB Production (MT)</t>
  </si>
  <si>
    <t>Estate 1 - License Period - Yield/Land Productivity (MT FFB per ha production area)</t>
  </si>
  <si>
    <t>Estate 2 - License Period - Yield/Land Productivity (MT FFB per ha production area)</t>
  </si>
  <si>
    <t>Estate 3 - License Period - Yield/Land Productivity (MT FFB per ha production area)</t>
  </si>
  <si>
    <t>Estate 4 - License Period - Yield/Land Productivity (MT FFB per ha production area)</t>
  </si>
  <si>
    <t>Estate 5 - License Period - Yield/Land Productivity (MT FFB per ha production area)</t>
  </si>
  <si>
    <t>Estate 6 - License Period - Yield/Land Productivity (MT FFB per ha production area)</t>
  </si>
  <si>
    <t>Estate 7 - License Period - Yield/Land Productivity (MT FFB per ha production area)</t>
  </si>
  <si>
    <t>Estate 8 - License Period - Yield/Land Productivity (MT FFB per ha production area)</t>
  </si>
  <si>
    <t>Estate 9 - License Period - Yield/Land Productivity (MT FFB per ha production area)</t>
  </si>
  <si>
    <t>Estate 10 - License Period - Yield/Land Productivity (MT FFB per ha production area)</t>
  </si>
  <si>
    <t>Estate 11 - License Period - Yield/Land Productivity (MT FFB per ha production area)</t>
  </si>
  <si>
    <t>Estate 12 - License Period - Yield/Land Productivity (MT FFB per ha production area)</t>
  </si>
  <si>
    <t>Estate 13 - License Period - Yield/Land Productivity (MT FFB per ha production area)</t>
  </si>
  <si>
    <t>Estate 14 - License Period - Yield/Land Productivity (MT FFB per ha production area)</t>
  </si>
  <si>
    <t>Estate 15 - License Period - Yield/Land Productivity (MT FFB per ha production area)</t>
  </si>
  <si>
    <t>Estate 16 - License Period - Yield/Land Productivity (MT FFB per ha production area)</t>
  </si>
  <si>
    <t>Estate 17 - License Period - Yield/Land Productivity (MT FFB per ha production area)</t>
  </si>
  <si>
    <t>Estate 18 - License Period - Yield/Land Productivity (MT FFB per ha production area)</t>
  </si>
  <si>
    <t>Estate 19 - License Period - Yield/Land Productivity (MT FFB per ha production area)</t>
  </si>
  <si>
    <t>Estate 20 - License Period - Yield/Land Productivity (MT FFB per ha production area)</t>
  </si>
  <si>
    <t>Estate 21 - License Period - Yield/Land Productivity (MT FFB per ha production area)</t>
  </si>
  <si>
    <t>Estate 22 - License Period - Yield/Land Productivity (MT FFB per ha production area)</t>
  </si>
  <si>
    <t>Estate 23 - License Period - Yield/Land Productivity (MT FFB per ha production area)</t>
  </si>
  <si>
    <t>Estate 24 - License Period - Yield/Land Productivity (MT FFB per ha production area)</t>
  </si>
  <si>
    <t>Estate 25 - License Period - Yield/Land Productivity (MT FFB per ha production area)</t>
  </si>
  <si>
    <t>Estate 26 - License Period - Yield/Land Productivity (MT FFB per ha production area)</t>
  </si>
  <si>
    <t>Estate 27 - License Period - Yield/Land Productivity (MT FFB per ha production area)</t>
  </si>
  <si>
    <t>Estate 28 - License Period - Yield/Land Productivity (MT FFB per ha production area)</t>
  </si>
  <si>
    <t>Estate 29 - License Period - Yield/Land Productivity (MT FFB per ha production area)</t>
  </si>
  <si>
    <t>Estate 30 - License Period - Yield/Land Productivity (MT FFB per ha production area)</t>
  </si>
  <si>
    <t>Estate 31 - License Period - Yield/Land Productivity (MT FFB per ha production area)</t>
  </si>
  <si>
    <t>Estate 32 - License Period - Yield/Land Productivity (MT FFB per ha production area)</t>
  </si>
  <si>
    <t>Estate 33 - License Period - Yield/Land Productivity (MT FFB per ha production area)</t>
  </si>
  <si>
    <t>Estate 34 - License Period - Yield/Land Productivity (MT FFB per ha production area)</t>
  </si>
  <si>
    <t>Estate 35 - License Period - Yield/Land Productivity (MT FFB per ha production area)</t>
  </si>
  <si>
    <t>Estate 36 - License Period - Yield/Land Productivity (MT FFB per ha production area)</t>
  </si>
  <si>
    <t>Estate 37 - License Period - Yield/Land Productivity (MT FFB per ha production area)</t>
  </si>
  <si>
    <t>Estate 38 - License Period - Yield/Land Productivity (MT FFB per ha production area)</t>
  </si>
  <si>
    <t>Estate 39 - License Period - Yield/Land Productivity (MT FFB per ha production area)</t>
  </si>
  <si>
    <t>Estate 40 - License Period - Yield/Land Productivity (MT FFB per ha production area)</t>
  </si>
  <si>
    <t>Estate 41 - License Period - Yield/Land Productivity (MT FFB per ha production area)</t>
  </si>
  <si>
    <t>Estate 42 - License Period - Yield/Land Productivity (MT FFB per ha production area)</t>
  </si>
  <si>
    <t>Estate 43 - License Period - Yield/Land Productivity (MT FFB per ha production area)</t>
  </si>
  <si>
    <t>Estate 44 - License Period - Yield/Land Productivity (MT FFB per ha production area)</t>
  </si>
  <si>
    <t>Estate 45 - License Period - Yield/Land Productivity (MT FFB per ha production area)</t>
  </si>
  <si>
    <t>Estate 46 - License Period - Yield/Land Productivity (MT FFB per ha production area)</t>
  </si>
  <si>
    <t>Estate 47 - License Period - Yield/Land Productivity (MT FFB per ha production area)</t>
  </si>
  <si>
    <t>Estate 48 - License Period - Yield/Land Productivity (MT FFB per ha production area)</t>
  </si>
  <si>
    <t>Estate 49 - License Period - Yield/Land Productivity (MT FFB per ha production area)</t>
  </si>
  <si>
    <t>Estate 50 - License Period - Yield/Land Productivity (MT FFB per ha production area)</t>
  </si>
  <si>
    <t>Estate 1 - What is the total number of workers in the estate?</t>
  </si>
  <si>
    <t>Estate 2 - What is the total number of workers in the estate?</t>
  </si>
  <si>
    <t>Estate 3 - What is the total number of workers in the estate?</t>
  </si>
  <si>
    <t>Estate 4 - What is the total number of workers in the estate?</t>
  </si>
  <si>
    <t>Estate 5 - What is the total number of workers in the estate?</t>
  </si>
  <si>
    <t>Estate 6 - What is the total number of workers in the estate?</t>
  </si>
  <si>
    <t>Estate 7 - What is the total number of workers in the estate?</t>
  </si>
  <si>
    <t>Estate 8 - What is the total number of workers in the estate?</t>
  </si>
  <si>
    <t>Estate 9 - What is the total number of workers in the estate?</t>
  </si>
  <si>
    <t>Estate 10 - What is the total number of workers in the estate?</t>
  </si>
  <si>
    <t>Estate 11 - What is the total number of workers in the estate?</t>
  </si>
  <si>
    <t>Estate 12 - What is the total number of workers in the estate?</t>
  </si>
  <si>
    <t>Estate 13 - What is the total number of workers in the estate?</t>
  </si>
  <si>
    <t>Estate 14 - What is the total number of workers in the estate?</t>
  </si>
  <si>
    <t>Estate 15 - What is the total number of workers in the estate?</t>
  </si>
  <si>
    <t>Estate 16 - What is the total number of workers in the estate?</t>
  </si>
  <si>
    <t>Estate 17 - What is the total number of workers in the estate?</t>
  </si>
  <si>
    <t>Estate 18 - What is the total number of workers in the estate?</t>
  </si>
  <si>
    <t>Estate 19 - What is the total number of workers in the estate?</t>
  </si>
  <si>
    <t>Estate 20 - What is the total number of workers in the estate?</t>
  </si>
  <si>
    <t>Estate 21 - What is the total number of workers in the estate?</t>
  </si>
  <si>
    <t>Estate 22 - What is the total number of workers in the estate?</t>
  </si>
  <si>
    <t>Estate 23 - What is the total number of workers in the estate?</t>
  </si>
  <si>
    <t>Estate 24 - What is the total number of workers in the estate?</t>
  </si>
  <si>
    <t>Estate 25 - What is the total number of workers in the estate?</t>
  </si>
  <si>
    <t>Estate 26 - What is the total number of workers in the estate?</t>
  </si>
  <si>
    <t>Estate 27 - What is the total number of workers in the estate?</t>
  </si>
  <si>
    <t>Estate 28 - What is the total number of workers in the estate?</t>
  </si>
  <si>
    <t>Estate 29 - What is the total number of workers in the estate?</t>
  </si>
  <si>
    <t>Estate 30 - What is the total number of workers in the estate?</t>
  </si>
  <si>
    <t>Estate 31 - What is the total number of workers in the estate?</t>
  </si>
  <si>
    <t>Estate 32 - What is the total number of workers in the estate?</t>
  </si>
  <si>
    <t>Estate 33 - What is the total number of workers in the estate?</t>
  </si>
  <si>
    <t>Estate 34 - What is the total number of workers in the estate?</t>
  </si>
  <si>
    <t>Estate 35 - What is the total number of workers in the estate?</t>
  </si>
  <si>
    <t>Estate 36 - What is the total number of workers in the estate?</t>
  </si>
  <si>
    <t>Estate 37 - What is the total number of workers in the estate?</t>
  </si>
  <si>
    <t>Estate 38 - What is the total number of workers in the estate?</t>
  </si>
  <si>
    <t>Estate 39 - What is the total number of workers in the estate?</t>
  </si>
  <si>
    <t>Estate 40 - What is the total number of workers in the estate?</t>
  </si>
  <si>
    <t>Estate 41 - What is the total number of workers in the estate?</t>
  </si>
  <si>
    <t>Estate 42 - What is the total number of workers in the estate?</t>
  </si>
  <si>
    <t>Estate 43 - What is the total number of workers in the estate?</t>
  </si>
  <si>
    <t>Estate 44 - What is the total number of workers in the estate?</t>
  </si>
  <si>
    <t>Estate 45 - What is the total number of workers in the estate?</t>
  </si>
  <si>
    <t>Estate 46 - What is the total number of workers in the estate?</t>
  </si>
  <si>
    <t>Estate 47 - What is the total number of workers in the estate?</t>
  </si>
  <si>
    <t>Estate 48 - What is the total number of workers in the estate?</t>
  </si>
  <si>
    <t>Estate 49 - What is the total number of workers in the estate?</t>
  </si>
  <si>
    <t>Estate 50 - What is the total number of workers in the estate?</t>
  </si>
  <si>
    <t>Estate 1 - What is the total number of workers in the following categories? - Local</t>
  </si>
  <si>
    <t>Estate 2 - What is the total number of workers in the following categories? - Local</t>
  </si>
  <si>
    <t>Estate 3 - What is the total number of workers in the following categories? - Local</t>
  </si>
  <si>
    <t>Estate 4 - What is the total number of workers in the following categories? - Local</t>
  </si>
  <si>
    <t>Estate 5 - What is the total number of workers in the following categories? - Local</t>
  </si>
  <si>
    <t>Estate 6 - What is the total number of workers in the following categories? - Local</t>
  </si>
  <si>
    <t>Estate 7 - What is the total number of workers in the following categories? - Local</t>
  </si>
  <si>
    <t>Estate 8 - What is the total number of workers in the following categories? - Local</t>
  </si>
  <si>
    <t>Estate 9 - What is the total number of workers in the following categories? - Local</t>
  </si>
  <si>
    <t>Estate 10 - What is the total number of workers in the following categories? - Local</t>
  </si>
  <si>
    <t>Estate 11 - What is the total number of workers in the following categories? - Local</t>
  </si>
  <si>
    <t>Estate 12 - What is the total number of workers in the following categories? - Local</t>
  </si>
  <si>
    <t>Estate 13 - What is the total number of workers in the following categories? - Local</t>
  </si>
  <si>
    <t>Estate 14 - What is the total number of workers in the following categories? - Local</t>
  </si>
  <si>
    <t>Estate 15 - What is the total number of workers in the following categories? - Local</t>
  </si>
  <si>
    <t>Estate 16 - What is the total number of workers in the following categories? - Local</t>
  </si>
  <si>
    <t>Estate 17 - What is the total number of workers in the following categories? - Local</t>
  </si>
  <si>
    <t>Estate 18 - What is the total number of workers in the following categories? - Local</t>
  </si>
  <si>
    <t>Estate 19 - What is the total number of workers in the following categories? - Local</t>
  </si>
  <si>
    <t>Estate 20 - What is the total number of workers in the following categories? - Local</t>
  </si>
  <si>
    <t>Estate 21 - What is the total number of workers in the following categories? - Local</t>
  </si>
  <si>
    <t>Estate 22 - What is the total number of workers in the following categories? - Local</t>
  </si>
  <si>
    <t>Estate 23 - What is the total number of workers in the following categories? - Local</t>
  </si>
  <si>
    <t>Estate 24 - What is the total number of workers in the following categories? - Local</t>
  </si>
  <si>
    <t>Estate 25 - What is the total number of workers in the following categories? - Local</t>
  </si>
  <si>
    <t>Estate 26 - What is the total number of workers in the following categories? - Local</t>
  </si>
  <si>
    <t>Estate 27 - What is the total number of workers in the following categories? - Local</t>
  </si>
  <si>
    <t>Estate 28 - What is the total number of workers in the following categories? - Local</t>
  </si>
  <si>
    <t>Estate 29 - What is the total number of workers in the following categories? - Local</t>
  </si>
  <si>
    <t>Estate 30 - What is the total number of workers in the following categories? - Local</t>
  </si>
  <si>
    <t>Estate 31 - What is the total number of workers in the following categories? - Local</t>
  </si>
  <si>
    <t>Estate 32 - What is the total number of workers in the following categories? - Local</t>
  </si>
  <si>
    <t>Estate 33 - What is the total number of workers in the following categories? - Local</t>
  </si>
  <si>
    <t>Estate 34 - What is the total number of workers in the following categories? - Local</t>
  </si>
  <si>
    <t>Estate 35 - What is the total number of workers in the following categories? - Local</t>
  </si>
  <si>
    <t>Estate 36 - What is the total number of workers in the following categories? - Local</t>
  </si>
  <si>
    <t>Estate 37 - What is the total number of workers in the following categories? - Local</t>
  </si>
  <si>
    <t>Estate 38 - What is the total number of workers in the following categories? - Local</t>
  </si>
  <si>
    <t>Estate 39 - What is the total number of workers in the following categories? - Local</t>
  </si>
  <si>
    <t>Estate 40 - What is the total number of workers in the following categories? - Local</t>
  </si>
  <si>
    <t>Estate 41 - What is the total number of workers in the following categories? - Local</t>
  </si>
  <si>
    <t>Estate 42 - What is the total number of workers in the following categories? - Local</t>
  </si>
  <si>
    <t>Estate 43 - What is the total number of workers in the following categories? - Local</t>
  </si>
  <si>
    <t>Estate 44 - What is the total number of workers in the following categories? - Local</t>
  </si>
  <si>
    <t>Estate 45 - What is the total number of workers in the following categories? - Local</t>
  </si>
  <si>
    <t>Estate 46 - What is the total number of workers in the following categories? - Local</t>
  </si>
  <si>
    <t>Estate 47 - What is the total number of workers in the following categories? - Local</t>
  </si>
  <si>
    <t>Estate 48 - What is the total number of workers in the following categories? - Local</t>
  </si>
  <si>
    <t>Estate 49 - What is the total number of workers in the following categories? - Local</t>
  </si>
  <si>
    <t>Estate 50 - What is the total number of workers in the following categories? - Local</t>
  </si>
  <si>
    <t>Estate 1 - What is the total number of workers in the following categories? - Local - Permanent</t>
  </si>
  <si>
    <t>Estate 2 - What is the total number of workers in the following categories? - Local - Permanent</t>
  </si>
  <si>
    <t>Estate 3 - What is the total number of workers in the following categories? - Local - Permanent</t>
  </si>
  <si>
    <t>Estate 4 - What is the total number of workers in the following categories? - Local - Permanent</t>
  </si>
  <si>
    <t>Estate 5 - What is the total number of workers in the following categories? - Local - Permanent</t>
  </si>
  <si>
    <t>Estate 6 - What is the total number of workers in the following categories? - Local - Permanent</t>
  </si>
  <si>
    <t>Estate 7 - What is the total number of workers in the following categories? - Local - Permanent</t>
  </si>
  <si>
    <t>Estate 8 - What is the total number of workers in the following categories? - Local - Permanent</t>
  </si>
  <si>
    <t>Estate 9 - What is the total number of workers in the following categories? - Local - Permanent</t>
  </si>
  <si>
    <t>Estate 10 - What is the total number of workers in the following categories? - Local - Permanent</t>
  </si>
  <si>
    <t>Estate 11 - What is the total number of workers in the following categories? - Local - Permanent</t>
  </si>
  <si>
    <t>Estate 12 - What is the total number of workers in the following categories? - Local - Permanent</t>
  </si>
  <si>
    <t>Estate 13 - What is the total number of workers in the following categories? - Local - Permanent</t>
  </si>
  <si>
    <t>Estate 14 - What is the total number of workers in the following categories? - Local - Permanent</t>
  </si>
  <si>
    <t>Estate 15 - What is the total number of workers in the following categories? - Local - Permanent</t>
  </si>
  <si>
    <t>Estate 16 - What is the total number of workers in the following categories? - Local - Permanent</t>
  </si>
  <si>
    <t>Estate 17 - What is the total number of workers in the following categories? - Local - Permanent</t>
  </si>
  <si>
    <t>Estate 18 - What is the total number of workers in the following categories? - Local - Permanent</t>
  </si>
  <si>
    <t>Estate 19 - What is the total number of workers in the following categories? - Local - Permanent</t>
  </si>
  <si>
    <t>Estate 20 - What is the total number of workers in the following categories? - Local - Permanent</t>
  </si>
  <si>
    <t>Estate 21 - What is the total number of workers in the following categories? - Local - Permanent</t>
  </si>
  <si>
    <t>Estate 22 - What is the total number of workers in the following categories? - Local - Permanent</t>
  </si>
  <si>
    <t>Estate 23 - What is the total number of workers in the following categories? - Local - Permanent</t>
  </si>
  <si>
    <t>Estate 24 - What is the total number of workers in the following categories? - Local - Permanent</t>
  </si>
  <si>
    <t>Estate 25 - What is the total number of workers in the following categories? - Local - Permanent</t>
  </si>
  <si>
    <t>Estate 26 - What is the total number of workers in the following categories? - Local - Permanent</t>
  </si>
  <si>
    <t>Estate 27 - What is the total number of workers in the following categories? - Local - Permanent</t>
  </si>
  <si>
    <t>Estate 28 - What is the total number of workers in the following categories? - Local - Permanent</t>
  </si>
  <si>
    <t>Estate 29 - What is the total number of workers in the following categories? - Local - Permanent</t>
  </si>
  <si>
    <t>Estate 30 - What is the total number of workers in the following categories? - Local - Permanent</t>
  </si>
  <si>
    <t>Estate 31 - What is the total number of workers in the following categories? - Local - Permanent</t>
  </si>
  <si>
    <t>Estate 32 - What is the total number of workers in the following categories? - Local - Permanent</t>
  </si>
  <si>
    <t>Estate 33 - What is the total number of workers in the following categories? - Local - Permanent</t>
  </si>
  <si>
    <t>Estate 34 - What is the total number of workers in the following categories? - Local - Permanent</t>
  </si>
  <si>
    <t>Estate 35 - What is the total number of workers in the following categories? - Local - Permanent</t>
  </si>
  <si>
    <t>Estate 36 - What is the total number of workers in the following categories? - Local - Permanent</t>
  </si>
  <si>
    <t>Estate 37 - What is the total number of workers in the following categories? - Local - Permanent</t>
  </si>
  <si>
    <t>Estate 38 - What is the total number of workers in the following categories? - Local - Permanent</t>
  </si>
  <si>
    <t>Estate 39 - What is the total number of workers in the following categories? - Local - Permanent</t>
  </si>
  <si>
    <t>Estate 40 - What is the total number of workers in the following categories? - Local - Permanent</t>
  </si>
  <si>
    <t>Estate 41 - What is the total number of workers in the following categories? - Local - Permanent</t>
  </si>
  <si>
    <t>Estate 42 - What is the total number of workers in the following categories? - Local - Permanent</t>
  </si>
  <si>
    <t>Estate 43 - What is the total number of workers in the following categories? - Local - Permanent</t>
  </si>
  <si>
    <t>Estate 44 - What is the total number of workers in the following categories? - Local - Permanent</t>
  </si>
  <si>
    <t>Estate 45 - What is the total number of workers in the following categories? - Local - Permanent</t>
  </si>
  <si>
    <t>Estate 46 - What is the total number of workers in the following categories? - Local - Permanent</t>
  </si>
  <si>
    <t>Estate 47 - What is the total number of workers in the following categories? - Local - Permanent</t>
  </si>
  <si>
    <t>Estate 48 - What is the total number of workers in the following categories? - Local - Permanent</t>
  </si>
  <si>
    <t>Estate 49 - What is the total number of workers in the following categories? - Local - Permanent</t>
  </si>
  <si>
    <t>Estate 50 - What is the total number of workers in the following categories? - Local - Permanent</t>
  </si>
  <si>
    <t>Estate 1 - What is the total number of workers in the following categories? - Local - Permanent - Male</t>
  </si>
  <si>
    <t>Estate 2 - What is the total number of workers in the following categories? - Local - Permanent - Male</t>
  </si>
  <si>
    <t>Estate 3 - What is the total number of workers in the following categories? - Local - Permanent - Male</t>
  </si>
  <si>
    <t>Estate 4 - What is the total number of workers in the following categories? - Local - Permanent - Male</t>
  </si>
  <si>
    <t>Estate 5 - What is the total number of workers in the following categories? - Local - Permanent - Male</t>
  </si>
  <si>
    <t>Estate 6 - What is the total number of workers in the following categories? - Local - Permanent - Male</t>
  </si>
  <si>
    <t>Estate 7 - What is the total number of workers in the following categories? - Local - Permanent - Male</t>
  </si>
  <si>
    <t>Estate 8 - What is the total number of workers in the following categories? - Local - Permanent - Male</t>
  </si>
  <si>
    <t>Estate 9 - What is the total number of workers in the following categories? - Local - Permanent - Male</t>
  </si>
  <si>
    <t>Estate 10 - What is the total number of workers in the following categories? - Local - Permanent - Male</t>
  </si>
  <si>
    <t>Estate 11 - What is the total number of workers in the following categories? - Local - Permanent - Male</t>
  </si>
  <si>
    <t>Estate 12 - What is the total number of workers in the following categories? - Local - Permanent - Male</t>
  </si>
  <si>
    <t>Estate 13 - What is the total number of workers in the following categories? - Local - Permanent - Male</t>
  </si>
  <si>
    <t>Estate 14 - What is the total number of workers in the following categories? - Local - Permanent - Male</t>
  </si>
  <si>
    <t>Estate 15 - What is the total number of workers in the following categories? - Local - Permanent - Male</t>
  </si>
  <si>
    <t>Estate 16 - What is the total number of workers in the following categories? - Local - Permanent - Male</t>
  </si>
  <si>
    <t>Estate 17 - What is the total number of workers in the following categories? - Local - Permanent - Male</t>
  </si>
  <si>
    <t>Estate 18 - What is the total number of workers in the following categories? - Local - Permanent - Male</t>
  </si>
  <si>
    <t>Estate 19 - What is the total number of workers in the following categories? - Local - Permanent - Male</t>
  </si>
  <si>
    <t>Estate 20 - What is the total number of workers in the following categories? - Local - Permanent - Male</t>
  </si>
  <si>
    <t>Estate 21 - What is the total number of workers in the following categories? - Local - Permanent - Male</t>
  </si>
  <si>
    <t>Estate 22 - What is the total number of workers in the following categories? - Local - Permanent - Male</t>
  </si>
  <si>
    <t>Estate 23 - What is the total number of workers in the following categories? - Local - Permanent - Male</t>
  </si>
  <si>
    <t>Estate 24 - What is the total number of workers in the following categories? - Local - Permanent - Male</t>
  </si>
  <si>
    <t>Estate 25 - What is the total number of workers in the following categories? - Local - Permanent - Male</t>
  </si>
  <si>
    <t>Estate 26 - What is the total number of workers in the following categories? - Local - Permanent - Male</t>
  </si>
  <si>
    <t>Estate 27 - What is the total number of workers in the following categories? - Local - Permanent - Male</t>
  </si>
  <si>
    <t>Estate 28 - What is the total number of workers in the following categories? - Local - Permanent - Male</t>
  </si>
  <si>
    <t>Estate 29 - What is the total number of workers in the following categories? - Local - Permanent - Male</t>
  </si>
  <si>
    <t>Estate 30 - What is the total number of workers in the following categories? - Local - Permanent - Male</t>
  </si>
  <si>
    <t>Estate 31 - What is the total number of workers in the following categories? - Local - Permanent - Male</t>
  </si>
  <si>
    <t>Estate 32 - What is the total number of workers in the following categories? - Local - Permanent - Male</t>
  </si>
  <si>
    <t>Estate 33 - What is the total number of workers in the following categories? - Local - Permanent - Male</t>
  </si>
  <si>
    <t>Estate 34 - What is the total number of workers in the following categories? - Local - Permanent - Male</t>
  </si>
  <si>
    <t>Estate 35 - What is the total number of workers in the following categories? - Local - Permanent - Male</t>
  </si>
  <si>
    <t>Estate 36 - What is the total number of workers in the following categories? - Local - Permanent - Male</t>
  </si>
  <si>
    <t>Estate 37 - What is the total number of workers in the following categories? - Local - Permanent - Male</t>
  </si>
  <si>
    <t>Estate 38 - What is the total number of workers in the following categories? - Local - Permanent - Male</t>
  </si>
  <si>
    <t>Estate 39 - What is the total number of workers in the following categories? - Local - Permanent - Male</t>
  </si>
  <si>
    <t>Estate 40 - What is the total number of workers in the following categories? - Local - Permanent - Male</t>
  </si>
  <si>
    <t>Estate 41 - What is the total number of workers in the following categories? - Local - Permanent - Male</t>
  </si>
  <si>
    <t>Estate 42 - What is the total number of workers in the following categories? - Local - Permanent - Male</t>
  </si>
  <si>
    <t>Estate 43 - What is the total number of workers in the following categories? - Local - Permanent - Male</t>
  </si>
  <si>
    <t>Estate 44 - What is the total number of workers in the following categories? - Local - Permanent - Male</t>
  </si>
  <si>
    <t>Estate 45 - What is the total number of workers in the following categories? - Local - Permanent - Male</t>
  </si>
  <si>
    <t>Estate 46 - What is the total number of workers in the following categories? - Local - Permanent - Male</t>
  </si>
  <si>
    <t>Estate 47 - What is the total number of workers in the following categories? - Local - Permanent - Male</t>
  </si>
  <si>
    <t>Estate 48 - What is the total number of workers in the following categories? - Local - Permanent - Male</t>
  </si>
  <si>
    <t>Estate 49 - What is the total number of workers in the following categories? - Local - Permanent - Male</t>
  </si>
  <si>
    <t>Estate 50 - What is the total number of workers in the following categories? - Local - Permanent - Male</t>
  </si>
  <si>
    <t>Estate 1 - What is the total number of workers in the following categories? - Local - Permanent - Female</t>
  </si>
  <si>
    <t>Estate 2 - What is the total number of workers in the following categories? - Local - Permanent - Female</t>
  </si>
  <si>
    <t>Estate 3 - What is the total number of workers in the following categories? - Local - Permanent - Female</t>
  </si>
  <si>
    <t>Estate 4 - What is the total number of workers in the following categories? - Local - Permanent - Female</t>
  </si>
  <si>
    <t>Estate 5 - What is the total number of workers in the following categories? - Local - Permanent - Female</t>
  </si>
  <si>
    <t>Estate 6 - What is the total number of workers in the following categories? - Local - Permanent - Female</t>
  </si>
  <si>
    <t>Estate 7 - What is the total number of workers in the following categories? - Local - Permanent - Female</t>
  </si>
  <si>
    <t>Estate 8 - What is the total number of workers in the following categories? - Local - Permanent - Female</t>
  </si>
  <si>
    <t>Estate 9 - What is the total number of workers in the following categories? - Local - Permanent - Female</t>
  </si>
  <si>
    <t>Estate 10 - What is the total number of workers in the following categories? - Local - Permanent - Female</t>
  </si>
  <si>
    <t>Estate 11 - What is the total number of workers in the following categories? - Local - Permanent - Female</t>
  </si>
  <si>
    <t>Estate 12 - What is the total number of workers in the following categories? - Local - Permanent - Female</t>
  </si>
  <si>
    <t>Estate 13 - What is the total number of workers in the following categories? - Local - Permanent - Female</t>
  </si>
  <si>
    <t>Estate 14 - What is the total number of workers in the following categories? - Local - Permanent - Female</t>
  </si>
  <si>
    <t>Estate 15 - What is the total number of workers in the following categories? - Local - Permanent - Female</t>
  </si>
  <si>
    <t>Estate 16 - What is the total number of workers in the following categories? - Local - Permanent - Female</t>
  </si>
  <si>
    <t>Estate 17 - What is the total number of workers in the following categories? - Local - Permanent - Female</t>
  </si>
  <si>
    <t>Estate 18 - What is the total number of workers in the following categories? - Local - Permanent - Female</t>
  </si>
  <si>
    <t>Estate 19 - What is the total number of workers in the following categories? - Local - Permanent - Female</t>
  </si>
  <si>
    <t>Estate 20 - What is the total number of workers in the following categories? - Local - Permanent - Female</t>
  </si>
  <si>
    <t>Estate 21 - What is the total number of workers in the following categories? - Local - Permanent - Female</t>
  </si>
  <si>
    <t>Estate 22 - What is the total number of workers in the following categories? - Local - Permanent - Female</t>
  </si>
  <si>
    <t>Estate 23 - What is the total number of workers in the following categories? - Local - Permanent - Female</t>
  </si>
  <si>
    <t>Estate 24 - What is the total number of workers in the following categories? - Local - Permanent - Female</t>
  </si>
  <si>
    <t>Estate 25 - What is the total number of workers in the following categories? - Local - Permanent - Female</t>
  </si>
  <si>
    <t>Estate 26 - What is the total number of workers in the following categories? - Local - Permanent - Female</t>
  </si>
  <si>
    <t>Estate 27 - What is the total number of workers in the following categories? - Local - Permanent - Female</t>
  </si>
  <si>
    <t>Estate 28 - What is the total number of workers in the following categories? - Local - Permanent - Female</t>
  </si>
  <si>
    <t>Estate 29 - What is the total number of workers in the following categories? - Local - Permanent - Female</t>
  </si>
  <si>
    <t>Estate 30 - What is the total number of workers in the following categories? - Local - Permanent - Female</t>
  </si>
  <si>
    <t>Estate 31 - What is the total number of workers in the following categories? - Local - Permanent - Female</t>
  </si>
  <si>
    <t>Estate 32 - What is the total number of workers in the following categories? - Local - Permanent - Female</t>
  </si>
  <si>
    <t>Estate 33 - What is the total number of workers in the following categories? - Local - Permanent - Female</t>
  </si>
  <si>
    <t>Estate 34 - What is the total number of workers in the following categories? - Local - Permanent - Female</t>
  </si>
  <si>
    <t>Estate 35 - What is the total number of workers in the following categories? - Local - Permanent - Female</t>
  </si>
  <si>
    <t>Estate 36 - What is the total number of workers in the following categories? - Local - Permanent - Female</t>
  </si>
  <si>
    <t>Estate 37 - What is the total number of workers in the following categories? - Local - Permanent - Female</t>
  </si>
  <si>
    <t>Estate 38 - What is the total number of workers in the following categories? - Local - Permanent - Female</t>
  </si>
  <si>
    <t>Estate 39 - What is the total number of workers in the following categories? - Local - Permanent - Female</t>
  </si>
  <si>
    <t>Estate 40 - What is the total number of workers in the following categories? - Local - Permanent - Female</t>
  </si>
  <si>
    <t>Estate 41 - What is the total number of workers in the following categories? - Local - Permanent - Female</t>
  </si>
  <si>
    <t>Estate 42 - What is the total number of workers in the following categories? - Local - Permanent - Female</t>
  </si>
  <si>
    <t>Estate 43 - What is the total number of workers in the following categories? - Local - Permanent - Female</t>
  </si>
  <si>
    <t>Estate 44 - What is the total number of workers in the following categories? - Local - Permanent - Female</t>
  </si>
  <si>
    <t>Estate 45 - What is the total number of workers in the following categories? - Local - Permanent - Female</t>
  </si>
  <si>
    <t>Estate 46 - What is the total number of workers in the following categories? - Local - Permanent - Female</t>
  </si>
  <si>
    <t>Estate 47 - What is the total number of workers in the following categories? - Local - Permanent - Female</t>
  </si>
  <si>
    <t>Estate 48 - What is the total number of workers in the following categories? - Local - Permanent - Female</t>
  </si>
  <si>
    <t>Estate 49 - What is the total number of workers in the following categories? - Local - Permanent - Female</t>
  </si>
  <si>
    <t>Estate 50 - What is the total number of workers in the following categories? - Local - Permanent - Female</t>
  </si>
  <si>
    <t>Estate 1 - What is the total number of workers in the following categories? - Local - Contract</t>
  </si>
  <si>
    <t>Estate 2 - What is the total number of workers in the following categories? - Local - Contract</t>
  </si>
  <si>
    <t>Estate 3 - What is the total number of workers in the following categories? - Local - Contract</t>
  </si>
  <si>
    <t>Estate 4 - What is the total number of workers in the following categories? - Local - Contract</t>
  </si>
  <si>
    <t>Estate 5 - What is the total number of workers in the following categories? - Local - Contract</t>
  </si>
  <si>
    <t>Estate 6 - What is the total number of workers in the following categories? - Local - Contract</t>
  </si>
  <si>
    <t>Estate 7 - What is the total number of workers in the following categories? - Local - Contract</t>
  </si>
  <si>
    <t>Estate 8 - What is the total number of workers in the following categories? - Local - Contract</t>
  </si>
  <si>
    <t>Estate 9 - What is the total number of workers in the following categories? - Local - Contract</t>
  </si>
  <si>
    <t>Estate 10 - What is the total number of workers in the following categories? - Local - Contract</t>
  </si>
  <si>
    <t>Estate 11 - What is the total number of workers in the following categories? - Local - Contract</t>
  </si>
  <si>
    <t>Estate 12 - What is the total number of workers in the following categories? - Local - Contract</t>
  </si>
  <si>
    <t>Estate 13 - What is the total number of workers in the following categories? - Local - Contract</t>
  </si>
  <si>
    <t>Estate 14 - What is the total number of workers in the following categories? - Local - Contract</t>
  </si>
  <si>
    <t>Estate 15 - What is the total number of workers in the following categories? - Local - Contract</t>
  </si>
  <si>
    <t>Estate 16 - What is the total number of workers in the following categories? - Local - Contract</t>
  </si>
  <si>
    <t>Estate 17 - What is the total number of workers in the following categories? - Local - Contract</t>
  </si>
  <si>
    <t>Estate 18 - What is the total number of workers in the following categories? - Local - Contract</t>
  </si>
  <si>
    <t>Estate 19 - What is the total number of workers in the following categories? - Local - Contract</t>
  </si>
  <si>
    <t>Estate 20 - What is the total number of workers in the following categories? - Local - Contract</t>
  </si>
  <si>
    <t>Estate 21 - What is the total number of workers in the following categories? - Local - Contract</t>
  </si>
  <si>
    <t>Estate 22 - What is the total number of workers in the following categories? - Local - Contract</t>
  </si>
  <si>
    <t>Estate 23 - What is the total number of workers in the following categories? - Local - Contract</t>
  </si>
  <si>
    <t>Estate 24 - What is the total number of workers in the following categories? - Local - Contract</t>
  </si>
  <si>
    <t>Estate 25 - What is the total number of workers in the following categories? - Local - Contract</t>
  </si>
  <si>
    <t>Estate 26 - What is the total number of workers in the following categories? - Local - Contract</t>
  </si>
  <si>
    <t>Estate 27 - What is the total number of workers in the following categories? - Local - Contract</t>
  </si>
  <si>
    <t>Estate 28 - What is the total number of workers in the following categories? - Local - Contract</t>
  </si>
  <si>
    <t>Estate 29 - What is the total number of workers in the following categories? - Local - Contract</t>
  </si>
  <si>
    <t>Estate 30 - What is the total number of workers in the following categories? - Local - Contract</t>
  </si>
  <si>
    <t>Estate 31 - What is the total number of workers in the following categories? - Local - Contract</t>
  </si>
  <si>
    <t>Estate 32 - What is the total number of workers in the following categories? - Local - Contract</t>
  </si>
  <si>
    <t>Estate 33 - What is the total number of workers in the following categories? - Local - Contract</t>
  </si>
  <si>
    <t>Estate 34 - What is the total number of workers in the following categories? - Local - Contract</t>
  </si>
  <si>
    <t>Estate 35 - What is the total number of workers in the following categories? - Local - Contract</t>
  </si>
  <si>
    <t>Estate 36 - What is the total number of workers in the following categories? - Local - Contract</t>
  </si>
  <si>
    <t>Estate 37 - What is the total number of workers in the following categories? - Local - Contract</t>
  </si>
  <si>
    <t>Estate 38 - What is the total number of workers in the following categories? - Local - Contract</t>
  </si>
  <si>
    <t>Estate 39 - What is the total number of workers in the following categories? - Local - Contract</t>
  </si>
  <si>
    <t>Estate 40 - What is the total number of workers in the following categories? - Local - Contract</t>
  </si>
  <si>
    <t>Estate 41 - What is the total number of workers in the following categories? - Local - Contract</t>
  </si>
  <si>
    <t>Estate 42 - What is the total number of workers in the following categories? - Local - Contract</t>
  </si>
  <si>
    <t>Estate 43 - What is the total number of workers in the following categories? - Local - Contract</t>
  </si>
  <si>
    <t>Estate 44 - What is the total number of workers in the following categories? - Local - Contract</t>
  </si>
  <si>
    <t>Estate 45 - What is the total number of workers in the following categories? - Local - Contract</t>
  </si>
  <si>
    <t>Estate 46 - What is the total number of workers in the following categories? - Local - Contract</t>
  </si>
  <si>
    <t>Estate 47 - What is the total number of workers in the following categories? - Local - Contract</t>
  </si>
  <si>
    <t>Estate 48 - What is the total number of workers in the following categories? - Local - Contract</t>
  </si>
  <si>
    <t>Estate 49 - What is the total number of workers in the following categories? - Local - Contract</t>
  </si>
  <si>
    <t>Estate 50 - What is the total number of workers in the following categories? - Local - Contract</t>
  </si>
  <si>
    <t>Estate 1 - What is the total number of workers in the following categories? - Local - Contract - Male</t>
  </si>
  <si>
    <t>Estate 2 - What is the total number of workers in the following categories? - Local - Contract - Male</t>
  </si>
  <si>
    <t>Estate 3 - What is the total number of workers in the following categories? - Local - Contract - Male</t>
  </si>
  <si>
    <t>Estate 4 - What is the total number of workers in the following categories? - Local - Contract - Male</t>
  </si>
  <si>
    <t>Estate 5 - What is the total number of workers in the following categories? - Local - Contract - Male</t>
  </si>
  <si>
    <t>Estate 6 - What is the total number of workers in the following categories? - Local - Contract - Male</t>
  </si>
  <si>
    <t>Estate 7 - What is the total number of workers in the following categories? - Local - Contract - Male</t>
  </si>
  <si>
    <t>Estate 8 - What is the total number of workers in the following categories? - Local - Contract - Male</t>
  </si>
  <si>
    <t>Estate 9 - What is the total number of workers in the following categories? - Local - Contract - Male</t>
  </si>
  <si>
    <t>Estate 10 - What is the total number of workers in the following categories? - Local - Contract - Male</t>
  </si>
  <si>
    <t>Estate 11 - What is the total number of workers in the following categories? - Local - Contract - Male</t>
  </si>
  <si>
    <t>Estate 12 - What is the total number of workers in the following categories? - Local - Contract - Male</t>
  </si>
  <si>
    <t>Estate 13 - What is the total number of workers in the following categories? - Local - Contract - Male</t>
  </si>
  <si>
    <t>Estate 14 - What is the total number of workers in the following categories? - Local - Contract - Male</t>
  </si>
  <si>
    <t>Estate 15 - What is the total number of workers in the following categories? - Local - Contract - Male</t>
  </si>
  <si>
    <t>Estate 16 - What is the total number of workers in the following categories? - Local - Contract - Male</t>
  </si>
  <si>
    <t>Estate 17 - What is the total number of workers in the following categories? - Local - Contract - Male</t>
  </si>
  <si>
    <t>Estate 18 - What is the total number of workers in the following categories? - Local - Contract - Male</t>
  </si>
  <si>
    <t>Estate 19 - What is the total number of workers in the following categories? - Local - Contract - Male</t>
  </si>
  <si>
    <t>Estate 20 - What is the total number of workers in the following categories? - Local - Contract - Male</t>
  </si>
  <si>
    <t>Estate 21 - What is the total number of workers in the following categories? - Local - Contract - Male</t>
  </si>
  <si>
    <t>Estate 22 - What is the total number of workers in the following categories? - Local - Contract - Male</t>
  </si>
  <si>
    <t>Estate 23 - What is the total number of workers in the following categories? - Local - Contract - Male</t>
  </si>
  <si>
    <t>Estate 24 - What is the total number of workers in the following categories? - Local - Contract - Male</t>
  </si>
  <si>
    <t>Estate 25 - What is the total number of workers in the following categories? - Local - Contract - Male</t>
  </si>
  <si>
    <t>Estate 26 - What is the total number of workers in the following categories? - Local - Contract - Male</t>
  </si>
  <si>
    <t>Estate 27 - What is the total number of workers in the following categories? - Local - Contract - Male</t>
  </si>
  <si>
    <t>Estate 28 - What is the total number of workers in the following categories? - Local - Contract - Male</t>
  </si>
  <si>
    <t>Estate 29 - What is the total number of workers in the following categories? - Local - Contract - Male</t>
  </si>
  <si>
    <t>Estate 30 - What is the total number of workers in the following categories? - Local - Contract - Male</t>
  </si>
  <si>
    <t>Estate 31 - What is the total number of workers in the following categories? - Local - Contract - Male</t>
  </si>
  <si>
    <t>Estate 32 - What is the total number of workers in the following categories? - Local - Contract - Male</t>
  </si>
  <si>
    <t>Estate 33 - What is the total number of workers in the following categories? - Local - Contract - Male</t>
  </si>
  <si>
    <t>Estate 34 - What is the total number of workers in the following categories? - Local - Contract - Male</t>
  </si>
  <si>
    <t>Estate 35 - What is the total number of workers in the following categories? - Local - Contract - Male</t>
  </si>
  <si>
    <t>Estate 36 - What is the total number of workers in the following categories? - Local - Contract - Male</t>
  </si>
  <si>
    <t>Estate 37 - What is the total number of workers in the following categories? - Local - Contract - Male</t>
  </si>
  <si>
    <t>Estate 38 - What is the total number of workers in the following categories? - Local - Contract - Male</t>
  </si>
  <si>
    <t>Estate 39 - What is the total number of workers in the following categories? - Local - Contract - Male</t>
  </si>
  <si>
    <t>Estate 40 - What is the total number of workers in the following categories? - Local - Contract - Male</t>
  </si>
  <si>
    <t>Estate 41 - What is the total number of workers in the following categories? - Local - Contract - Male</t>
  </si>
  <si>
    <t>Estate 42 - What is the total number of workers in the following categories? - Local - Contract - Male</t>
  </si>
  <si>
    <t>Estate 43 - What is the total number of workers in the following categories? - Local - Contract - Male</t>
  </si>
  <si>
    <t>Estate 44 - What is the total number of workers in the following categories? - Local - Contract - Male</t>
  </si>
  <si>
    <t>Estate 45 - What is the total number of workers in the following categories? - Local - Contract - Male</t>
  </si>
  <si>
    <t>Estate 46 - What is the total number of workers in the following categories? - Local - Contract - Male</t>
  </si>
  <si>
    <t>Estate 47 - What is the total number of workers in the following categories? - Local - Contract - Male</t>
  </si>
  <si>
    <t>Estate 48 - What is the total number of workers in the following categories? - Local - Contract - Male</t>
  </si>
  <si>
    <t>Estate 49 - What is the total number of workers in the following categories? - Local - Contract - Male</t>
  </si>
  <si>
    <t>Estate 50 - What is the total number of workers in the following categories? - Local - Contract - Male</t>
  </si>
  <si>
    <t>Estate 1 - What is the total number of workers in the following categories? - Local - Contract - Female</t>
  </si>
  <si>
    <t>Estate 2 - What is the total number of workers in the following categories? - Local - Contract - Female</t>
  </si>
  <si>
    <t>Estate 3 - What is the total number of workers in the following categories? - Local - Contract - Female</t>
  </si>
  <si>
    <t>Estate 4 - What is the total number of workers in the following categories? - Local - Contract - Female</t>
  </si>
  <si>
    <t>Estate 5 - What is the total number of workers in the following categories? - Local - Contract - Female</t>
  </si>
  <si>
    <t>Estate 6 - What is the total number of workers in the following categories? - Local - Contract - Female</t>
  </si>
  <si>
    <t>Estate 7 - What is the total number of workers in the following categories? - Local - Contract - Female</t>
  </si>
  <si>
    <t>Estate 8 - What is the total number of workers in the following categories? - Local - Contract - Female</t>
  </si>
  <si>
    <t>Estate 9 - What is the total number of workers in the following categories? - Local - Contract - Female</t>
  </si>
  <si>
    <t>Estate 10 - What is the total number of workers in the following categories? - Local - Contract - Female</t>
  </si>
  <si>
    <t>Estate 11 - What is the total number of workers in the following categories? - Local - Contract - Female</t>
  </si>
  <si>
    <t>Estate 12 - What is the total number of workers in the following categories? - Local - Contract - Female</t>
  </si>
  <si>
    <t>Estate 13 - What is the total number of workers in the following categories? - Local - Contract - Female</t>
  </si>
  <si>
    <t>Estate 14 - What is the total number of workers in the following categories? - Local - Contract - Female</t>
  </si>
  <si>
    <t>Estate 15 - What is the total number of workers in the following categories? - Local - Contract - Female</t>
  </si>
  <si>
    <t>Estate 16 - What is the total number of workers in the following categories? - Local - Contract - Female</t>
  </si>
  <si>
    <t>Estate 17 - What is the total number of workers in the following categories? - Local - Contract - Female</t>
  </si>
  <si>
    <t>Estate 18 - What is the total number of workers in the following categories? - Local - Contract - Female</t>
  </si>
  <si>
    <t>Estate 19 - What is the total number of workers in the following categories? - Local - Contract - Female</t>
  </si>
  <si>
    <t>Estate 20 - What is the total number of workers in the following categories? - Local - Contract - Female</t>
  </si>
  <si>
    <t>Estate 21 - What is the total number of workers in the following categories? - Local - Contract - Female</t>
  </si>
  <si>
    <t>Estate 22 - What is the total number of workers in the following categories? - Local - Contract - Female</t>
  </si>
  <si>
    <t>Estate 23 - What is the total number of workers in the following categories? - Local - Contract - Female</t>
  </si>
  <si>
    <t>Estate 24 - What is the total number of workers in the following categories? - Local - Contract - Female</t>
  </si>
  <si>
    <t>Estate 25 - What is the total number of workers in the following categories? - Local - Contract - Female</t>
  </si>
  <si>
    <t>Estate 26 - What is the total number of workers in the following categories? - Local - Contract - Female</t>
  </si>
  <si>
    <t>Estate 27 - What is the total number of workers in the following categories? - Local - Contract - Female</t>
  </si>
  <si>
    <t>Estate 28 - What is the total number of workers in the following categories? - Local - Contract - Female</t>
  </si>
  <si>
    <t>Estate 29 - What is the total number of workers in the following categories? - Local - Contract - Female</t>
  </si>
  <si>
    <t>Estate 30 - What is the total number of workers in the following categories? - Local - Contract - Female</t>
  </si>
  <si>
    <t>Estate 31 - What is the total number of workers in the following categories? - Local - Contract - Female</t>
  </si>
  <si>
    <t>Estate 32 - What is the total number of workers in the following categories? - Local - Contract - Female</t>
  </si>
  <si>
    <t>Estate 33 - What is the total number of workers in the following categories? - Local - Contract - Female</t>
  </si>
  <si>
    <t>Estate 34 - What is the total number of workers in the following categories? - Local - Contract - Female</t>
  </si>
  <si>
    <t>Estate 35 - What is the total number of workers in the following categories? - Local - Contract - Female</t>
  </si>
  <si>
    <t>Estate 36 - What is the total number of workers in the following categories? - Local - Contract - Female</t>
  </si>
  <si>
    <t>Estate 37 - What is the total number of workers in the following categories? - Local - Contract - Female</t>
  </si>
  <si>
    <t>Estate 38 - What is the total number of workers in the following categories? - Local - Contract - Female</t>
  </si>
  <si>
    <t>Estate 39 - What is the total number of workers in the following categories? - Local - Contract - Female</t>
  </si>
  <si>
    <t>Estate 40 - What is the total number of workers in the following categories? - Local - Contract - Female</t>
  </si>
  <si>
    <t>Estate 41 - What is the total number of workers in the following categories? - Local - Contract - Female</t>
  </si>
  <si>
    <t>Estate 42 - What is the total number of workers in the following categories? - Local - Contract - Female</t>
  </si>
  <si>
    <t>Estate 43 - What is the total number of workers in the following categories? - Local - Contract - Female</t>
  </si>
  <si>
    <t>Estate 44 - What is the total number of workers in the following categories? - Local - Contract - Female</t>
  </si>
  <si>
    <t>Estate 45 - What is the total number of workers in the following categories? - Local - Contract - Female</t>
  </si>
  <si>
    <t>Estate 46 - What is the total number of workers in the following categories? - Local - Contract - Female</t>
  </si>
  <si>
    <t>Estate 47 - What is the total number of workers in the following categories? - Local - Contract - Female</t>
  </si>
  <si>
    <t>Estate 48 - What is the total number of workers in the following categories? - Local - Contract - Female</t>
  </si>
  <si>
    <t>Estate 49 - What is the total number of workers in the following categories? - Local - Contract - Female</t>
  </si>
  <si>
    <t>Estate 50 - What is the total number of workers in the following categories? - Local - Contract - Female</t>
  </si>
  <si>
    <t>Estate 1 - What is the total number of workers in the following categories? - Non-Local</t>
  </si>
  <si>
    <t>Estate 2 - What is the total number of workers in the following categories? - Non-Local</t>
  </si>
  <si>
    <t>Estate 3 - What is the total number of workers in the following categories? - Non-Local</t>
  </si>
  <si>
    <t>Estate 4 - What is the total number of workers in the following categories? - Non-Local</t>
  </si>
  <si>
    <t>Estate 5 - What is the total number of workers in the following categories? - Non-Local</t>
  </si>
  <si>
    <t>Estate 6 - What is the total number of workers in the following categories? - Non-Local</t>
  </si>
  <si>
    <t>Estate 7 - What is the total number of workers in the following categories? - Non-Local</t>
  </si>
  <si>
    <t>Estate 8 - What is the total number of workers in the following categories? - Non-Local</t>
  </si>
  <si>
    <t>Estate 9 - What is the total number of workers in the following categories? - Non-Local</t>
  </si>
  <si>
    <t>Estate 10 - What is the total number of workers in the following categories? - Non-Local</t>
  </si>
  <si>
    <t>Estate 11 - What is the total number of workers in the following categories? - Non-Local</t>
  </si>
  <si>
    <t>Estate 12 - What is the total number of workers in the following categories? - Non-Local</t>
  </si>
  <si>
    <t>Estate 13 - What is the total number of workers in the following categories? - Non-Local</t>
  </si>
  <si>
    <t>Estate 14 - What is the total number of workers in the following categories? - Non-Local</t>
  </si>
  <si>
    <t>Estate 15 - What is the total number of workers in the following categories? - Non-Local</t>
  </si>
  <si>
    <t>Estate 16 - What is the total number of workers in the following categories? - Non-Local</t>
  </si>
  <si>
    <t>Estate 17 - What is the total number of workers in the following categories? - Non-Local</t>
  </si>
  <si>
    <t>Estate 18 - What is the total number of workers in the following categories? - Non-Local</t>
  </si>
  <si>
    <t>Estate 19 - What is the total number of workers in the following categories? - Non-Local</t>
  </si>
  <si>
    <t>Estate 20 - What is the total number of workers in the following categories? - Non-Local</t>
  </si>
  <si>
    <t>Estate 21 - What is the total number of workers in the following categories? - Non-Local</t>
  </si>
  <si>
    <t>Estate 22 - What is the total number of workers in the following categories? - Non-Local</t>
  </si>
  <si>
    <t>Estate 23 - What is the total number of workers in the following categories? - Non-Local</t>
  </si>
  <si>
    <t>Estate 24 - What is the total number of workers in the following categories? - Non-Local</t>
  </si>
  <si>
    <t>Estate 25 - What is the total number of workers in the following categories? - Non-Local</t>
  </si>
  <si>
    <t>Estate 26 - What is the total number of workers in the following categories? - Non-Local</t>
  </si>
  <si>
    <t>Estate 27 - What is the total number of workers in the following categories? - Non-Local</t>
  </si>
  <si>
    <t>Estate 28 - What is the total number of workers in the following categories? - Non-Local</t>
  </si>
  <si>
    <t>Estate 29 - What is the total number of workers in the following categories? - Non-Local</t>
  </si>
  <si>
    <t>Estate 30 - What is the total number of workers in the following categories? - Non-Local</t>
  </si>
  <si>
    <t>Estate 31 - What is the total number of workers in the following categories? - Non-Local</t>
  </si>
  <si>
    <t>Estate 32 - What is the total number of workers in the following categories? - Non-Local</t>
  </si>
  <si>
    <t>Estate 33 - What is the total number of workers in the following categories? - Non-Local</t>
  </si>
  <si>
    <t>Estate 34 - What is the total number of workers in the following categories? - Non-Local</t>
  </si>
  <si>
    <t>Estate 35 - What is the total number of workers in the following categories? - Non-Local</t>
  </si>
  <si>
    <t>Estate 36 - What is the total number of workers in the following categories? - Non-Local</t>
  </si>
  <si>
    <t>Estate 37 - What is the total number of workers in the following categories? - Non-Local</t>
  </si>
  <si>
    <t>Estate 38 - What is the total number of workers in the following categories? - Non-Local</t>
  </si>
  <si>
    <t>Estate 39 - What is the total number of workers in the following categories? - Non-Local</t>
  </si>
  <si>
    <t>Estate 40 - What is the total number of workers in the following categories? - Non-Local</t>
  </si>
  <si>
    <t>Estate 41 - What is the total number of workers in the following categories? - Non-Local</t>
  </si>
  <si>
    <t>Estate 42 - What is the total number of workers in the following categories? - Non-Local</t>
  </si>
  <si>
    <t>Estate 43 - What is the total number of workers in the following categories? - Non-Local</t>
  </si>
  <si>
    <t>Estate 44 - What is the total number of workers in the following categories? - Non-Local</t>
  </si>
  <si>
    <t>Estate 45 - What is the total number of workers in the following categories? - Non-Local</t>
  </si>
  <si>
    <t>Estate 46 - What is the total number of workers in the following categories? - Non-Local</t>
  </si>
  <si>
    <t>Estate 47 - What is the total number of workers in the following categories? - Non-Local</t>
  </si>
  <si>
    <t>Estate 48 - What is the total number of workers in the following categories? - Non-Local</t>
  </si>
  <si>
    <t>Estate 49 - What is the total number of workers in the following categories? - Non-Local</t>
  </si>
  <si>
    <t>Estate 50 - What is the total number of workers in the following categories? - Non-Local</t>
  </si>
  <si>
    <t>Estate 1 - What is the total number of workers in the following categories? - Non-Local - Permanent</t>
  </si>
  <si>
    <t>Estate 2 - What is the total number of workers in the following categories? - Non-Local - Permanent</t>
  </si>
  <si>
    <t>Estate 3 - What is the total number of workers in the following categories? - Non-Local - Permanent</t>
  </si>
  <si>
    <t>Estate 4 - What is the total number of workers in the following categories? - Non-Local - Permanent</t>
  </si>
  <si>
    <t>Estate 5 - What is the total number of workers in the following categories? - Non-Local - Permanent</t>
  </si>
  <si>
    <t>Estate 6 - What is the total number of workers in the following categories? - Non-Local - Permanent</t>
  </si>
  <si>
    <t>Estate 7 - What is the total number of workers in the following categories? - Non-Local - Permanent</t>
  </si>
  <si>
    <t>Estate 8 - What is the total number of workers in the following categories? - Non-Local - Permanent</t>
  </si>
  <si>
    <t>Estate 9 - What is the total number of workers in the following categories? - Non-Local - Permanent</t>
  </si>
  <si>
    <t>Estate 10 - What is the total number of workers in the following categories? - Non-Local - Permanent</t>
  </si>
  <si>
    <t>Estate 11 - What is the total number of workers in the following categories? - Non-Local - Permanent</t>
  </si>
  <si>
    <t>Estate 12 - What is the total number of workers in the following categories? - Non-Local - Permanent</t>
  </si>
  <si>
    <t>Estate 13 - What is the total number of workers in the following categories? - Non-Local - Permanent</t>
  </si>
  <si>
    <t>Estate 14 - What is the total number of workers in the following categories? - Non-Local - Permanent</t>
  </si>
  <si>
    <t>Estate 15 - What is the total number of workers in the following categories? - Non-Local - Permanent</t>
  </si>
  <si>
    <t>Estate 16 - What is the total number of workers in the following categories? - Non-Local - Permanent</t>
  </si>
  <si>
    <t>Estate 17 - What is the total number of workers in the following categories? - Non-Local - Permanent</t>
  </si>
  <si>
    <t>Estate 18 - What is the total number of workers in the following categories? - Non-Local - Permanent</t>
  </si>
  <si>
    <t>Estate 19 - What is the total number of workers in the following categories? - Non-Local - Permanent</t>
  </si>
  <si>
    <t>Estate 20 - What is the total number of workers in the following categories? - Non-Local - Permanent</t>
  </si>
  <si>
    <t>Estate 21 - What is the total number of workers in the following categories? - Non-Local - Permanent</t>
  </si>
  <si>
    <t>Estate 22 - What is the total number of workers in the following categories? - Non-Local - Permanent</t>
  </si>
  <si>
    <t>Estate 23 - What is the total number of workers in the following categories? - Non-Local - Permanent</t>
  </si>
  <si>
    <t>Estate 24 - What is the total number of workers in the following categories? - Non-Local - Permanent</t>
  </si>
  <si>
    <t>Estate 25 - What is the total number of workers in the following categories? - Non-Local - Permanent</t>
  </si>
  <si>
    <t>Estate 26 - What is the total number of workers in the following categories? - Non-Local - Permanent</t>
  </si>
  <si>
    <t>Estate 27 - What is the total number of workers in the following categories? - Non-Local - Permanent</t>
  </si>
  <si>
    <t>Estate 28 - What is the total number of workers in the following categories? - Non-Local - Permanent</t>
  </si>
  <si>
    <t>Estate 29 - What is the total number of workers in the following categories? - Non-Local - Permanent</t>
  </si>
  <si>
    <t>Estate 30 - What is the total number of workers in the following categories? - Non-Local - Permanent</t>
  </si>
  <si>
    <t>Estate 31 - What is the total number of workers in the following categories? - Non-Local - Permanent</t>
  </si>
  <si>
    <t>Estate 32 - What is the total number of workers in the following categories? - Non-Local - Permanent</t>
  </si>
  <si>
    <t>Estate 33 - What is the total number of workers in the following categories? - Non-Local - Permanent</t>
  </si>
  <si>
    <t>Estate 34 - What is the total number of workers in the following categories? - Non-Local - Permanent</t>
  </si>
  <si>
    <t>Estate 35 - What is the total number of workers in the following categories? - Non-Local - Permanent</t>
  </si>
  <si>
    <t>Estate 36 - What is the total number of workers in the following categories? - Non-Local - Permanent</t>
  </si>
  <si>
    <t>Estate 37 - What is the total number of workers in the following categories? - Non-Local - Permanent</t>
  </si>
  <si>
    <t>Estate 38 - What is the total number of workers in the following categories? - Non-Local - Permanent</t>
  </si>
  <si>
    <t>Estate 39 - What is the total number of workers in the following categories? - Non-Local - Permanent</t>
  </si>
  <si>
    <t>Estate 40 - What is the total number of workers in the following categories? - Non-Local - Permanent</t>
  </si>
  <si>
    <t>Estate 41 - What is the total number of workers in the following categories? - Non-Local - Permanent</t>
  </si>
  <si>
    <t>Estate 42 - What is the total number of workers in the following categories? - Non-Local - Permanent</t>
  </si>
  <si>
    <t>Estate 43 - What is the total number of workers in the following categories? - Non-Local - Permanent</t>
  </si>
  <si>
    <t>Estate 44 - What is the total number of workers in the following categories? - Non-Local - Permanent</t>
  </si>
  <si>
    <t>Estate 45 - What is the total number of workers in the following categories? - Non-Local - Permanent</t>
  </si>
  <si>
    <t>Estate 46 - What is the total number of workers in the following categories? - Non-Local - Permanent</t>
  </si>
  <si>
    <t>Estate 47 - What is the total number of workers in the following categories? - Non-Local - Permanent</t>
  </si>
  <si>
    <t>Estate 48 - What is the total number of workers in the following categories? - Non-Local - Permanent</t>
  </si>
  <si>
    <t>Estate 49 - What is the total number of workers in the following categories? - Non-Local - Permanent</t>
  </si>
  <si>
    <t>Estate 50 - What is the total number of workers in the following categories? - Non-Local - Permanent</t>
  </si>
  <si>
    <t>Estate 1 - What is the total number of workers in the following categories? - Non-Local - Permanent - Male</t>
  </si>
  <si>
    <t>Estate 2 - What is the total number of workers in the following categories? - Non-Local - Permanent - Male</t>
  </si>
  <si>
    <t>Estate 3 - What is the total number of workers in the following categories? - Non-Local - Permanent - Male</t>
  </si>
  <si>
    <t>Estate 4 - What is the total number of workers in the following categories? - Non-Local - Permanent - Male</t>
  </si>
  <si>
    <t>Estate 5 - What is the total number of workers in the following categories? - Non-Local - Permanent - Male</t>
  </si>
  <si>
    <t>Estate 6 - What is the total number of workers in the following categories? - Non-Local - Permanent - Male</t>
  </si>
  <si>
    <t>Estate 7 - What is the total number of workers in the following categories? - Non-Local - Permanent - Male</t>
  </si>
  <si>
    <t>Estate 8 - What is the total number of workers in the following categories? - Non-Local - Permanent - Male</t>
  </si>
  <si>
    <t>Estate 9 - What is the total number of workers in the following categories? - Non-Local - Permanent - Male</t>
  </si>
  <si>
    <t>Estate 10 - What is the total number of workers in the following categories? - Non-Local - Permanent - Male</t>
  </si>
  <si>
    <t>Estate 11 - What is the total number of workers in the following categories? - Non-Local - Permanent - Male</t>
  </si>
  <si>
    <t>Estate 12 - What is the total number of workers in the following categories? - Non-Local - Permanent - Male</t>
  </si>
  <si>
    <t>Estate 13 - What is the total number of workers in the following categories? - Non-Local - Permanent - Male</t>
  </si>
  <si>
    <t>Estate 14 - What is the total number of workers in the following categories? - Non-Local - Permanent - Male</t>
  </si>
  <si>
    <t>Estate 15 - What is the total number of workers in the following categories? - Non-Local - Permanent - Male</t>
  </si>
  <si>
    <t>Estate 16 - What is the total number of workers in the following categories? - Non-Local - Permanent - Male</t>
  </si>
  <si>
    <t>Estate 17 - What is the total number of workers in the following categories? - Non-Local - Permanent - Male</t>
  </si>
  <si>
    <t>Estate 18 - What is the total number of workers in the following categories? - Non-Local - Permanent - Male</t>
  </si>
  <si>
    <t>Estate 19 - What is the total number of workers in the following categories? - Non-Local - Permanent - Male</t>
  </si>
  <si>
    <t>Estate 20 - What is the total number of workers in the following categories? - Non-Local - Permanent - Male</t>
  </si>
  <si>
    <t>Estate 21 - What is the total number of workers in the following categories? - Non-Local - Permanent - Male</t>
  </si>
  <si>
    <t>Estate 22 - What is the total number of workers in the following categories? - Non-Local - Permanent - Male</t>
  </si>
  <si>
    <t>Estate 23 - What is the total number of workers in the following categories? - Non-Local - Permanent - Male</t>
  </si>
  <si>
    <t>Estate 24 - What is the total number of workers in the following categories? - Non-Local - Permanent - Male</t>
  </si>
  <si>
    <t>Estate 25 - What is the total number of workers in the following categories? - Non-Local - Permanent - Male</t>
  </si>
  <si>
    <t>Estate 26 - What is the total number of workers in the following categories? - Non-Local - Permanent - Male</t>
  </si>
  <si>
    <t>Estate 27 - What is the total number of workers in the following categories? - Non-Local - Permanent - Male</t>
  </si>
  <si>
    <t>Estate 28 - What is the total number of workers in the following categories? - Non-Local - Permanent - Male</t>
  </si>
  <si>
    <t>Estate 29 - What is the total number of workers in the following categories? - Non-Local - Permanent - Male</t>
  </si>
  <si>
    <t>Estate 30 - What is the total number of workers in the following categories? - Non-Local - Permanent - Male</t>
  </si>
  <si>
    <t>Estate 31 - What is the total number of workers in the following categories? - Non-Local - Permanent - Male</t>
  </si>
  <si>
    <t>Estate 32 - What is the total number of workers in the following categories? - Non-Local - Permanent - Male</t>
  </si>
  <si>
    <t>Estate 33 - What is the total number of workers in the following categories? - Non-Local - Permanent - Male</t>
  </si>
  <si>
    <t>Estate 34 - What is the total number of workers in the following categories? - Non-Local - Permanent - Male</t>
  </si>
  <si>
    <t>Estate 35 - What is the total number of workers in the following categories? - Non-Local - Permanent - Male</t>
  </si>
  <si>
    <t>Estate 36 - What is the total number of workers in the following categories? - Non-Local - Permanent - Male</t>
  </si>
  <si>
    <t>Estate 37 - What is the total number of workers in the following categories? - Non-Local - Permanent - Male</t>
  </si>
  <si>
    <t>Estate 38 - What is the total number of workers in the following categories? - Non-Local - Permanent - Male</t>
  </si>
  <si>
    <t>Estate 39 - What is the total number of workers in the following categories? - Non-Local - Permanent - Male</t>
  </si>
  <si>
    <t>Estate 40 - What is the total number of workers in the following categories? - Non-Local - Permanent - Male</t>
  </si>
  <si>
    <t>Estate 41 - What is the total number of workers in the following categories? - Non-Local - Permanent - Male</t>
  </si>
  <si>
    <t>Estate 42 - What is the total number of workers in the following categories? - Non-Local - Permanent - Male</t>
  </si>
  <si>
    <t>Estate 43 - What is the total number of workers in the following categories? - Non-Local - Permanent - Male</t>
  </si>
  <si>
    <t>Estate 44 - What is the total number of workers in the following categories? - Non-Local - Permanent - Male</t>
  </si>
  <si>
    <t>Estate 45 - What is the total number of workers in the following categories? - Non-Local - Permanent - Male</t>
  </si>
  <si>
    <t>Estate 46 - What is the total number of workers in the following categories? - Non-Local - Permanent - Male</t>
  </si>
  <si>
    <t>Estate 47 - What is the total number of workers in the following categories? - Non-Local - Permanent - Male</t>
  </si>
  <si>
    <t>Estate 48 - What is the total number of workers in the following categories? - Non-Local - Permanent - Male</t>
  </si>
  <si>
    <t>Estate 49 - What is the total number of workers in the following categories? - Non-Local - Permanent - Male</t>
  </si>
  <si>
    <t>Estate 50 - What is the total number of workers in the following categories? - Non-Local - Permanent - Male</t>
  </si>
  <si>
    <t>Estate 1 - What is the total number of workers in the following categories? - Non-Local - Permanent - Female</t>
  </si>
  <si>
    <t>Estate 2 - What is the total number of workers in the following categories? - Non-Local - Permanent - Female</t>
  </si>
  <si>
    <t>Estate 3 - What is the total number of workers in the following categories? - Non-Local - Permanent - Female</t>
  </si>
  <si>
    <t>Estate 4 - What is the total number of workers in the following categories? - Non-Local - Permanent - Female</t>
  </si>
  <si>
    <t>Estate 5 - What is the total number of workers in the following categories? - Non-Local - Permanent - Female</t>
  </si>
  <si>
    <t>Estate 6 - What is the total number of workers in the following categories? - Non-Local - Permanent - Female</t>
  </si>
  <si>
    <t>Estate 7 - What is the total number of workers in the following categories? - Non-Local - Permanent - Female</t>
  </si>
  <si>
    <t>Estate 8 - What is the total number of workers in the following categories? - Non-Local - Permanent - Female</t>
  </si>
  <si>
    <t>Estate 9 - What is the total number of workers in the following categories? - Non-Local - Permanent - Female</t>
  </si>
  <si>
    <t>Estate 10 - What is the total number of workers in the following categories? - Non-Local - Permanent - Female</t>
  </si>
  <si>
    <t>Estate 11 - What is the total number of workers in the following categories? - Non-Local - Permanent - Female</t>
  </si>
  <si>
    <t>Estate 12 - What is the total number of workers in the following categories? - Non-Local - Permanent - Female</t>
  </si>
  <si>
    <t>Estate 13 - What is the total number of workers in the following categories? - Non-Local - Permanent - Female</t>
  </si>
  <si>
    <t>Estate 14 - What is the total number of workers in the following categories? - Non-Local - Permanent - Female</t>
  </si>
  <si>
    <t>Estate 15 - What is the total number of workers in the following categories? - Non-Local - Permanent - Female</t>
  </si>
  <si>
    <t>Estate 16 - What is the total number of workers in the following categories? - Non-Local - Permanent - Female</t>
  </si>
  <si>
    <t>Estate 17 - What is the total number of workers in the following categories? - Non-Local - Permanent - Female</t>
  </si>
  <si>
    <t>Estate 18 - What is the total number of workers in the following categories? - Non-Local - Permanent - Female</t>
  </si>
  <si>
    <t>Estate 19 - What is the total number of workers in the following categories? - Non-Local - Permanent - Female</t>
  </si>
  <si>
    <t>Estate 20 - What is the total number of workers in the following categories? - Non-Local - Permanent - Female</t>
  </si>
  <si>
    <t>Estate 21 - What is the total number of workers in the following categories? - Non-Local - Permanent - Female</t>
  </si>
  <si>
    <t>Estate 22 - What is the total number of workers in the following categories? - Non-Local - Permanent - Female</t>
  </si>
  <si>
    <t>Estate 23 - What is the total number of workers in the following categories? - Non-Local - Permanent - Female</t>
  </si>
  <si>
    <t>Estate 24 - What is the total number of workers in the following categories? - Non-Local - Permanent - Female</t>
  </si>
  <si>
    <t>Estate 25 - What is the total number of workers in the following categories? - Non-Local - Permanent - Female</t>
  </si>
  <si>
    <t>Estate 26 - What is the total number of workers in the following categories? - Non-Local - Permanent - Female</t>
  </si>
  <si>
    <t>Estate 27 - What is the total number of workers in the following categories? - Non-Local - Permanent - Female</t>
  </si>
  <si>
    <t>Estate 28 - What is the total number of workers in the following categories? - Non-Local - Permanent - Female</t>
  </si>
  <si>
    <t>Estate 29 - What is the total number of workers in the following categories? - Non-Local - Permanent - Female</t>
  </si>
  <si>
    <t>Estate 30 - What is the total number of workers in the following categories? - Non-Local - Permanent - Female</t>
  </si>
  <si>
    <t>Estate 31 - What is the total number of workers in the following categories? - Non-Local - Permanent - Female</t>
  </si>
  <si>
    <t>Estate 32 - What is the total number of workers in the following categories? - Non-Local - Permanent - Female</t>
  </si>
  <si>
    <t>Estate 33 - What is the total number of workers in the following categories? - Non-Local - Permanent - Female</t>
  </si>
  <si>
    <t>Estate 34 - What is the total number of workers in the following categories? - Non-Local - Permanent - Female</t>
  </si>
  <si>
    <t>Estate 35 - What is the total number of workers in the following categories? - Non-Local - Permanent - Female</t>
  </si>
  <si>
    <t>Estate 36 - What is the total number of workers in the following categories? - Non-Local - Permanent - Female</t>
  </si>
  <si>
    <t>Estate 37 - What is the total number of workers in the following categories? - Non-Local - Permanent - Female</t>
  </si>
  <si>
    <t>Estate 38 - What is the total number of workers in the following categories? - Non-Local - Permanent - Female</t>
  </si>
  <si>
    <t>Estate 39 - What is the total number of workers in the following categories? - Non-Local - Permanent - Female</t>
  </si>
  <si>
    <t>Estate 40 - What is the total number of workers in the following categories? - Non-Local - Permanent - Female</t>
  </si>
  <si>
    <t>Estate 41 - What is the total number of workers in the following categories? - Non-Local - Permanent - Female</t>
  </si>
  <si>
    <t>Estate 42 - What is the total number of workers in the following categories? - Non-Local - Permanent - Female</t>
  </si>
  <si>
    <t>Estate 43 - What is the total number of workers in the following categories? - Non-Local - Permanent - Female</t>
  </si>
  <si>
    <t>Estate 44 - What is the total number of workers in the following categories? - Non-Local - Permanent - Female</t>
  </si>
  <si>
    <t>Estate 45 - What is the total number of workers in the following categories? - Non-Local - Permanent - Female</t>
  </si>
  <si>
    <t>Estate 46 - What is the total number of workers in the following categories? - Non-Local - Permanent - Female</t>
  </si>
  <si>
    <t>Estate 47 - What is the total number of workers in the following categories? - Non-Local - Permanent - Female</t>
  </si>
  <si>
    <t>Estate 48 - What is the total number of workers in the following categories? - Non-Local - Permanent - Female</t>
  </si>
  <si>
    <t>Estate 49 - What is the total number of workers in the following categories? - Non-Local - Permanent - Female</t>
  </si>
  <si>
    <t>Estate 50 - What is the total number of workers in the following categories? - Non-Local - Permanent - Female</t>
  </si>
  <si>
    <t>Estate 1 - What is the total number of workers in the following categories? - Non-Local - Contract</t>
  </si>
  <si>
    <t>Estate 2 - What is the total number of workers in the following categories? - Non-Local - Contract</t>
  </si>
  <si>
    <t>Estate 3 - What is the total number of workers in the following categories? - Non-Local - Contract</t>
  </si>
  <si>
    <t>Estate 4 - What is the total number of workers in the following categories? - Non-Local - Contract</t>
  </si>
  <si>
    <t>Estate 5 - What is the total number of workers in the following categories? - Non-Local - Contract</t>
  </si>
  <si>
    <t>Estate 6 - What is the total number of workers in the following categories? - Non-Local - Contract</t>
  </si>
  <si>
    <t>Estate 7 - What is the total number of workers in the following categories? - Non-Local - Contract</t>
  </si>
  <si>
    <t>Estate 8 - What is the total number of workers in the following categories? - Non-Local - Contract</t>
  </si>
  <si>
    <t>Estate 9 - What is the total number of workers in the following categories? - Non-Local - Contract</t>
  </si>
  <si>
    <t>Estate 10 - What is the total number of workers in the following categories? - Non-Local - Contract</t>
  </si>
  <si>
    <t>Estate 11 - What is the total number of workers in the following categories? - Non-Local - Contract</t>
  </si>
  <si>
    <t>Estate 12 - What is the total number of workers in the following categories? - Non-Local - Contract</t>
  </si>
  <si>
    <t>Estate 13 - What is the total number of workers in the following categories? - Non-Local - Contract</t>
  </si>
  <si>
    <t>Estate 14 - What is the total number of workers in the following categories? - Non-Local - Contract</t>
  </si>
  <si>
    <t>Estate 15 - What is the total number of workers in the following categories? - Non-Local - Contract</t>
  </si>
  <si>
    <t>Estate 16 - What is the total number of workers in the following categories? - Non-Local - Contract</t>
  </si>
  <si>
    <t>Estate 17 - What is the total number of workers in the following categories? - Non-Local - Contract</t>
  </si>
  <si>
    <t>Estate 18 - What is the total number of workers in the following categories? - Non-Local - Contract</t>
  </si>
  <si>
    <t>Estate 19 - What is the total number of workers in the following categories? - Non-Local - Contract</t>
  </si>
  <si>
    <t>Estate 20 - What is the total number of workers in the following categories? - Non-Local - Contract</t>
  </si>
  <si>
    <t>Estate 21 - What is the total number of workers in the following categories? - Non-Local - Contract</t>
  </si>
  <si>
    <t>Estate 22 - What is the total number of workers in the following categories? - Non-Local - Contract</t>
  </si>
  <si>
    <t>Estate 23 - What is the total number of workers in the following categories? - Non-Local - Contract</t>
  </si>
  <si>
    <t>Estate 24 - What is the total number of workers in the following categories? - Non-Local - Contract</t>
  </si>
  <si>
    <t>Estate 25 - What is the total number of workers in the following categories? - Non-Local - Contract</t>
  </si>
  <si>
    <t>Estate 26 - What is the total number of workers in the following categories? - Non-Local - Contract</t>
  </si>
  <si>
    <t>Estate 27 - What is the total number of workers in the following categories? - Non-Local - Contract</t>
  </si>
  <si>
    <t>Estate 28 - What is the total number of workers in the following categories? - Non-Local - Contract</t>
  </si>
  <si>
    <t>Estate 29 - What is the total number of workers in the following categories? - Non-Local - Contract</t>
  </si>
  <si>
    <t>Estate 30 - What is the total number of workers in the following categories? - Non-Local - Contract</t>
  </si>
  <si>
    <t>Estate 31 - What is the total number of workers in the following categories? - Non-Local - Contract</t>
  </si>
  <si>
    <t>Estate 32 - What is the total number of workers in the following categories? - Non-Local - Contract</t>
  </si>
  <si>
    <t>Estate 33 - What is the total number of workers in the following categories? - Non-Local - Contract</t>
  </si>
  <si>
    <t>Estate 34 - What is the total number of workers in the following categories? - Non-Local - Contract</t>
  </si>
  <si>
    <t>Estate 35 - What is the total number of workers in the following categories? - Non-Local - Contract</t>
  </si>
  <si>
    <t>Estate 36 - What is the total number of workers in the following categories? - Non-Local - Contract</t>
  </si>
  <si>
    <t>Estate 37 - What is the total number of workers in the following categories? - Non-Local - Contract</t>
  </si>
  <si>
    <t>Estate 38 - What is the total number of workers in the following categories? - Non-Local - Contract</t>
  </si>
  <si>
    <t>Estate 39 - What is the total number of workers in the following categories? - Non-Local - Contract</t>
  </si>
  <si>
    <t>Estate 40 - What is the total number of workers in the following categories? - Non-Local - Contract</t>
  </si>
  <si>
    <t>Estate 41 - What is the total number of workers in the following categories? - Non-Local - Contract</t>
  </si>
  <si>
    <t>Estate 42 - What is the total number of workers in the following categories? - Non-Local - Contract</t>
  </si>
  <si>
    <t>Estate 43 - What is the total number of workers in the following categories? - Non-Local - Contract</t>
  </si>
  <si>
    <t>Estate 44 - What is the total number of workers in the following categories? - Non-Local - Contract</t>
  </si>
  <si>
    <t>Estate 45 - What is the total number of workers in the following categories? - Non-Local - Contract</t>
  </si>
  <si>
    <t>Estate 46 - What is the total number of workers in the following categories? - Non-Local - Contract</t>
  </si>
  <si>
    <t>Estate 47 - What is the total number of workers in the following categories? - Non-Local - Contract</t>
  </si>
  <si>
    <t>Estate 48 - What is the total number of workers in the following categories? - Non-Local - Contract</t>
  </si>
  <si>
    <t>Estate 49 - What is the total number of workers in the following categories? - Non-Local - Contract</t>
  </si>
  <si>
    <t>Estate 50 - What is the total number of workers in the following categories? - Non-Local - Contract</t>
  </si>
  <si>
    <t>Estate 1 - What is the total number of workers in the following categories? - Non-Local - Contract - Male</t>
  </si>
  <si>
    <t>Estate 2 - What is the total number of workers in the following categories? - Non-Local - Contract - Male</t>
  </si>
  <si>
    <t>Estate 3 - What is the total number of workers in the following categories? - Non-Local - Contract - Male</t>
  </si>
  <si>
    <t>Estate 4 - What is the total number of workers in the following categories? - Non-Local - Contract - Male</t>
  </si>
  <si>
    <t>Estate 5 - What is the total number of workers in the following categories? - Non-Local - Contract - Male</t>
  </si>
  <si>
    <t>Estate 6 - What is the total number of workers in the following categories? - Non-Local - Contract - Male</t>
  </si>
  <si>
    <t>Estate 7 - What is the total number of workers in the following categories? - Non-Local - Contract - Male</t>
  </si>
  <si>
    <t>Estate 8 - What is the total number of workers in the following categories? - Non-Local - Contract - Male</t>
  </si>
  <si>
    <t>Estate 9 - What is the total number of workers in the following categories? - Non-Local - Contract - Male</t>
  </si>
  <si>
    <t>Estate 10 - What is the total number of workers in the following categories? - Non-Local - Contract - Male</t>
  </si>
  <si>
    <t>Estate 11 - What is the total number of workers in the following categories? - Non-Local - Contract - Male</t>
  </si>
  <si>
    <t>Estate 12 - What is the total number of workers in the following categories? - Non-Local - Contract - Male</t>
  </si>
  <si>
    <t>Estate 13 - What is the total number of workers in the following categories? - Non-Local - Contract - Male</t>
  </si>
  <si>
    <t>Estate 14 - What is the total number of workers in the following categories? - Non-Local - Contract - Male</t>
  </si>
  <si>
    <t>Estate 15 - What is the total number of workers in the following categories? - Non-Local - Contract - Male</t>
  </si>
  <si>
    <t>Estate 16 - What is the total number of workers in the following categories? - Non-Local - Contract - Male</t>
  </si>
  <si>
    <t>Estate 17 - What is the total number of workers in the following categories? - Non-Local - Contract - Male</t>
  </si>
  <si>
    <t>Estate 18 - What is the total number of workers in the following categories? - Non-Local - Contract - Male</t>
  </si>
  <si>
    <t>Estate 19 - What is the total number of workers in the following categories? - Non-Local - Contract - Male</t>
  </si>
  <si>
    <t>Estate 20 - What is the total number of workers in the following categories? - Non-Local - Contract - Male</t>
  </si>
  <si>
    <t>Estate 21 - What is the total number of workers in the following categories? - Non-Local - Contract - Male</t>
  </si>
  <si>
    <t>Estate 22 - What is the total number of workers in the following categories? - Non-Local - Contract - Male</t>
  </si>
  <si>
    <t>Estate 23 - What is the total number of workers in the following categories? - Non-Local - Contract - Male</t>
  </si>
  <si>
    <t>Estate 24 - What is the total number of workers in the following categories? - Non-Local - Contract - Male</t>
  </si>
  <si>
    <t>Estate 25 - What is the total number of workers in the following categories? - Non-Local - Contract - Male</t>
  </si>
  <si>
    <t>Estate 26 - What is the total number of workers in the following categories? - Non-Local - Contract - Male</t>
  </si>
  <si>
    <t>Estate 27 - What is the total number of workers in the following categories? - Non-Local - Contract - Male</t>
  </si>
  <si>
    <t>Estate 28 - What is the total number of workers in the following categories? - Non-Local - Contract - Male</t>
  </si>
  <si>
    <t>Estate 29 - What is the total number of workers in the following categories? - Non-Local - Contract - Male</t>
  </si>
  <si>
    <t>Estate 30 - What is the total number of workers in the following categories? - Non-Local - Contract - Male</t>
  </si>
  <si>
    <t>Estate 31 - What is the total number of workers in the following categories? - Non-Local - Contract - Male</t>
  </si>
  <si>
    <t>Estate 32 - What is the total number of workers in the following categories? - Non-Local - Contract - Male</t>
  </si>
  <si>
    <t>Estate 33 - What is the total number of workers in the following categories? - Non-Local - Contract - Male</t>
  </si>
  <si>
    <t>Estate 34 - What is the total number of workers in the following categories? - Non-Local - Contract - Male</t>
  </si>
  <si>
    <t>Estate 35 - What is the total number of workers in the following categories? - Non-Local - Contract - Male</t>
  </si>
  <si>
    <t>Estate 36 - What is the total number of workers in the following categories? - Non-Local - Contract - Male</t>
  </si>
  <si>
    <t>Estate 37 - What is the total number of workers in the following categories? - Non-Local - Contract - Male</t>
  </si>
  <si>
    <t>Estate 38 - What is the total number of workers in the following categories? - Non-Local - Contract - Male</t>
  </si>
  <si>
    <t>Estate 39 - What is the total number of workers in the following categories? - Non-Local - Contract - Male</t>
  </si>
  <si>
    <t>Estate 40 - What is the total number of workers in the following categories? - Non-Local - Contract - Male</t>
  </si>
  <si>
    <t>Estate 41 - What is the total number of workers in the following categories? - Non-Local - Contract - Male</t>
  </si>
  <si>
    <t>Estate 42 - What is the total number of workers in the following categories? - Non-Local - Contract - Male</t>
  </si>
  <si>
    <t>Estate 43 - What is the total number of workers in the following categories? - Non-Local - Contract - Male</t>
  </si>
  <si>
    <t>Estate 44 - What is the total number of workers in the following categories? - Non-Local - Contract - Male</t>
  </si>
  <si>
    <t>Estate 45 - What is the total number of workers in the following categories? - Non-Local - Contract - Male</t>
  </si>
  <si>
    <t>Estate 46 - What is the total number of workers in the following categories? - Non-Local - Contract - Male</t>
  </si>
  <si>
    <t>Estate 47 - What is the total number of workers in the following categories? - Non-Local - Contract - Male</t>
  </si>
  <si>
    <t>Estate 48 - What is the total number of workers in the following categories? - Non-Local - Contract - Male</t>
  </si>
  <si>
    <t>Estate 49 - What is the total number of workers in the following categories? - Non-Local - Contract - Male</t>
  </si>
  <si>
    <t>Estate 50 - What is the total number of workers in the following categories? - Non-Local - Contract - Male</t>
  </si>
  <si>
    <t>Estate 1 - What is the total number of workers in the following categories? - Non-Local - Contract - Female</t>
  </si>
  <si>
    <t>Estate 2 - What is the total number of workers in the following categories? - Non-Local - Contract - Female</t>
  </si>
  <si>
    <t>Estate 3 - What is the total number of workers in the following categories? - Non-Local - Contract - Female</t>
  </si>
  <si>
    <t>Estate 4 - What is the total number of workers in the following categories? - Non-Local - Contract - Female</t>
  </si>
  <si>
    <t>Estate 5 - What is the total number of workers in the following categories? - Non-Local - Contract - Female</t>
  </si>
  <si>
    <t>Estate 6 - What is the total number of workers in the following categories? - Non-Local - Contract - Female</t>
  </si>
  <si>
    <t>Estate 7 - What is the total number of workers in the following categories? - Non-Local - Contract - Female</t>
  </si>
  <si>
    <t>Estate 8 - What is the total number of workers in the following categories? - Non-Local - Contract - Female</t>
  </si>
  <si>
    <t>Estate 9 - What is the total number of workers in the following categories? - Non-Local - Contract - Female</t>
  </si>
  <si>
    <t>Estate 10 - What is the total number of workers in the following categories? - Non-Local - Contract - Female</t>
  </si>
  <si>
    <t>Estate 11 - What is the total number of workers in the following categories? - Non-Local - Contract - Female</t>
  </si>
  <si>
    <t>Estate 12 - What is the total number of workers in the following categories? - Non-Local - Contract - Female</t>
  </si>
  <si>
    <t>Estate 13 - What is the total number of workers in the following categories? - Non-Local - Contract - Female</t>
  </si>
  <si>
    <t>Estate 14 - What is the total number of workers in the following categories? - Non-Local - Contract - Female</t>
  </si>
  <si>
    <t>Estate 15 - What is the total number of workers in the following categories? - Non-Local - Contract - Female</t>
  </si>
  <si>
    <t>Estate 16 - What is the total number of workers in the following categories? - Non-Local - Contract - Female</t>
  </si>
  <si>
    <t>Estate 17 - What is the total number of workers in the following categories? - Non-Local - Contract - Female</t>
  </si>
  <si>
    <t>Estate 18 - What is the total number of workers in the following categories? - Non-Local - Contract - Female</t>
  </si>
  <si>
    <t>Estate 19 - What is the total number of workers in the following categories? - Non-Local - Contract - Female</t>
  </si>
  <si>
    <t>Estate 20 - What is the total number of workers in the following categories? - Non-Local - Contract - Female</t>
  </si>
  <si>
    <t>Estate 21 - What is the total number of workers in the following categories? - Non-Local - Contract - Female</t>
  </si>
  <si>
    <t>Estate 22 - What is the total number of workers in the following categories? - Non-Local - Contract - Female</t>
  </si>
  <si>
    <t>Estate 23 - What is the total number of workers in the following categories? - Non-Local - Contract - Female</t>
  </si>
  <si>
    <t>Estate 24 - What is the total number of workers in the following categories? - Non-Local - Contract - Female</t>
  </si>
  <si>
    <t>Estate 25 - What is the total number of workers in the following categories? - Non-Local - Contract - Female</t>
  </si>
  <si>
    <t>Estate 26 - What is the total number of workers in the following categories? - Non-Local - Contract - Female</t>
  </si>
  <si>
    <t>Estate 27 - What is the total number of workers in the following categories? - Non-Local - Contract - Female</t>
  </si>
  <si>
    <t>Estate 28 - What is the total number of workers in the following categories? - Non-Local - Contract - Female</t>
  </si>
  <si>
    <t>Estate 29 - What is the total number of workers in the following categories? - Non-Local - Contract - Female</t>
  </si>
  <si>
    <t>Estate 30 - What is the total number of workers in the following categories? - Non-Local - Contract - Female</t>
  </si>
  <si>
    <t>Estate 31 - What is the total number of workers in the following categories? - Non-Local - Contract - Female</t>
  </si>
  <si>
    <t>Estate 32 - What is the total number of workers in the following categories? - Non-Local - Contract - Female</t>
  </si>
  <si>
    <t>Estate 33 - What is the total number of workers in the following categories? - Non-Local - Contract - Female</t>
  </si>
  <si>
    <t>Estate 34 - What is the total number of workers in the following categories? - Non-Local - Contract - Female</t>
  </si>
  <si>
    <t>Estate 35 - What is the total number of workers in the following categories? - Non-Local - Contract - Female</t>
  </si>
  <si>
    <t>Estate 36 - What is the total number of workers in the following categories? - Non-Local - Contract - Female</t>
  </si>
  <si>
    <t>Estate 37 - What is the total number of workers in the following categories? - Non-Local - Contract - Female</t>
  </si>
  <si>
    <t>Estate 38 - What is the total number of workers in the following categories? - Non-Local - Contract - Female</t>
  </si>
  <si>
    <t>Estate 39 - What is the total number of workers in the following categories? - Non-Local - Contract - Female</t>
  </si>
  <si>
    <t>Estate 40 - What is the total number of workers in the following categories? - Non-Local - Contract - Female</t>
  </si>
  <si>
    <t>Estate 41 - What is the total number of workers in the following categories? - Non-Local - Contract - Female</t>
  </si>
  <si>
    <t>Estate 42 - What is the total number of workers in the following categories? - Non-Local - Contract - Female</t>
  </si>
  <si>
    <t>Estate 43 - What is the total number of workers in the following categories? - Non-Local - Contract - Female</t>
  </si>
  <si>
    <t>Estate 44 - What is the total number of workers in the following categories? - Non-Local - Contract - Female</t>
  </si>
  <si>
    <t>Estate 45 - What is the total number of workers in the following categories? - Non-Local - Contract - Female</t>
  </si>
  <si>
    <t>Estate 46 - What is the total number of workers in the following categories? - Non-Local - Contract - Female</t>
  </si>
  <si>
    <t>Estate 47 - What is the total number of workers in the following categories? - Non-Local - Contract - Female</t>
  </si>
  <si>
    <t>Estate 48 - What is the total number of workers in the following categories? - Non-Local - Contract - Female</t>
  </si>
  <si>
    <t>Estate 49 - What is the total number of workers in the following categories? - Non-Local - Contract - Female</t>
  </si>
  <si>
    <t>Estate 50 - What is the total number of workers in the following categories? - Non-Local - Contract - Female</t>
  </si>
  <si>
    <t>Estate 1 - % of workers by demographics - Local</t>
  </si>
  <si>
    <t>Estate 2 - % of workers by demographics - Local</t>
  </si>
  <si>
    <t>Estate 3 - % of workers by demographics - Local</t>
  </si>
  <si>
    <t>Estate 4 - % of workers by demographics - Local</t>
  </si>
  <si>
    <t>Estate 5 - % of workers by demographics - Local</t>
  </si>
  <si>
    <t>Estate 6 - % of workers by demographics - Local</t>
  </si>
  <si>
    <t>Estate 7 - % of workers by demographics - Local</t>
  </si>
  <si>
    <t>Estate 8 - % of workers by demographics - Local</t>
  </si>
  <si>
    <t>Estate 9 - % of workers by demographics - Local</t>
  </si>
  <si>
    <t>Estate 10 - % of workers by demographics - Local</t>
  </si>
  <si>
    <t>Estate 11 - % of workers by demographics - Local</t>
  </si>
  <si>
    <t>Estate 12 - % of workers by demographics - Local</t>
  </si>
  <si>
    <t>Estate 13 - % of workers by demographics - Local</t>
  </si>
  <si>
    <t>Estate 14 - % of workers by demographics - Local</t>
  </si>
  <si>
    <t>Estate 15 - % of workers by demographics - Local</t>
  </si>
  <si>
    <t>Estate 16 - % of workers by demographics - Local</t>
  </si>
  <si>
    <t>Estate 17 - % of workers by demographics - Local</t>
  </si>
  <si>
    <t>Estate 18 - % of workers by demographics - Local</t>
  </si>
  <si>
    <t>Estate 19 - % of workers by demographics - Local</t>
  </si>
  <si>
    <t>Estate 20 - % of workers by demographics - Local</t>
  </si>
  <si>
    <t>Estate 21 - % of workers by demographics - Local</t>
  </si>
  <si>
    <t>Estate 22 - % of workers by demographics - Local</t>
  </si>
  <si>
    <t>Estate 23 - % of workers by demographics - Local</t>
  </si>
  <si>
    <t>Estate 24 - % of workers by demographics - Local</t>
  </si>
  <si>
    <t>Estate 25 - % of workers by demographics - Local</t>
  </si>
  <si>
    <t>Estate 26 - % of workers by demographics - Local</t>
  </si>
  <si>
    <t>Estate 27 - % of workers by demographics - Local</t>
  </si>
  <si>
    <t>Estate 28 - % of workers by demographics - Local</t>
  </si>
  <si>
    <t>Estate 29 - % of workers by demographics - Local</t>
  </si>
  <si>
    <t>Estate 30 - % of workers by demographics - Local</t>
  </si>
  <si>
    <t>Estate 31 - % of workers by demographics - Local</t>
  </si>
  <si>
    <t>Estate 32 - % of workers by demographics - Local</t>
  </si>
  <si>
    <t>Estate 33 - % of workers by demographics - Local</t>
  </si>
  <si>
    <t>Estate 34 - % of workers by demographics - Local</t>
  </si>
  <si>
    <t>Estate 35 - % of workers by demographics - Local</t>
  </si>
  <si>
    <t>Estate 36 - % of workers by demographics - Local</t>
  </si>
  <si>
    <t>Estate 37 - % of workers by demographics - Local</t>
  </si>
  <si>
    <t>Estate 38 - % of workers by demographics - Local</t>
  </si>
  <si>
    <t>Estate 39 - % of workers by demographics - Local</t>
  </si>
  <si>
    <t>Estate 40 - % of workers by demographics - Local</t>
  </si>
  <si>
    <t>Estate 41 - % of workers by demographics - Local</t>
  </si>
  <si>
    <t>Estate 42 - % of workers by demographics - Local</t>
  </si>
  <si>
    <t>Estate 43 - % of workers by demographics - Local</t>
  </si>
  <si>
    <t>Estate 44 - % of workers by demographics - Local</t>
  </si>
  <si>
    <t>Estate 45 - % of workers by demographics - Local</t>
  </si>
  <si>
    <t>Estate 46 - % of workers by demographics - Local</t>
  </si>
  <si>
    <t>Estate 47 - % of workers by demographics - Local</t>
  </si>
  <si>
    <t>Estate 48 - % of workers by demographics - Local</t>
  </si>
  <si>
    <t>Estate 49 - % of workers by demographics - Local</t>
  </si>
  <si>
    <t>Estate 50 - % of workers by demographics - Local</t>
  </si>
  <si>
    <t>Estate 1 - % of workers by demographics - Local - Permanent</t>
  </si>
  <si>
    <t>Estate 2 - % of workers by demographics - Local - Permanent</t>
  </si>
  <si>
    <t>Estate 3 - % of workers by demographics - Local - Permanent</t>
  </si>
  <si>
    <t>Estate 4 - % of workers by demographics - Local - Permanent</t>
  </si>
  <si>
    <t>Estate 5 - % of workers by demographics - Local - Permanent</t>
  </si>
  <si>
    <t>Estate 6 - % of workers by demographics - Local - Permanent</t>
  </si>
  <si>
    <t>Estate 7 - % of workers by demographics - Local - Permanent</t>
  </si>
  <si>
    <t>Estate 8 - % of workers by demographics - Local - Permanent</t>
  </si>
  <si>
    <t>Estate 9 - % of workers by demographics - Local - Permanent</t>
  </si>
  <si>
    <t>Estate 10 - % of workers by demographics - Local - Permanent</t>
  </si>
  <si>
    <t>Estate 11 - % of workers by demographics - Local - Permanent</t>
  </si>
  <si>
    <t>Estate 12 - % of workers by demographics - Local - Permanent</t>
  </si>
  <si>
    <t>Estate 13 - % of workers by demographics - Local - Permanent</t>
  </si>
  <si>
    <t>Estate 14 - % of workers by demographics - Local - Permanent</t>
  </si>
  <si>
    <t>Estate 15 - % of workers by demographics - Local - Permanent</t>
  </si>
  <si>
    <t>Estate 16 - % of workers by demographics - Local - Permanent</t>
  </si>
  <si>
    <t>Estate 17 - % of workers by demographics - Local - Permanent</t>
  </si>
  <si>
    <t>Estate 18 - % of workers by demographics - Local - Permanent</t>
  </si>
  <si>
    <t>Estate 19 - % of workers by demographics - Local - Permanent</t>
  </si>
  <si>
    <t>Estate 20 - % of workers by demographics - Local - Permanent</t>
  </si>
  <si>
    <t>Estate 21 - % of workers by demographics - Local - Permanent</t>
  </si>
  <si>
    <t>Estate 22 - % of workers by demographics - Local - Permanent</t>
  </si>
  <si>
    <t>Estate 23 - % of workers by demographics - Local - Permanent</t>
  </si>
  <si>
    <t>Estate 24 - % of workers by demographics - Local - Permanent</t>
  </si>
  <si>
    <t>Estate 25 - % of workers by demographics - Local - Permanent</t>
  </si>
  <si>
    <t>Estate 26 - % of workers by demographics - Local - Permanent</t>
  </si>
  <si>
    <t>Estate 27 - % of workers by demographics - Local - Permanent</t>
  </si>
  <si>
    <t>Estate 28 - % of workers by demographics - Local - Permanent</t>
  </si>
  <si>
    <t>Estate 29 - % of workers by demographics - Local - Permanent</t>
  </si>
  <si>
    <t>Estate 30 - % of workers by demographics - Local - Permanent</t>
  </si>
  <si>
    <t>Estate 31 - % of workers by demographics - Local - Permanent</t>
  </si>
  <si>
    <t>Estate 32 - % of workers by demographics - Local - Permanent</t>
  </si>
  <si>
    <t>Estate 33 - % of workers by demographics - Local - Permanent</t>
  </si>
  <si>
    <t>Estate 34 - % of workers by demographics - Local - Permanent</t>
  </si>
  <si>
    <t>Estate 35 - % of workers by demographics - Local - Permanent</t>
  </si>
  <si>
    <t>Estate 36 - % of workers by demographics - Local - Permanent</t>
  </si>
  <si>
    <t>Estate 37 - % of workers by demographics - Local - Permanent</t>
  </si>
  <si>
    <t>Estate 38 - % of workers by demographics - Local - Permanent</t>
  </si>
  <si>
    <t>Estate 39 - % of workers by demographics - Local - Permanent</t>
  </si>
  <si>
    <t>Estate 40 - % of workers by demographics - Local - Permanent</t>
  </si>
  <si>
    <t>Estate 41 - % of workers by demographics - Local - Permanent</t>
  </si>
  <si>
    <t>Estate 42 - % of workers by demographics - Local - Permanent</t>
  </si>
  <si>
    <t>Estate 43 - % of workers by demographics - Local - Permanent</t>
  </si>
  <si>
    <t>Estate 44 - % of workers by demographics - Local - Permanent</t>
  </si>
  <si>
    <t>Estate 45 - % of workers by demographics - Local - Permanent</t>
  </si>
  <si>
    <t>Estate 46 - % of workers by demographics - Local - Permanent</t>
  </si>
  <si>
    <t>Estate 47 - % of workers by demographics - Local - Permanent</t>
  </si>
  <si>
    <t>Estate 48 - % of workers by demographics - Local - Permanent</t>
  </si>
  <si>
    <t>Estate 49 - % of workers by demographics - Local - Permanent</t>
  </si>
  <si>
    <t>Estate 50 - % of workers by demographics - Local - Permanent</t>
  </si>
  <si>
    <t>Estate 1 - % of workers by demographics - Local - Permanent - Male</t>
  </si>
  <si>
    <t>Estate 2 - % of workers by demographics - Local - Permanent - Male</t>
  </si>
  <si>
    <t>Estate 3 - % of workers by demographics - Local - Permanent - Male</t>
  </si>
  <si>
    <t>Estate 4 - % of workers by demographics - Local - Permanent - Male</t>
  </si>
  <si>
    <t>Estate 5 - % of workers by demographics - Local - Permanent - Male</t>
  </si>
  <si>
    <t>Estate 6 - % of workers by demographics - Local - Permanent - Male</t>
  </si>
  <si>
    <t>Estate 7 - % of workers by demographics - Local - Permanent - Male</t>
  </si>
  <si>
    <t>Estate 8 - % of workers by demographics - Local - Permanent - Male</t>
  </si>
  <si>
    <t>Estate 9 - % of workers by demographics - Local - Permanent - Male</t>
  </si>
  <si>
    <t>Estate 10 - % of workers by demographics - Local - Permanent - Male</t>
  </si>
  <si>
    <t>Estate 11 - % of workers by demographics - Local - Permanent - Male</t>
  </si>
  <si>
    <t>Estate 12 - % of workers by demographics - Local - Permanent - Male</t>
  </si>
  <si>
    <t>Estate 13 - % of workers by demographics - Local - Permanent - Male</t>
  </si>
  <si>
    <t>Estate 14 - % of workers by demographics - Local - Permanent - Male</t>
  </si>
  <si>
    <t>Estate 15 - % of workers by demographics - Local - Permanent - Male</t>
  </si>
  <si>
    <t>Estate 16 - % of workers by demographics - Local - Permanent - Male</t>
  </si>
  <si>
    <t>Estate 17 - % of workers by demographics - Local - Permanent - Male</t>
  </si>
  <si>
    <t>Estate 18 - % of workers by demographics - Local - Permanent - Male</t>
  </si>
  <si>
    <t>Estate 19 - % of workers by demographics - Local - Permanent - Male</t>
  </si>
  <si>
    <t>Estate 20 - % of workers by demographics - Local - Permanent - Male</t>
  </si>
  <si>
    <t>Estate 21 - % of workers by demographics - Local - Permanent - Male</t>
  </si>
  <si>
    <t>Estate 22 - % of workers by demographics - Local - Permanent - Male</t>
  </si>
  <si>
    <t>Estate 23 - % of workers by demographics - Local - Permanent - Male</t>
  </si>
  <si>
    <t>Estate 24 - % of workers by demographics - Local - Permanent - Male</t>
  </si>
  <si>
    <t>Estate 25 - % of workers by demographics - Local - Permanent - Male</t>
  </si>
  <si>
    <t>Estate 26 - % of workers by demographics - Local - Permanent - Male</t>
  </si>
  <si>
    <t>Estate 27 - % of workers by demographics - Local - Permanent - Male</t>
  </si>
  <si>
    <t>Estate 28 - % of workers by demographics - Local - Permanent - Male</t>
  </si>
  <si>
    <t>Estate 29 - % of workers by demographics - Local - Permanent - Male</t>
  </si>
  <si>
    <t>Estate 30 - % of workers by demographics - Local - Permanent - Male</t>
  </si>
  <si>
    <t>Estate 31 - % of workers by demographics - Local - Permanent - Male</t>
  </si>
  <si>
    <t>Estate 32 - % of workers by demographics - Local - Permanent - Male</t>
  </si>
  <si>
    <t>Estate 33 - % of workers by demographics - Local - Permanent - Male</t>
  </si>
  <si>
    <t>Estate 34 - % of workers by demographics - Local - Permanent - Male</t>
  </si>
  <si>
    <t>Estate 35 - % of workers by demographics - Local - Permanent - Male</t>
  </si>
  <si>
    <t>Estate 36 - % of workers by demographics - Local - Permanent - Male</t>
  </si>
  <si>
    <t>Estate 37 - % of workers by demographics - Local - Permanent - Male</t>
  </si>
  <si>
    <t>Estate 38 - % of workers by demographics - Local - Permanent - Male</t>
  </si>
  <si>
    <t>Estate 39 - % of workers by demographics - Local - Permanent - Male</t>
  </si>
  <si>
    <t>Estate 40 - % of workers by demographics - Local - Permanent - Male</t>
  </si>
  <si>
    <t>Estate 41 - % of workers by demographics - Local - Permanent - Male</t>
  </si>
  <si>
    <t>Estate 42 - % of workers by demographics - Local - Permanent - Male</t>
  </si>
  <si>
    <t>Estate 43 - % of workers by demographics - Local - Permanent - Male</t>
  </si>
  <si>
    <t>Estate 44 - % of workers by demographics - Local - Permanent - Male</t>
  </si>
  <si>
    <t>Estate 45 - % of workers by demographics - Local - Permanent - Male</t>
  </si>
  <si>
    <t>Estate 46 - % of workers by demographics - Local - Permanent - Male</t>
  </si>
  <si>
    <t>Estate 47 - % of workers by demographics - Local - Permanent - Male</t>
  </si>
  <si>
    <t>Estate 48 - % of workers by demographics - Local - Permanent - Male</t>
  </si>
  <si>
    <t>Estate 49 - % of workers by demographics - Local - Permanent - Male</t>
  </si>
  <si>
    <t>Estate 50 - % of workers by demographics - Local - Permanent - Male</t>
  </si>
  <si>
    <t>Estate 1 - % of workers by demographics - Local - Permanent - Female</t>
  </si>
  <si>
    <t>Estate 2 - % of workers by demographics - Local - Permanent - Female</t>
  </si>
  <si>
    <t>Estate 3 - % of workers by demographics - Local - Permanent - Female</t>
  </si>
  <si>
    <t>Estate 4 - % of workers by demographics - Local - Permanent - Female</t>
  </si>
  <si>
    <t>Estate 5 - % of workers by demographics - Local - Permanent - Female</t>
  </si>
  <si>
    <t>Estate 6 - % of workers by demographics - Local - Permanent - Female</t>
  </si>
  <si>
    <t>Estate 7 - % of workers by demographics - Local - Permanent - Female</t>
  </si>
  <si>
    <t>Estate 8 - % of workers by demographics - Local - Permanent - Female</t>
  </si>
  <si>
    <t>Estate 9 - % of workers by demographics - Local - Permanent - Female</t>
  </si>
  <si>
    <t>Estate 10 - % of workers by demographics - Local - Permanent - Female</t>
  </si>
  <si>
    <t>Estate 11 - % of workers by demographics - Local - Permanent - Female</t>
  </si>
  <si>
    <t>Estate 12 - % of workers by demographics - Local - Permanent - Female</t>
  </si>
  <si>
    <t>Estate 13 - % of workers by demographics - Local - Permanent - Female</t>
  </si>
  <si>
    <t>Estate 14 - % of workers by demographics - Local - Permanent - Female</t>
  </si>
  <si>
    <t>Estate 15 - % of workers by demographics - Local - Permanent - Female</t>
  </si>
  <si>
    <t>Estate 16 - % of workers by demographics - Local - Permanent - Female</t>
  </si>
  <si>
    <t>Estate 17 - % of workers by demographics - Local - Permanent - Female</t>
  </si>
  <si>
    <t>Estate 18 - % of workers by demographics - Local - Permanent - Female</t>
  </si>
  <si>
    <t>Estate 19 - % of workers by demographics - Local - Permanent - Female</t>
  </si>
  <si>
    <t>Estate 20 - % of workers by demographics - Local - Permanent - Female</t>
  </si>
  <si>
    <t>Estate 21 - % of workers by demographics - Local - Permanent - Female</t>
  </si>
  <si>
    <t>Estate 22 - % of workers by demographics - Local - Permanent - Female</t>
  </si>
  <si>
    <t>Estate 23 - % of workers by demographics - Local - Permanent - Female</t>
  </si>
  <si>
    <t>Estate 24 - % of workers by demographics - Local - Permanent - Female</t>
  </si>
  <si>
    <t>Estate 25 - % of workers by demographics - Local - Permanent - Female</t>
  </si>
  <si>
    <t>Estate 26 - % of workers by demographics - Local - Permanent - Female</t>
  </si>
  <si>
    <t>Estate 27 - % of workers by demographics - Local - Permanent - Female</t>
  </si>
  <si>
    <t>Estate 28 - % of workers by demographics - Local - Permanent - Female</t>
  </si>
  <si>
    <t>Estate 29 - % of workers by demographics - Local - Permanent - Female</t>
  </si>
  <si>
    <t>Estate 30 - % of workers by demographics - Local - Permanent - Female</t>
  </si>
  <si>
    <t>Estate 31 - % of workers by demographics - Local - Permanent - Female</t>
  </si>
  <si>
    <t>Estate 32 - % of workers by demographics - Local - Permanent - Female</t>
  </si>
  <si>
    <t>Estate 33 - % of workers by demographics - Local - Permanent - Female</t>
  </si>
  <si>
    <t>Estate 34 - % of workers by demographics - Local - Permanent - Female</t>
  </si>
  <si>
    <t>Estate 35 - % of workers by demographics - Local - Permanent - Female</t>
  </si>
  <si>
    <t>Estate 36 - % of workers by demographics - Local - Permanent - Female</t>
  </si>
  <si>
    <t>Estate 37 - % of workers by demographics - Local - Permanent - Female</t>
  </si>
  <si>
    <t>Estate 38 - % of workers by demographics - Local - Permanent - Female</t>
  </si>
  <si>
    <t>Estate 39 - % of workers by demographics - Local - Permanent - Female</t>
  </si>
  <si>
    <t>Estate 40 - % of workers by demographics - Local - Permanent - Female</t>
  </si>
  <si>
    <t>Estate 41 - % of workers by demographics - Local - Permanent - Female</t>
  </si>
  <si>
    <t>Estate 42 - % of workers by demographics - Local - Permanent - Female</t>
  </si>
  <si>
    <t>Estate 43 - % of workers by demographics - Local - Permanent - Female</t>
  </si>
  <si>
    <t>Estate 44 - % of workers by demographics - Local - Permanent - Female</t>
  </si>
  <si>
    <t>Estate 45 - % of workers by demographics - Local - Permanent - Female</t>
  </si>
  <si>
    <t>Estate 46 - % of workers by demographics - Local - Permanent - Female</t>
  </si>
  <si>
    <t>Estate 47 - % of workers by demographics - Local - Permanent - Female</t>
  </si>
  <si>
    <t>Estate 48 - % of workers by demographics - Local - Permanent - Female</t>
  </si>
  <si>
    <t>Estate 49 - % of workers by demographics - Local - Permanent - Female</t>
  </si>
  <si>
    <t>Estate 50 - % of workers by demographics - Local - Permanent - Female</t>
  </si>
  <si>
    <t>Estate 1 - % of workers by demographics - Local - Contract</t>
  </si>
  <si>
    <t>Estate 2 - % of workers by demographics - Local - Contract</t>
  </si>
  <si>
    <t>Estate 3 - % of workers by demographics - Local - Contract</t>
  </si>
  <si>
    <t>Estate 4 - % of workers by demographics - Local - Contract</t>
  </si>
  <si>
    <t>Estate 5 - % of workers by demographics - Local - Contract</t>
  </si>
  <si>
    <t>Estate 6 - % of workers by demographics - Local - Contract</t>
  </si>
  <si>
    <t>Estate 7 - % of workers by demographics - Local - Contract</t>
  </si>
  <si>
    <t>Estate 8 - % of workers by demographics - Local - Contract</t>
  </si>
  <si>
    <t>Estate 9 - % of workers by demographics - Local - Contract</t>
  </si>
  <si>
    <t>Estate 10 - % of workers by demographics - Local - Contract</t>
  </si>
  <si>
    <t>Estate 11 - % of workers by demographics - Local - Contract</t>
  </si>
  <si>
    <t>Estate 12 - % of workers by demographics - Local - Contract</t>
  </si>
  <si>
    <t>Estate 13 - % of workers by demographics - Local - Contract</t>
  </si>
  <si>
    <t>Estate 14 - % of workers by demographics - Local - Contract</t>
  </si>
  <si>
    <t>Estate 15 - % of workers by demographics - Local - Contract</t>
  </si>
  <si>
    <t>Estate 16 - % of workers by demographics - Local - Contract</t>
  </si>
  <si>
    <t>Estate 17 - % of workers by demographics - Local - Contract</t>
  </si>
  <si>
    <t>Estate 18 - % of workers by demographics - Local - Contract</t>
  </si>
  <si>
    <t>Estate 19 - % of workers by demographics - Local - Contract</t>
  </si>
  <si>
    <t>Estate 20 - % of workers by demographics - Local - Contract</t>
  </si>
  <si>
    <t>Estate 21 - % of workers by demographics - Local - Contract</t>
  </si>
  <si>
    <t>Estate 22 - % of workers by demographics - Local - Contract</t>
  </si>
  <si>
    <t>Estate 23 - % of workers by demographics - Local - Contract</t>
  </si>
  <si>
    <t>Estate 24 - % of workers by demographics - Local - Contract</t>
  </si>
  <si>
    <t>Estate 25 - % of workers by demographics - Local - Contract</t>
  </si>
  <si>
    <t>Estate 26 - % of workers by demographics - Local - Contract</t>
  </si>
  <si>
    <t>Estate 27 - % of workers by demographics - Local - Contract</t>
  </si>
  <si>
    <t>Estate 28 - % of workers by demographics - Local - Contract</t>
  </si>
  <si>
    <t>Estate 29 - % of workers by demographics - Local - Contract</t>
  </si>
  <si>
    <t>Estate 30 - % of workers by demographics - Local - Contract</t>
  </si>
  <si>
    <t>Estate 31 - % of workers by demographics - Local - Contract</t>
  </si>
  <si>
    <t>Estate 32 - % of workers by demographics - Local - Contract</t>
  </si>
  <si>
    <t>Estate 33 - % of workers by demographics - Local - Contract</t>
  </si>
  <si>
    <t>Estate 34 - % of workers by demographics - Local - Contract</t>
  </si>
  <si>
    <t>Estate 35 - % of workers by demographics - Local - Contract</t>
  </si>
  <si>
    <t>Estate 36 - % of workers by demographics - Local - Contract</t>
  </si>
  <si>
    <t>Estate 37 - % of workers by demographics - Local - Contract</t>
  </si>
  <si>
    <t>Estate 38 - % of workers by demographics - Local - Contract</t>
  </si>
  <si>
    <t>Estate 39 - % of workers by demographics - Local - Contract</t>
  </si>
  <si>
    <t>Estate 40 - % of workers by demographics - Local - Contract</t>
  </si>
  <si>
    <t>Estate 41 - % of workers by demographics - Local - Contract</t>
  </si>
  <si>
    <t>Estate 42 - % of workers by demographics - Local - Contract</t>
  </si>
  <si>
    <t>Estate 43 - % of workers by demographics - Local - Contract</t>
  </si>
  <si>
    <t>Estate 44 - % of workers by demographics - Local - Contract</t>
  </si>
  <si>
    <t>Estate 45 - % of workers by demographics - Local - Contract</t>
  </si>
  <si>
    <t>Estate 46 - % of workers by demographics - Local - Contract</t>
  </si>
  <si>
    <t>Estate 47 - % of workers by demographics - Local - Contract</t>
  </si>
  <si>
    <t>Estate 48 - % of workers by demographics - Local - Contract</t>
  </si>
  <si>
    <t>Estate 49 - % of workers by demographics - Local - Contract</t>
  </si>
  <si>
    <t>Estate 50 - % of workers by demographics - Local - Contract</t>
  </si>
  <si>
    <t>Estate 1 - % of workers by demographics - Local - Contract - Male</t>
  </si>
  <si>
    <t>Estate 2 - % of workers by demographics - Local - Contract - Male</t>
  </si>
  <si>
    <t>Estate 3 - % of workers by demographics - Local - Contract - Male</t>
  </si>
  <si>
    <t>Estate 4 - % of workers by demographics - Local - Contract - Male</t>
  </si>
  <si>
    <t>Estate 5 - % of workers by demographics - Local - Contract - Male</t>
  </si>
  <si>
    <t>Estate 6 - % of workers by demographics - Local - Contract - Male</t>
  </si>
  <si>
    <t>Estate 7 - % of workers by demographics - Local - Contract - Male</t>
  </si>
  <si>
    <t>Estate 8 - % of workers by demographics - Local - Contract - Male</t>
  </si>
  <si>
    <t>Estate 9 - % of workers by demographics - Local - Contract - Male</t>
  </si>
  <si>
    <t>Estate 10 - % of workers by demographics - Local - Contract - Male</t>
  </si>
  <si>
    <t>Estate 11 - % of workers by demographics - Local - Contract - Male</t>
  </si>
  <si>
    <t>Estate 12 - % of workers by demographics - Local - Contract - Male</t>
  </si>
  <si>
    <t>Estate 13 - % of workers by demographics - Local - Contract - Male</t>
  </si>
  <si>
    <t>Estate 14 - % of workers by demographics - Local - Contract - Male</t>
  </si>
  <si>
    <t>Estate 15 - % of workers by demographics - Local - Contract - Male</t>
  </si>
  <si>
    <t>Estate 16 - % of workers by demographics - Local - Contract - Male</t>
  </si>
  <si>
    <t>Estate 17 - % of workers by demographics - Local - Contract - Male</t>
  </si>
  <si>
    <t>Estate 18 - % of workers by demographics - Local - Contract - Male</t>
  </si>
  <si>
    <t>Estate 19 - % of workers by demographics - Local - Contract - Male</t>
  </si>
  <si>
    <t>Estate 20 - % of workers by demographics - Local - Contract - Male</t>
  </si>
  <si>
    <t>Estate 21 - % of workers by demographics - Local - Contract - Male</t>
  </si>
  <si>
    <t>Estate 22 - % of workers by demographics - Local - Contract - Male</t>
  </si>
  <si>
    <t>Estate 23 - % of workers by demographics - Local - Contract - Male</t>
  </si>
  <si>
    <t>Estate 24 - % of workers by demographics - Local - Contract - Male</t>
  </si>
  <si>
    <t>Estate 25 - % of workers by demographics - Local - Contract - Male</t>
  </si>
  <si>
    <t>Estate 26 - % of workers by demographics - Local - Contract - Male</t>
  </si>
  <si>
    <t>Estate 27 - % of workers by demographics - Local - Contract - Male</t>
  </si>
  <si>
    <t>Estate 28 - % of workers by demographics - Local - Contract - Male</t>
  </si>
  <si>
    <t>Estate 29 - % of workers by demographics - Local - Contract - Male</t>
  </si>
  <si>
    <t>Estate 30 - % of workers by demographics - Local - Contract - Male</t>
  </si>
  <si>
    <t>Estate 31 - % of workers by demographics - Local - Contract - Male</t>
  </si>
  <si>
    <t>Estate 32 - % of workers by demographics - Local - Contract - Male</t>
  </si>
  <si>
    <t>Estate 33 - % of workers by demographics - Local - Contract - Male</t>
  </si>
  <si>
    <t>Estate 34 - % of workers by demographics - Local - Contract - Male</t>
  </si>
  <si>
    <t>Estate 35 - % of workers by demographics - Local - Contract - Male</t>
  </si>
  <si>
    <t>Estate 36 - % of workers by demographics - Local - Contract - Male</t>
  </si>
  <si>
    <t>Estate 37 - % of workers by demographics - Local - Contract - Male</t>
  </si>
  <si>
    <t>Estate 38 - % of workers by demographics - Local - Contract - Male</t>
  </si>
  <si>
    <t>Estate 39 - % of workers by demographics - Local - Contract - Male</t>
  </si>
  <si>
    <t>Estate 40 - % of workers by demographics - Local - Contract - Male</t>
  </si>
  <si>
    <t>Estate 41 - % of workers by demographics - Local - Contract - Male</t>
  </si>
  <si>
    <t>Estate 42 - % of workers by demographics - Local - Contract - Male</t>
  </si>
  <si>
    <t>Estate 43 - % of workers by demographics - Local - Contract - Male</t>
  </si>
  <si>
    <t>Estate 44 - % of workers by demographics - Local - Contract - Male</t>
  </si>
  <si>
    <t>Estate 45 - % of workers by demographics - Local - Contract - Male</t>
  </si>
  <si>
    <t>Estate 46 - % of workers by demographics - Local - Contract - Male</t>
  </si>
  <si>
    <t>Estate 47 - % of workers by demographics - Local - Contract - Male</t>
  </si>
  <si>
    <t>Estate 48 - % of workers by demographics - Local - Contract - Male</t>
  </si>
  <si>
    <t>Estate 49 - % of workers by demographics - Local - Contract - Male</t>
  </si>
  <si>
    <t>Estate 50 - % of workers by demographics - Local - Contract - Male</t>
  </si>
  <si>
    <t>Estate 1 - % of workers by demographics - Local - Contract - Female</t>
  </si>
  <si>
    <t>Estate 2 - % of workers by demographics - Local - Contract - Female</t>
  </si>
  <si>
    <t>Estate 3 - % of workers by demographics - Local - Contract - Female</t>
  </si>
  <si>
    <t>Estate 4 - % of workers by demographics - Local - Contract - Female</t>
  </si>
  <si>
    <t>Estate 5 - % of workers by demographics - Local - Contract - Female</t>
  </si>
  <si>
    <t>Estate 6 - % of workers by demographics - Local - Contract - Female</t>
  </si>
  <si>
    <t>Estate 7 - % of workers by demographics - Local - Contract - Female</t>
  </si>
  <si>
    <t>Estate 8 - % of workers by demographics - Local - Contract - Female</t>
  </si>
  <si>
    <t>Estate 9 - % of workers by demographics - Local - Contract - Female</t>
  </si>
  <si>
    <t>Estate 10 - % of workers by demographics - Local - Contract - Female</t>
  </si>
  <si>
    <t>Estate 11 - % of workers by demographics - Local - Contract - Female</t>
  </si>
  <si>
    <t>Estate 12 - % of workers by demographics - Local - Contract - Female</t>
  </si>
  <si>
    <t>Estate 13 - % of workers by demographics - Local - Contract - Female</t>
  </si>
  <si>
    <t>Estate 14 - % of workers by demographics - Local - Contract - Female</t>
  </si>
  <si>
    <t>Estate 15 - % of workers by demographics - Local - Contract - Female</t>
  </si>
  <si>
    <t>Estate 16 - % of workers by demographics - Local - Contract - Female</t>
  </si>
  <si>
    <t>Estate 17 - % of workers by demographics - Local - Contract - Female</t>
  </si>
  <si>
    <t>Estate 18 - % of workers by demographics - Local - Contract - Female</t>
  </si>
  <si>
    <t>Estate 19 - % of workers by demographics - Local - Contract - Female</t>
  </si>
  <si>
    <t>Estate 20 - % of workers by demographics - Local - Contract - Female</t>
  </si>
  <si>
    <t>Estate 21 - % of workers by demographics - Local - Contract - Female</t>
  </si>
  <si>
    <t>Estate 22 - % of workers by demographics - Local - Contract - Female</t>
  </si>
  <si>
    <t>Estate 23 - % of workers by demographics - Local - Contract - Female</t>
  </si>
  <si>
    <t>Estate 24 - % of workers by demographics - Local - Contract - Female</t>
  </si>
  <si>
    <t>Estate 25 - % of workers by demographics - Local - Contract - Female</t>
  </si>
  <si>
    <t>Estate 26 - % of workers by demographics - Local - Contract - Female</t>
  </si>
  <si>
    <t>Estate 27 - % of workers by demographics - Local - Contract - Female</t>
  </si>
  <si>
    <t>Estate 28 - % of workers by demographics - Local - Contract - Female</t>
  </si>
  <si>
    <t>Estate 29 - % of workers by demographics - Local - Contract - Female</t>
  </si>
  <si>
    <t>Estate 30 - % of workers by demographics - Local - Contract - Female</t>
  </si>
  <si>
    <t>Estate 31 - % of workers by demographics - Local - Contract - Female</t>
  </si>
  <si>
    <t>Estate 32 - % of workers by demographics - Local - Contract - Female</t>
  </si>
  <si>
    <t>Estate 33 - % of workers by demographics - Local - Contract - Female</t>
  </si>
  <si>
    <t>Estate 34 - % of workers by demographics - Local - Contract - Female</t>
  </si>
  <si>
    <t>Estate 35 - % of workers by demographics - Local - Contract - Female</t>
  </si>
  <si>
    <t>Estate 36 - % of workers by demographics - Local - Contract - Female</t>
  </si>
  <si>
    <t>Estate 37 - % of workers by demographics - Local - Contract - Female</t>
  </si>
  <si>
    <t>Estate 38 - % of workers by demographics - Local - Contract - Female</t>
  </si>
  <si>
    <t>Estate 39 - % of workers by demographics - Local - Contract - Female</t>
  </si>
  <si>
    <t>Estate 40 - % of workers by demographics - Local - Contract - Female</t>
  </si>
  <si>
    <t>Estate 41 - % of workers by demographics - Local - Contract - Female</t>
  </si>
  <si>
    <t>Estate 42 - % of workers by demographics - Local - Contract - Female</t>
  </si>
  <si>
    <t>Estate 43 - % of workers by demographics - Local - Contract - Female</t>
  </si>
  <si>
    <t>Estate 44 - % of workers by demographics - Local - Contract - Female</t>
  </si>
  <si>
    <t>Estate 45 - % of workers by demographics - Local - Contract - Female</t>
  </si>
  <si>
    <t>Estate 46 - % of workers by demographics - Local - Contract - Female</t>
  </si>
  <si>
    <t>Estate 47 - % of workers by demographics - Local - Contract - Female</t>
  </si>
  <si>
    <t>Estate 48 - % of workers by demographics - Local - Contract - Female</t>
  </si>
  <si>
    <t>Estate 49 - % of workers by demographics - Local - Contract - Female</t>
  </si>
  <si>
    <t>Estate 50 - % of workers by demographics - Local - Contract - Female</t>
  </si>
  <si>
    <t>Estate 1 - % of workers by demographics - Non-Local</t>
  </si>
  <si>
    <t>Estate 2 - % of workers by demographics - Non-Local</t>
  </si>
  <si>
    <t>Estate 3 - % of workers by demographics - Non-Local</t>
  </si>
  <si>
    <t>Estate 4 - % of workers by demographics - Non-Local</t>
  </si>
  <si>
    <t>Estate 5 - % of workers by demographics - Non-Local</t>
  </si>
  <si>
    <t>Estate 6 - % of workers by demographics - Non-Local</t>
  </si>
  <si>
    <t>Estate 7 - % of workers by demographics - Non-Local</t>
  </si>
  <si>
    <t>Estate 8 - % of workers by demographics - Non-Local</t>
  </si>
  <si>
    <t>Estate 9 - % of workers by demographics - Non-Local</t>
  </si>
  <si>
    <t>Estate 10 - % of workers by demographics - Non-Local</t>
  </si>
  <si>
    <t>Estate 11 - % of workers by demographics - Non-Local</t>
  </si>
  <si>
    <t>Estate 12 - % of workers by demographics - Non-Local</t>
  </si>
  <si>
    <t>Estate 13 - % of workers by demographics - Non-Local</t>
  </si>
  <si>
    <t>Estate 14 - % of workers by demographics - Non-Local</t>
  </si>
  <si>
    <t>Estate 15 - % of workers by demographics - Non-Local</t>
  </si>
  <si>
    <t>Estate 16 - % of workers by demographics - Non-Local</t>
  </si>
  <si>
    <t>Estate 17 - % of workers by demographics - Non-Local</t>
  </si>
  <si>
    <t>Estate 18 - % of workers by demographics - Non-Local</t>
  </si>
  <si>
    <t>Estate 19 - % of workers by demographics - Non-Local</t>
  </si>
  <si>
    <t>Estate 20 - % of workers by demographics - Non-Local</t>
  </si>
  <si>
    <t>Estate 21 - % of workers by demographics - Non-Local</t>
  </si>
  <si>
    <t>Estate 22 - % of workers by demographics - Non-Local</t>
  </si>
  <si>
    <t>Estate 23 - % of workers by demographics - Non-Local</t>
  </si>
  <si>
    <t>Estate 24 - % of workers by demographics - Non-Local</t>
  </si>
  <si>
    <t>Estate 25 - % of workers by demographics - Non-Local</t>
  </si>
  <si>
    <t>Estate 26 - % of workers by demographics - Non-Local</t>
  </si>
  <si>
    <t>Estate 27 - % of workers by demographics - Non-Local</t>
  </si>
  <si>
    <t>Estate 28 - % of workers by demographics - Non-Local</t>
  </si>
  <si>
    <t>Estate 29 - % of workers by demographics - Non-Local</t>
  </si>
  <si>
    <t>Estate 30 - % of workers by demographics - Non-Local</t>
  </si>
  <si>
    <t>Estate 31 - % of workers by demographics - Non-Local</t>
  </si>
  <si>
    <t>Estate 32 - % of workers by demographics - Non-Local</t>
  </si>
  <si>
    <t>Estate 33 - % of workers by demographics - Non-Local</t>
  </si>
  <si>
    <t>Estate 34 - % of workers by demographics - Non-Local</t>
  </si>
  <si>
    <t>Estate 35 - % of workers by demographics - Non-Local</t>
  </si>
  <si>
    <t>Estate 36 - % of workers by demographics - Non-Local</t>
  </si>
  <si>
    <t>Estate 37 - % of workers by demographics - Non-Local</t>
  </si>
  <si>
    <t>Estate 38 - % of workers by demographics - Non-Local</t>
  </si>
  <si>
    <t>Estate 39 - % of workers by demographics - Non-Local</t>
  </si>
  <si>
    <t>Estate 40 - % of workers by demographics - Non-Local</t>
  </si>
  <si>
    <t>Estate 41 - % of workers by demographics - Non-Local</t>
  </si>
  <si>
    <t>Estate 42 - % of workers by demographics - Non-Local</t>
  </si>
  <si>
    <t>Estate 43 - % of workers by demographics - Non-Local</t>
  </si>
  <si>
    <t>Estate 44 - % of workers by demographics - Non-Local</t>
  </si>
  <si>
    <t>Estate 45 - % of workers by demographics - Non-Local</t>
  </si>
  <si>
    <t>Estate 46 - % of workers by demographics - Non-Local</t>
  </si>
  <si>
    <t>Estate 47 - % of workers by demographics - Non-Local</t>
  </si>
  <si>
    <t>Estate 48 - % of workers by demographics - Non-Local</t>
  </si>
  <si>
    <t>Estate 49 - % of workers by demographics - Non-Local</t>
  </si>
  <si>
    <t>Estate 50 - % of workers by demographics - Non-Local</t>
  </si>
  <si>
    <t>Estate 1 - % of workers by demographics - Non-Local - Permanent</t>
  </si>
  <si>
    <t>Estate 2 - % of workers by demographics - Non-Local - Permanent</t>
  </si>
  <si>
    <t>Estate 3 - % of workers by demographics - Non-Local - Permanent</t>
  </si>
  <si>
    <t>Estate 4 - % of workers by demographics - Non-Local - Permanent</t>
  </si>
  <si>
    <t>Estate 5 - % of workers by demographics - Non-Local - Permanent</t>
  </si>
  <si>
    <t>Estate 6 - % of workers by demographics - Non-Local - Permanent</t>
  </si>
  <si>
    <t>Estate 7 - % of workers by demographics - Non-Local - Permanent</t>
  </si>
  <si>
    <t>Estate 8 - % of workers by demographics - Non-Local - Permanent</t>
  </si>
  <si>
    <t>Estate 9 - % of workers by demographics - Non-Local - Permanent</t>
  </si>
  <si>
    <t>Estate 10 - % of workers by demographics - Non-Local - Permanent</t>
  </si>
  <si>
    <t>Estate 11 - % of workers by demographics - Non-Local - Permanent</t>
  </si>
  <si>
    <t>Estate 12 - % of workers by demographics - Non-Local - Permanent</t>
  </si>
  <si>
    <t>Estate 13 - % of workers by demographics - Non-Local - Permanent</t>
  </si>
  <si>
    <t>Estate 14 - % of workers by demographics - Non-Local - Permanent</t>
  </si>
  <si>
    <t>Estate 15 - % of workers by demographics - Non-Local - Permanent</t>
  </si>
  <si>
    <t>Estate 16 - % of workers by demographics - Non-Local - Permanent</t>
  </si>
  <si>
    <t>Estate 17 - % of workers by demographics - Non-Local - Permanent</t>
  </si>
  <si>
    <t>Estate 18 - % of workers by demographics - Non-Local - Permanent</t>
  </si>
  <si>
    <t>Estate 19 - % of workers by demographics - Non-Local - Permanent</t>
  </si>
  <si>
    <t>Estate 20 - % of workers by demographics - Non-Local - Permanent</t>
  </si>
  <si>
    <t>Estate 21 - % of workers by demographics - Non-Local - Permanent</t>
  </si>
  <si>
    <t>Estate 22 - % of workers by demographics - Non-Local - Permanent</t>
  </si>
  <si>
    <t>Estate 23 - % of workers by demographics - Non-Local - Permanent</t>
  </si>
  <si>
    <t>Estate 24 - % of workers by demographics - Non-Local - Permanent</t>
  </si>
  <si>
    <t>Estate 25 - % of workers by demographics - Non-Local - Permanent</t>
  </si>
  <si>
    <t>Estate 26 - % of workers by demographics - Non-Local - Permanent</t>
  </si>
  <si>
    <t>Estate 27 - % of workers by demographics - Non-Local - Permanent</t>
  </si>
  <si>
    <t>Estate 28 - % of workers by demographics - Non-Local - Permanent</t>
  </si>
  <si>
    <t>Estate 29 - % of workers by demographics - Non-Local - Permanent</t>
  </si>
  <si>
    <t>Estate 30 - % of workers by demographics - Non-Local - Permanent</t>
  </si>
  <si>
    <t>Estate 31 - % of workers by demographics - Non-Local - Permanent</t>
  </si>
  <si>
    <t>Estate 32 - % of workers by demographics - Non-Local - Permanent</t>
  </si>
  <si>
    <t>Estate 33 - % of workers by demographics - Non-Local - Permanent</t>
  </si>
  <si>
    <t>Estate 34 - % of workers by demographics - Non-Local - Permanent</t>
  </si>
  <si>
    <t>Estate 35 - % of workers by demographics - Non-Local - Permanent</t>
  </si>
  <si>
    <t>Estate 36 - % of workers by demographics - Non-Local - Permanent</t>
  </si>
  <si>
    <t>Estate 37 - % of workers by demographics - Non-Local - Permanent</t>
  </si>
  <si>
    <t>Estate 38 - % of workers by demographics - Non-Local - Permanent</t>
  </si>
  <si>
    <t>Estate 39 - % of workers by demographics - Non-Local - Permanent</t>
  </si>
  <si>
    <t>Estate 40 - % of workers by demographics - Non-Local - Permanent</t>
  </si>
  <si>
    <t>Estate 41 - % of workers by demographics - Non-Local - Permanent</t>
  </si>
  <si>
    <t>Estate 42 - % of workers by demographics - Non-Local - Permanent</t>
  </si>
  <si>
    <t>Estate 43 - % of workers by demographics - Non-Local - Permanent</t>
  </si>
  <si>
    <t>Estate 44 - % of workers by demographics - Non-Local - Permanent</t>
  </si>
  <si>
    <t>Estate 45 - % of workers by demographics - Non-Local - Permanent</t>
  </si>
  <si>
    <t>Estate 46 - % of workers by demographics - Non-Local - Permanent</t>
  </si>
  <si>
    <t>Estate 47 - % of workers by demographics - Non-Local - Permanent</t>
  </si>
  <si>
    <t>Estate 48 - % of workers by demographics - Non-Local - Permanent</t>
  </si>
  <si>
    <t>Estate 49 - % of workers by demographics - Non-Local - Permanent</t>
  </si>
  <si>
    <t>Estate 50 - % of workers by demographics - Non-Local - Permanent</t>
  </si>
  <si>
    <t>Estate 1 - % of workers by demographics - Non-Local - Permanent - Male</t>
  </si>
  <si>
    <t>Estate 2 - % of workers by demographics - Non-Local - Permanent - Male</t>
  </si>
  <si>
    <t>Estate 3 - % of workers by demographics - Non-Local - Permanent - Male</t>
  </si>
  <si>
    <t>Estate 4 - % of workers by demographics - Non-Local - Permanent - Male</t>
  </si>
  <si>
    <t>Estate 5 - % of workers by demographics - Non-Local - Permanent - Male</t>
  </si>
  <si>
    <t>Estate 6 - % of workers by demographics - Non-Local - Permanent - Male</t>
  </si>
  <si>
    <t>Estate 7 - % of workers by demographics - Non-Local - Permanent - Male</t>
  </si>
  <si>
    <t>Estate 8 - % of workers by demographics - Non-Local - Permanent - Male</t>
  </si>
  <si>
    <t>Estate 9 - % of workers by demographics - Non-Local - Permanent - Male</t>
  </si>
  <si>
    <t>Estate 10 - % of workers by demographics - Non-Local - Permanent - Male</t>
  </si>
  <si>
    <t>Estate 11 - % of workers by demographics - Non-Local - Permanent - Male</t>
  </si>
  <si>
    <t>Estate 12 - % of workers by demographics - Non-Local - Permanent - Male</t>
  </si>
  <si>
    <t>Estate 13 - % of workers by demographics - Non-Local - Permanent - Male</t>
  </si>
  <si>
    <t>Estate 14 - % of workers by demographics - Non-Local - Permanent - Male</t>
  </si>
  <si>
    <t>Estate 15 - % of workers by demographics - Non-Local - Permanent - Male</t>
  </si>
  <si>
    <t>Estate 16 - % of workers by demographics - Non-Local - Permanent - Male</t>
  </si>
  <si>
    <t>Estate 17 - % of workers by demographics - Non-Local - Permanent - Male</t>
  </si>
  <si>
    <t>Estate 18 - % of workers by demographics - Non-Local - Permanent - Male</t>
  </si>
  <si>
    <t>Estate 19 - % of workers by demographics - Non-Local - Permanent - Male</t>
  </si>
  <si>
    <t>Estate 20 - % of workers by demographics - Non-Local - Permanent - Male</t>
  </si>
  <si>
    <t>Estate 21 - % of workers by demographics - Non-Local - Permanent - Male</t>
  </si>
  <si>
    <t>Estate 22 - % of workers by demographics - Non-Local - Permanent - Male</t>
  </si>
  <si>
    <t>Estate 23 - % of workers by demographics - Non-Local - Permanent - Male</t>
  </si>
  <si>
    <t>Estate 24 - % of workers by demographics - Non-Local - Permanent - Male</t>
  </si>
  <si>
    <t>Estate 25 - % of workers by demographics - Non-Local - Permanent - Male</t>
  </si>
  <si>
    <t>Estate 26 - % of workers by demographics - Non-Local - Permanent - Male</t>
  </si>
  <si>
    <t>Estate 27 - % of workers by demographics - Non-Local - Permanent - Male</t>
  </si>
  <si>
    <t>Estate 28 - % of workers by demographics - Non-Local - Permanent - Male</t>
  </si>
  <si>
    <t>Estate 29 - % of workers by demographics - Non-Local - Permanent - Male</t>
  </si>
  <si>
    <t>Estate 30 - % of workers by demographics - Non-Local - Permanent - Male</t>
  </si>
  <si>
    <t>Estate 31 - % of workers by demographics - Non-Local - Permanent - Male</t>
  </si>
  <si>
    <t>Estate 32 - % of workers by demographics - Non-Local - Permanent - Male</t>
  </si>
  <si>
    <t>Estate 33 - % of workers by demographics - Non-Local - Permanent - Male</t>
  </si>
  <si>
    <t>Estate 34 - % of workers by demographics - Non-Local - Permanent - Male</t>
  </si>
  <si>
    <t>Estate 35 - % of workers by demographics - Non-Local - Permanent - Male</t>
  </si>
  <si>
    <t>Estate 36 - % of workers by demographics - Non-Local - Permanent - Male</t>
  </si>
  <si>
    <t>Estate 37 - % of workers by demographics - Non-Local - Permanent - Male</t>
  </si>
  <si>
    <t>Estate 38 - % of workers by demographics - Non-Local - Permanent - Male</t>
  </si>
  <si>
    <t>Estate 39 - % of workers by demographics - Non-Local - Permanent - Male</t>
  </si>
  <si>
    <t>Estate 40 - % of workers by demographics - Non-Local - Permanent - Male</t>
  </si>
  <si>
    <t>Estate 41 - % of workers by demographics - Non-Local - Permanent - Male</t>
  </si>
  <si>
    <t>Estate 42 - % of workers by demographics - Non-Local - Permanent - Male</t>
  </si>
  <si>
    <t>Estate 43 - % of workers by demographics - Non-Local - Permanent - Male</t>
  </si>
  <si>
    <t>Estate 44 - % of workers by demographics - Non-Local - Permanent - Male</t>
  </si>
  <si>
    <t>Estate 45 - % of workers by demographics - Non-Local - Permanent - Male</t>
  </si>
  <si>
    <t>Estate 46 - % of workers by demographics - Non-Local - Permanent - Male</t>
  </si>
  <si>
    <t>Estate 47 - % of workers by demographics - Non-Local - Permanent - Male</t>
  </si>
  <si>
    <t>Estate 48 - % of workers by demographics - Non-Local - Permanent - Male</t>
  </si>
  <si>
    <t>Estate 49 - % of workers by demographics - Non-Local - Permanent - Male</t>
  </si>
  <si>
    <t>Estate 50 - % of workers by demographics - Non-Local - Permanent - Male</t>
  </si>
  <si>
    <t>Estate 1 - % of workers by demographics - Non-Local - Permanent - Female</t>
  </si>
  <si>
    <t>Estate 2 - % of workers by demographics - Non-Local - Permanent - Female</t>
  </si>
  <si>
    <t>Estate 3 - % of workers by demographics - Non-Local - Permanent - Female</t>
  </si>
  <si>
    <t>Estate 4 - % of workers by demographics - Non-Local - Permanent - Female</t>
  </si>
  <si>
    <t>Estate 5 - % of workers by demographics - Non-Local - Permanent - Female</t>
  </si>
  <si>
    <t>Estate 6 - % of workers by demographics - Non-Local - Permanent - Female</t>
  </si>
  <si>
    <t>Estate 7 - % of workers by demographics - Non-Local - Permanent - Female</t>
  </si>
  <si>
    <t>Estate 8 - % of workers by demographics - Non-Local - Permanent - Female</t>
  </si>
  <si>
    <t>Estate 9 - % of workers by demographics - Non-Local - Permanent - Female</t>
  </si>
  <si>
    <t>Estate 10 - % of workers by demographics - Non-Local - Permanent - Female</t>
  </si>
  <si>
    <t>Estate 11 - % of workers by demographics - Non-Local - Permanent - Female</t>
  </si>
  <si>
    <t>Estate 12 - % of workers by demographics - Non-Local - Permanent - Female</t>
  </si>
  <si>
    <t>Estate 13 - % of workers by demographics - Non-Local - Permanent - Female</t>
  </si>
  <si>
    <t>Estate 14 - % of workers by demographics - Non-Local - Permanent - Female</t>
  </si>
  <si>
    <t>Estate 15 - % of workers by demographics - Non-Local - Permanent - Female</t>
  </si>
  <si>
    <t>Estate 16 - % of workers by demographics - Non-Local - Permanent - Female</t>
  </si>
  <si>
    <t>Estate 17 - % of workers by demographics - Non-Local - Permanent - Female</t>
  </si>
  <si>
    <t>Estate 18 - % of workers by demographics - Non-Local - Permanent - Female</t>
  </si>
  <si>
    <t>Estate 19 - % of workers by demographics - Non-Local - Permanent - Female</t>
  </si>
  <si>
    <t>Estate 20 - % of workers by demographics - Non-Local - Permanent - Female</t>
  </si>
  <si>
    <t>Estate 21 - % of workers by demographics - Non-Local - Permanent - Female</t>
  </si>
  <si>
    <t>Estate 22 - % of workers by demographics - Non-Local - Permanent - Female</t>
  </si>
  <si>
    <t>Estate 23 - % of workers by demographics - Non-Local - Permanent - Female</t>
  </si>
  <si>
    <t>Estate 24 - % of workers by demographics - Non-Local - Permanent - Female</t>
  </si>
  <si>
    <t>Estate 25 - % of workers by demographics - Non-Local - Permanent - Female</t>
  </si>
  <si>
    <t>Estate 26 - % of workers by demographics - Non-Local - Permanent - Female</t>
  </si>
  <si>
    <t>Estate 27 - % of workers by demographics - Non-Local - Permanent - Female</t>
  </si>
  <si>
    <t>Estate 28 - % of workers by demographics - Non-Local - Permanent - Female</t>
  </si>
  <si>
    <t>Estate 29 - % of workers by demographics - Non-Local - Permanent - Female</t>
  </si>
  <si>
    <t>Estate 30 - % of workers by demographics - Non-Local - Permanent - Female</t>
  </si>
  <si>
    <t>Estate 31 - % of workers by demographics - Non-Local - Permanent - Female</t>
  </si>
  <si>
    <t>Estate 32 - % of workers by demographics - Non-Local - Permanent - Female</t>
  </si>
  <si>
    <t>Estate 33 - % of workers by demographics - Non-Local - Permanent - Female</t>
  </si>
  <si>
    <t>Estate 34 - % of workers by demographics - Non-Local - Permanent - Female</t>
  </si>
  <si>
    <t>Estate 35 - % of workers by demographics - Non-Local - Permanent - Female</t>
  </si>
  <si>
    <t>Estate 36 - % of workers by demographics - Non-Local - Permanent - Female</t>
  </si>
  <si>
    <t>Estate 37 - % of workers by demographics - Non-Local - Permanent - Female</t>
  </si>
  <si>
    <t>Estate 38 - % of workers by demographics - Non-Local - Permanent - Female</t>
  </si>
  <si>
    <t>Estate 39 - % of workers by demographics - Non-Local - Permanent - Female</t>
  </si>
  <si>
    <t>Estate 40 - % of workers by demographics - Non-Local - Permanent - Female</t>
  </si>
  <si>
    <t>Estate 41 - % of workers by demographics - Non-Local - Permanent - Female</t>
  </si>
  <si>
    <t>Estate 42 - % of workers by demographics - Non-Local - Permanent - Female</t>
  </si>
  <si>
    <t>Estate 43 - % of workers by demographics - Non-Local - Permanent - Female</t>
  </si>
  <si>
    <t>Estate 44 - % of workers by demographics - Non-Local - Permanent - Female</t>
  </si>
  <si>
    <t>Estate 45 - % of workers by demographics - Non-Local - Permanent - Female</t>
  </si>
  <si>
    <t>Estate 46 - % of workers by demographics - Non-Local - Permanent - Female</t>
  </si>
  <si>
    <t>Estate 47 - % of workers by demographics - Non-Local - Permanent - Female</t>
  </si>
  <si>
    <t>Estate 48 - % of workers by demographics - Non-Local - Permanent - Female</t>
  </si>
  <si>
    <t>Estate 49 - % of workers by demographics - Non-Local - Permanent - Female</t>
  </si>
  <si>
    <t>Estate 50 - % of workers by demographics - Non-Local - Permanent - Female</t>
  </si>
  <si>
    <t>Estate 1 - % of workers by demographics - Non-Local - Contract</t>
  </si>
  <si>
    <t>Estate 2 - % of workers by demographics - Non-Local - Contract</t>
  </si>
  <si>
    <t>Estate 3 - % of workers by demographics - Non-Local - Contract</t>
  </si>
  <si>
    <t>Estate 4 - % of workers by demographics - Non-Local - Contract</t>
  </si>
  <si>
    <t>Estate 5 - % of workers by demographics - Non-Local - Contract</t>
  </si>
  <si>
    <t>Estate 6 - % of workers by demographics - Non-Local - Contract</t>
  </si>
  <si>
    <t>Estate 7 - % of workers by demographics - Non-Local - Contract</t>
  </si>
  <si>
    <t>Estate 8 - % of workers by demographics - Non-Local - Contract</t>
  </si>
  <si>
    <t>Estate 9 - % of workers by demographics - Non-Local - Contract</t>
  </si>
  <si>
    <t>Estate 10 - % of workers by demographics - Non-Local - Contract</t>
  </si>
  <si>
    <t>Estate 11 - % of workers by demographics - Non-Local - Contract</t>
  </si>
  <si>
    <t>Estate 12 - % of workers by demographics - Non-Local - Contract</t>
  </si>
  <si>
    <t>Estate 13 - % of workers by demographics - Non-Local - Contract</t>
  </si>
  <si>
    <t>Estate 14 - % of workers by demographics - Non-Local - Contract</t>
  </si>
  <si>
    <t>Estate 15 - % of workers by demographics - Non-Local - Contract</t>
  </si>
  <si>
    <t>Estate 16 - % of workers by demographics - Non-Local - Contract</t>
  </si>
  <si>
    <t>Estate 17 - % of workers by demographics - Non-Local - Contract</t>
  </si>
  <si>
    <t>Estate 18 - % of workers by demographics - Non-Local - Contract</t>
  </si>
  <si>
    <t>Estate 19 - % of workers by demographics - Non-Local - Contract</t>
  </si>
  <si>
    <t>Estate 20 - % of workers by demographics - Non-Local - Contract</t>
  </si>
  <si>
    <t>Estate 21 - % of workers by demographics - Non-Local - Contract</t>
  </si>
  <si>
    <t>Estate 22 - % of workers by demographics - Non-Local - Contract</t>
  </si>
  <si>
    <t>Estate 23 - % of workers by demographics - Non-Local - Contract</t>
  </si>
  <si>
    <t>Estate 24 - % of workers by demographics - Non-Local - Contract</t>
  </si>
  <si>
    <t>Estate 25 - % of workers by demographics - Non-Local - Contract</t>
  </si>
  <si>
    <t>Estate 26 - % of workers by demographics - Non-Local - Contract</t>
  </si>
  <si>
    <t>Estate 27 - % of workers by demographics - Non-Local - Contract</t>
  </si>
  <si>
    <t>Estate 28 - % of workers by demographics - Non-Local - Contract</t>
  </si>
  <si>
    <t>Estate 29 - % of workers by demographics - Non-Local - Contract</t>
  </si>
  <si>
    <t>Estate 30 - % of workers by demographics - Non-Local - Contract</t>
  </si>
  <si>
    <t>Estate 31 - % of workers by demographics - Non-Local - Contract</t>
  </si>
  <si>
    <t>Estate 32 - % of workers by demographics - Non-Local - Contract</t>
  </si>
  <si>
    <t>Estate 33 - % of workers by demographics - Non-Local - Contract</t>
  </si>
  <si>
    <t>Estate 34 - % of workers by demographics - Non-Local - Contract</t>
  </si>
  <si>
    <t>Estate 35 - % of workers by demographics - Non-Local - Contract</t>
  </si>
  <si>
    <t>Estate 36 - % of workers by demographics - Non-Local - Contract</t>
  </si>
  <si>
    <t>Estate 37 - % of workers by demographics - Non-Local - Contract</t>
  </si>
  <si>
    <t>Estate 38 - % of workers by demographics - Non-Local - Contract</t>
  </si>
  <si>
    <t>Estate 39 - % of workers by demographics - Non-Local - Contract</t>
  </si>
  <si>
    <t>Estate 40 - % of workers by demographics - Non-Local - Contract</t>
  </si>
  <si>
    <t>Estate 41 - % of workers by demographics - Non-Local - Contract</t>
  </si>
  <si>
    <t>Estate 42 - % of workers by demographics - Non-Local - Contract</t>
  </si>
  <si>
    <t>Estate 43 - % of workers by demographics - Non-Local - Contract</t>
  </si>
  <si>
    <t>Estate 44 - % of workers by demographics - Non-Local - Contract</t>
  </si>
  <si>
    <t>Estate 45 - % of workers by demographics - Non-Local - Contract</t>
  </si>
  <si>
    <t>Estate 46 - % of workers by demographics - Non-Local - Contract</t>
  </si>
  <si>
    <t>Estate 47 - % of workers by demographics - Non-Local - Contract</t>
  </si>
  <si>
    <t>Estate 48 - % of workers by demographics - Non-Local - Contract</t>
  </si>
  <si>
    <t>Estate 49 - % of workers by demographics - Non-Local - Contract</t>
  </si>
  <si>
    <t>Estate 50 - % of workers by demographics - Non-Local - Contract</t>
  </si>
  <si>
    <t>Estate 1 - % of workers by demographics - Non-Local - Contract - Male</t>
  </si>
  <si>
    <t>Estate 2 - % of workers by demographics - Non-Local - Contract - Male</t>
  </si>
  <si>
    <t>Estate 3 - % of workers by demographics - Non-Local - Contract - Male</t>
  </si>
  <si>
    <t>Estate 4 - % of workers by demographics - Non-Local - Contract - Male</t>
  </si>
  <si>
    <t>Estate 5 - % of workers by demographics - Non-Local - Contract - Male</t>
  </si>
  <si>
    <t>Estate 6 - % of workers by demographics - Non-Local - Contract - Male</t>
  </si>
  <si>
    <t>Estate 7 - % of workers by demographics - Non-Local - Contract - Male</t>
  </si>
  <si>
    <t>Estate 8 - % of workers by demographics - Non-Local - Contract - Male</t>
  </si>
  <si>
    <t>Estate 9 - % of workers by demographics - Non-Local - Contract - Male</t>
  </si>
  <si>
    <t>Estate 10 - % of workers by demographics - Non-Local - Contract - Male</t>
  </si>
  <si>
    <t>Estate 11 - % of workers by demographics - Non-Local - Contract - Male</t>
  </si>
  <si>
    <t>Estate 12 - % of workers by demographics - Non-Local - Contract - Male</t>
  </si>
  <si>
    <t>Estate 13 - % of workers by demographics - Non-Local - Contract - Male</t>
  </si>
  <si>
    <t>Estate 14 - % of workers by demographics - Non-Local - Contract - Male</t>
  </si>
  <si>
    <t>Estate 15 - % of workers by demographics - Non-Local - Contract - Male</t>
  </si>
  <si>
    <t>Estate 16 - % of workers by demographics - Non-Local - Contract - Male</t>
  </si>
  <si>
    <t>Estate 17 - % of workers by demographics - Non-Local - Contract - Male</t>
  </si>
  <si>
    <t>Estate 18 - % of workers by demographics - Non-Local - Contract - Male</t>
  </si>
  <si>
    <t>Estate 19 - % of workers by demographics - Non-Local - Contract - Male</t>
  </si>
  <si>
    <t>Estate 20 - % of workers by demographics - Non-Local - Contract - Male</t>
  </si>
  <si>
    <t>Estate 21 - % of workers by demographics - Non-Local - Contract - Male</t>
  </si>
  <si>
    <t>Estate 22 - % of workers by demographics - Non-Local - Contract - Male</t>
  </si>
  <si>
    <t>Estate 23 - % of workers by demographics - Non-Local - Contract - Male</t>
  </si>
  <si>
    <t>Estate 24 - % of workers by demographics - Non-Local - Contract - Male</t>
  </si>
  <si>
    <t>Estate 25 - % of workers by demographics - Non-Local - Contract - Male</t>
  </si>
  <si>
    <t>Estate 26 - % of workers by demographics - Non-Local - Contract - Male</t>
  </si>
  <si>
    <t>Estate 27 - % of workers by demographics - Non-Local - Contract - Male</t>
  </si>
  <si>
    <t>Estate 28 - % of workers by demographics - Non-Local - Contract - Male</t>
  </si>
  <si>
    <t>Estate 29 - % of workers by demographics - Non-Local - Contract - Male</t>
  </si>
  <si>
    <t>Estate 30 - % of workers by demographics - Non-Local - Contract - Male</t>
  </si>
  <si>
    <t>Estate 31 - % of workers by demographics - Non-Local - Contract - Male</t>
  </si>
  <si>
    <t>Estate 32 - % of workers by demographics - Non-Local - Contract - Male</t>
  </si>
  <si>
    <t>Estate 33 - % of workers by demographics - Non-Local - Contract - Male</t>
  </si>
  <si>
    <t>Estate 34 - % of workers by demographics - Non-Local - Contract - Male</t>
  </si>
  <si>
    <t>Estate 35 - % of workers by demographics - Non-Local - Contract - Male</t>
  </si>
  <si>
    <t>Estate 36 - % of workers by demographics - Non-Local - Contract - Male</t>
  </si>
  <si>
    <t>Estate 37 - % of workers by demographics - Non-Local - Contract - Male</t>
  </si>
  <si>
    <t>Estate 38 - % of workers by demographics - Non-Local - Contract - Male</t>
  </si>
  <si>
    <t>Estate 39 - % of workers by demographics - Non-Local - Contract - Male</t>
  </si>
  <si>
    <t>Estate 40 - % of workers by demographics - Non-Local - Contract - Male</t>
  </si>
  <si>
    <t>Estate 41 - % of workers by demographics - Non-Local - Contract - Male</t>
  </si>
  <si>
    <t>Estate 42 - % of workers by demographics - Non-Local - Contract - Male</t>
  </si>
  <si>
    <t>Estate 43 - % of workers by demographics - Non-Local - Contract - Male</t>
  </si>
  <si>
    <t>Estate 44 - % of workers by demographics - Non-Local - Contract - Male</t>
  </si>
  <si>
    <t>Estate 45 - % of workers by demographics - Non-Local - Contract - Male</t>
  </si>
  <si>
    <t>Estate 46 - % of workers by demographics - Non-Local - Contract - Male</t>
  </si>
  <si>
    <t>Estate 47 - % of workers by demographics - Non-Local - Contract - Male</t>
  </si>
  <si>
    <t>Estate 48 - % of workers by demographics - Non-Local - Contract - Male</t>
  </si>
  <si>
    <t>Estate 49 - % of workers by demographics - Non-Local - Contract - Male</t>
  </si>
  <si>
    <t>Estate 50 - % of workers by demographics - Non-Local - Contract - Male</t>
  </si>
  <si>
    <t>Estate 1 - % of workers by demographics - Non-Local - Contract - Female</t>
  </si>
  <si>
    <t>Estate 2 - % of workers by demographics - Non-Local - Contract - Female</t>
  </si>
  <si>
    <t>Estate 3 - % of workers by demographics - Non-Local - Contract - Female</t>
  </si>
  <si>
    <t>Estate 4 - % of workers by demographics - Non-Local - Contract - Female</t>
  </si>
  <si>
    <t>Estate 5 - % of workers by demographics - Non-Local - Contract - Female</t>
  </si>
  <si>
    <t>Estate 6 - % of workers by demographics - Non-Local - Contract - Female</t>
  </si>
  <si>
    <t>Estate 7 - % of workers by demographics - Non-Local - Contract - Female</t>
  </si>
  <si>
    <t>Estate 8 - % of workers by demographics - Non-Local - Contract - Female</t>
  </si>
  <si>
    <t>Estate 9 - % of workers by demographics - Non-Local - Contract - Female</t>
  </si>
  <si>
    <t>Estate 10 - % of workers by demographics - Non-Local - Contract - Female</t>
  </si>
  <si>
    <t>Estate 11 - % of workers by demographics - Non-Local - Contract - Female</t>
  </si>
  <si>
    <t>Estate 12 - % of workers by demographics - Non-Local - Contract - Female</t>
  </si>
  <si>
    <t>Estate 13 - % of workers by demographics - Non-Local - Contract - Female</t>
  </si>
  <si>
    <t>Estate 14 - % of workers by demographics - Non-Local - Contract - Female</t>
  </si>
  <si>
    <t>Estate 15 - % of workers by demographics - Non-Local - Contract - Female</t>
  </si>
  <si>
    <t>Estate 16 - % of workers by demographics - Non-Local - Contract - Female</t>
  </si>
  <si>
    <t>Estate 17 - % of workers by demographics - Non-Local - Contract - Female</t>
  </si>
  <si>
    <t>Estate 18 - % of workers by demographics - Non-Local - Contract - Female</t>
  </si>
  <si>
    <t>Estate 19 - % of workers by demographics - Non-Local - Contract - Female</t>
  </si>
  <si>
    <t>Estate 20 - % of workers by demographics - Non-Local - Contract - Female</t>
  </si>
  <si>
    <t>Estate 21 - % of workers by demographics - Non-Local - Contract - Female</t>
  </si>
  <si>
    <t>Estate 22 - % of workers by demographics - Non-Local - Contract - Female</t>
  </si>
  <si>
    <t>Estate 23 - % of workers by demographics - Non-Local - Contract - Female</t>
  </si>
  <si>
    <t>Estate 24 - % of workers by demographics - Non-Local - Contract - Female</t>
  </si>
  <si>
    <t>Estate 25 - % of workers by demographics - Non-Local - Contract - Female</t>
  </si>
  <si>
    <t>Estate 26 - % of workers by demographics - Non-Local - Contract - Female</t>
  </si>
  <si>
    <t>Estate 27 - % of workers by demographics - Non-Local - Contract - Female</t>
  </si>
  <si>
    <t>Estate 28 - % of workers by demographics - Non-Local - Contract - Female</t>
  </si>
  <si>
    <t>Estate 29 - % of workers by demographics - Non-Local - Contract - Female</t>
  </si>
  <si>
    <t>Estate 30 - % of workers by demographics - Non-Local - Contract - Female</t>
  </si>
  <si>
    <t>Estate 31 - % of workers by demographics - Non-Local - Contract - Female</t>
  </si>
  <si>
    <t>Estate 32 - % of workers by demographics - Non-Local - Contract - Female</t>
  </si>
  <si>
    <t>Estate 33 - % of workers by demographics - Non-Local - Contract - Female</t>
  </si>
  <si>
    <t>Estate 34 - % of workers by demographics - Non-Local - Contract - Female</t>
  </si>
  <si>
    <t>Estate 35 - % of workers by demographics - Non-Local - Contract - Female</t>
  </si>
  <si>
    <t>Estate 36 - % of workers by demographics - Non-Local - Contract - Female</t>
  </si>
  <si>
    <t>Estate 37 - % of workers by demographics - Non-Local - Contract - Female</t>
  </si>
  <si>
    <t>Estate 38 - % of workers by demographics - Non-Local - Contract - Female</t>
  </si>
  <si>
    <t>Estate 39 - % of workers by demographics - Non-Local - Contract - Female</t>
  </si>
  <si>
    <t>Estate 40 - % of workers by demographics - Non-Local - Contract - Female</t>
  </si>
  <si>
    <t>Estate 41 - % of workers by demographics - Non-Local - Contract - Female</t>
  </si>
  <si>
    <t>Estate 42 - % of workers by demographics - Non-Local - Contract - Female</t>
  </si>
  <si>
    <t>Estate 43 - % of workers by demographics - Non-Local - Contract - Female</t>
  </si>
  <si>
    <t>Estate 44 - % of workers by demographics - Non-Local - Contract - Female</t>
  </si>
  <si>
    <t>Estate 45 - % of workers by demographics - Non-Local - Contract - Female</t>
  </si>
  <si>
    <t>Estate 46 - % of workers by demographics - Non-Local - Contract - Female</t>
  </si>
  <si>
    <t>Estate 47 - % of workers by demographics - Non-Local - Contract - Female</t>
  </si>
  <si>
    <t>Estate 48 - % of workers by demographics - Non-Local - Contract - Female</t>
  </si>
  <si>
    <t>Estate 49 - % of workers by demographics - Non-Local - Contract - Female</t>
  </si>
  <si>
    <t>Estate 50 - % of workers by demographics - Non-Local - Contract - Female</t>
  </si>
  <si>
    <t>Estate 1 - What is the total number of young workers employed in the estate?</t>
  </si>
  <si>
    <t>Estate 2 - What is the total number of young workers employed in the estate?</t>
  </si>
  <si>
    <t>Estate 3 - What is the total number of young workers employed in the estate?</t>
  </si>
  <si>
    <t>Estate 4 - What is the total number of young workers employed in the estate?</t>
  </si>
  <si>
    <t>Estate 5 - What is the total number of young workers employed in the estate?</t>
  </si>
  <si>
    <t>Estate 6 - What is the total number of young workers employed in the estate?</t>
  </si>
  <si>
    <t>Estate 7 - What is the total number of young workers employed in the estate?</t>
  </si>
  <si>
    <t>Estate 8 - What is the total number of young workers employed in the estate?</t>
  </si>
  <si>
    <t>Estate 9 - What is the total number of young workers employed in the estate?</t>
  </si>
  <si>
    <t>Estate 10 - What is the total number of young workers employed in the estate?</t>
  </si>
  <si>
    <t>Estate 11 - What is the total number of young workers employed in the estate?</t>
  </si>
  <si>
    <t>Estate 12 - What is the total number of young workers employed in the estate?</t>
  </si>
  <si>
    <t>Estate 13 - What is the total number of young workers employed in the estate?</t>
  </si>
  <si>
    <t>Estate 14 - What is the total number of young workers employed in the estate?</t>
  </si>
  <si>
    <t>Estate 15 - What is the total number of young workers employed in the estate?</t>
  </si>
  <si>
    <t>Estate 16 - What is the total number of young workers employed in the estate?</t>
  </si>
  <si>
    <t>Estate 17 - What is the total number of young workers employed in the estate?</t>
  </si>
  <si>
    <t>Estate 18 - What is the total number of young workers employed in the estate?</t>
  </si>
  <si>
    <t>Estate 19 - What is the total number of young workers employed in the estate?</t>
  </si>
  <si>
    <t>Estate 20 - What is the total number of young workers employed in the estate?</t>
  </si>
  <si>
    <t>Estate 21 - What is the total number of young workers employed in the estate?</t>
  </si>
  <si>
    <t>Estate 22 - What is the total number of young workers employed in the estate?</t>
  </si>
  <si>
    <t>Estate 23 - What is the total number of young workers employed in the estate?</t>
  </si>
  <si>
    <t>Estate 24 - What is the total number of young workers employed in the estate?</t>
  </si>
  <si>
    <t>Estate 25 - What is the total number of young workers employed in the estate?</t>
  </si>
  <si>
    <t>Estate 26 - What is the total number of young workers employed in the estate?</t>
  </si>
  <si>
    <t>Estate 27 - What is the total number of young workers employed in the estate?</t>
  </si>
  <si>
    <t>Estate 28 - What is the total number of young workers employed in the estate?</t>
  </si>
  <si>
    <t>Estate 29 - What is the total number of young workers employed in the estate?</t>
  </si>
  <si>
    <t>Estate 30 - What is the total number of young workers employed in the estate?</t>
  </si>
  <si>
    <t>Estate 31 - What is the total number of young workers employed in the estate?</t>
  </si>
  <si>
    <t>Estate 32 - What is the total number of young workers employed in the estate?</t>
  </si>
  <si>
    <t>Estate 33 - What is the total number of young workers employed in the estate?</t>
  </si>
  <si>
    <t>Estate 34 - What is the total number of young workers employed in the estate?</t>
  </si>
  <si>
    <t>Estate 35 - What is the total number of young workers employed in the estate?</t>
  </si>
  <si>
    <t>Estate 36 - What is the total number of young workers employed in the estate?</t>
  </si>
  <si>
    <t>Estate 37 - What is the total number of young workers employed in the estate?</t>
  </si>
  <si>
    <t>Estate 38 - What is the total number of young workers employed in the estate?</t>
  </si>
  <si>
    <t>Estate 39 - What is the total number of young workers employed in the estate?</t>
  </si>
  <si>
    <t>Estate 40 - What is the total number of young workers employed in the estate?</t>
  </si>
  <si>
    <t>Estate 41 - What is the total number of young workers employed in the estate?</t>
  </si>
  <si>
    <t>Estate 42 - What is the total number of young workers employed in the estate?</t>
  </si>
  <si>
    <t>Estate 43 - What is the total number of young workers employed in the estate?</t>
  </si>
  <si>
    <t>Estate 44 - What is the total number of young workers employed in the estate?</t>
  </si>
  <si>
    <t>Estate 45 - What is the total number of young workers employed in the estate?</t>
  </si>
  <si>
    <t>Estate 46 - What is the total number of young workers employed in the estate?</t>
  </si>
  <si>
    <t>Estate 47 - What is the total number of young workers employed in the estate?</t>
  </si>
  <si>
    <t>Estate 48 - What is the total number of young workers employed in the estate?</t>
  </si>
  <si>
    <t>Estate 49 - What is the total number of young workers employed in the estate?</t>
  </si>
  <si>
    <t>Estate 50 - What is the total number of young workers employed in the estate?</t>
  </si>
  <si>
    <t>Estate 1 - Number of non-young workers in the estate</t>
  </si>
  <si>
    <t>Estate 2 - Number of non-young workers in the estate</t>
  </si>
  <si>
    <t>Estate 3 - Number of non-young workers in the estate</t>
  </si>
  <si>
    <t>Estate 4 - Number of non-young workers in the estate</t>
  </si>
  <si>
    <t>Estate 5 - Number of non-young workers in the estate</t>
  </si>
  <si>
    <t>Estate 6 - Number of non-young workers in the estate</t>
  </si>
  <si>
    <t>Estate 7 - Number of non-young workers in the estate</t>
  </si>
  <si>
    <t>Estate 8 - Number of non-young workers in the estate</t>
  </si>
  <si>
    <t>Estate 9 - Number of non-young workers in the estate</t>
  </si>
  <si>
    <t>Estate 10 - Number of non-young workers in the estate</t>
  </si>
  <si>
    <t>Estate 11 - Number of non-young workers in the estate</t>
  </si>
  <si>
    <t>Estate 12 - Number of non-young workers in the estate</t>
  </si>
  <si>
    <t>Estate 13 - Number of non-young workers in the estate</t>
  </si>
  <si>
    <t>Estate 14 - Number of non-young workers in the estate</t>
  </si>
  <si>
    <t>Estate 15 - Number of non-young workers in the estate</t>
  </si>
  <si>
    <t>Estate 16 - Number of non-young workers in the estate</t>
  </si>
  <si>
    <t>Estate 17 - Number of non-young workers in the estate</t>
  </si>
  <si>
    <t>Estate 18 - Number of non-young workers in the estate</t>
  </si>
  <si>
    <t>Estate 19 - Number of non-young workers in the estate</t>
  </si>
  <si>
    <t>Estate 20 - Number of non-young workers in the estate</t>
  </si>
  <si>
    <t>Estate 21 - Number of non-young workers in the estate</t>
  </si>
  <si>
    <t>Estate 22 - Number of non-young workers in the estate</t>
  </si>
  <si>
    <t>Estate 23 - Number of non-young workers in the estate</t>
  </si>
  <si>
    <t>Estate 24 - Number of non-young workers in the estate</t>
  </si>
  <si>
    <t>Estate 25 - Number of non-young workers in the estate</t>
  </si>
  <si>
    <t>Estate 26 - Number of non-young workers in the estate</t>
  </si>
  <si>
    <t>Estate 27 - Number of non-young workers in the estate</t>
  </si>
  <si>
    <t>Estate 28 - Number of non-young workers in the estate</t>
  </si>
  <si>
    <t>Estate 29 - Number of non-young workers in the estate</t>
  </si>
  <si>
    <t>Estate 30 - Number of non-young workers in the estate</t>
  </si>
  <si>
    <t>Estate 31 - Number of non-young workers in the estate</t>
  </si>
  <si>
    <t>Estate 32 - Number of non-young workers in the estate</t>
  </si>
  <si>
    <t>Estate 33 - Number of non-young workers in the estate</t>
  </si>
  <si>
    <t>Estate 34 - Number of non-young workers in the estate</t>
  </si>
  <si>
    <t>Estate 35 - Number of non-young workers in the estate</t>
  </si>
  <si>
    <t>Estate 36 - Number of non-young workers in the estate</t>
  </si>
  <si>
    <t>Estate 37 - Number of non-young workers in the estate</t>
  </si>
  <si>
    <t>Estate 38 - Number of non-young workers in the estate</t>
  </si>
  <si>
    <t>Estate 39 - Number of non-young workers in the estate</t>
  </si>
  <si>
    <t>Estate 40 - Number of non-young workers in the estate</t>
  </si>
  <si>
    <t>Estate 41 - Number of non-young workers in the estate</t>
  </si>
  <si>
    <t>Estate 42 - Number of non-young workers in the estate</t>
  </si>
  <si>
    <t>Estate 43 - Number of non-young workers in the estate</t>
  </si>
  <si>
    <t>Estate 44 - Number of non-young workers in the estate</t>
  </si>
  <si>
    <t>Estate 45 - Number of non-young workers in the estate</t>
  </si>
  <si>
    <t>Estate 46 - Number of non-young workers in the estate</t>
  </si>
  <si>
    <t>Estate 47 - Number of non-young workers in the estate</t>
  </si>
  <si>
    <t>Estate 48 - Number of non-young workers in the estate</t>
  </si>
  <si>
    <t>Estate 49 - Number of non-young workers in the estate</t>
  </si>
  <si>
    <t>Estate 50 - Number of non-young workers in the estate</t>
  </si>
  <si>
    <t>Estate 1 - % of young  workers in the estate</t>
  </si>
  <si>
    <t>Estate 2 - % of young  workers in the estate</t>
  </si>
  <si>
    <t>Estate 3 - % of young  workers in the estate</t>
  </si>
  <si>
    <t>Estate 4 - % of young  workers in the estate</t>
  </si>
  <si>
    <t>Estate 5 - % of young  workers in the estate</t>
  </si>
  <si>
    <t>Estate 6 - % of young  workers in the estate</t>
  </si>
  <si>
    <t>Estate 7 - % of young  workers in the estate</t>
  </si>
  <si>
    <t>Estate 8 - % of young  workers in the estate</t>
  </si>
  <si>
    <t>Estate 9 - % of young  workers in the estate</t>
  </si>
  <si>
    <t>Estate 10 - % of young  workers in the estate</t>
  </si>
  <si>
    <t>Estate 11 - % of young  workers in the estate</t>
  </si>
  <si>
    <t>Estate 12 - % of young  workers in the estate</t>
  </si>
  <si>
    <t>Estate 13 - % of young  workers in the estate</t>
  </si>
  <si>
    <t>Estate 14 - % of young  workers in the estate</t>
  </si>
  <si>
    <t>Estate 15 - % of young  workers in the estate</t>
  </si>
  <si>
    <t>Estate 16 - % of young  workers in the estate</t>
  </si>
  <si>
    <t>Estate 17 - % of young  workers in the estate</t>
  </si>
  <si>
    <t>Estate 18 - % of young  workers in the estate</t>
  </si>
  <si>
    <t>Estate 19 - % of young  workers in the estate</t>
  </si>
  <si>
    <t>Estate 20 - % of young  workers in the estate</t>
  </si>
  <si>
    <t>Estate 21 - % of young  workers in the estate</t>
  </si>
  <si>
    <t>Estate 22 - % of young  workers in the estate</t>
  </si>
  <si>
    <t>Estate 23 - % of young  workers in the estate</t>
  </si>
  <si>
    <t>Estate 24 - % of young  workers in the estate</t>
  </si>
  <si>
    <t>Estate 25 - % of young  workers in the estate</t>
  </si>
  <si>
    <t>Estate 26 - % of young  workers in the estate</t>
  </si>
  <si>
    <t>Estate 27 - % of young  workers in the estate</t>
  </si>
  <si>
    <t>Estate 28 - % of young  workers in the estate</t>
  </si>
  <si>
    <t>Estate 29 - % of young  workers in the estate</t>
  </si>
  <si>
    <t>Estate 30 - % of young  workers in the estate</t>
  </si>
  <si>
    <t>Estate 31 - % of young  workers in the estate</t>
  </si>
  <si>
    <t>Estate 32 - % of young  workers in the estate</t>
  </si>
  <si>
    <t>Estate 33 - % of young  workers in the estate</t>
  </si>
  <si>
    <t>Estate 34 - % of young  workers in the estate</t>
  </si>
  <si>
    <t>Estate 35 - % of young  workers in the estate</t>
  </si>
  <si>
    <t>Estate 36 - % of young  workers in the estate</t>
  </si>
  <si>
    <t>Estate 37 - % of young  workers in the estate</t>
  </si>
  <si>
    <t>Estate 38 - % of young  workers in the estate</t>
  </si>
  <si>
    <t>Estate 39 - % of young  workers in the estate</t>
  </si>
  <si>
    <t>Estate 40 - % of young  workers in the estate</t>
  </si>
  <si>
    <t>Estate 41 - % of young  workers in the estate</t>
  </si>
  <si>
    <t>Estate 42 - % of young  workers in the estate</t>
  </si>
  <si>
    <t>Estate 43 - % of young  workers in the estate</t>
  </si>
  <si>
    <t>Estate 44 - % of young  workers in the estate</t>
  </si>
  <si>
    <t>Estate 45 - % of young  workers in the estate</t>
  </si>
  <si>
    <t>Estate 46 - % of young  workers in the estate</t>
  </si>
  <si>
    <t>Estate 47 - % of young  workers in the estate</t>
  </si>
  <si>
    <t>Estate 48 - % of young  workers in the estate</t>
  </si>
  <si>
    <t>Estate 49 - % of young  workers in the estate</t>
  </si>
  <si>
    <t>Estate 50 - % of young  workers in the estate</t>
  </si>
  <si>
    <t>Estate 1 - How many RSPO-related training have been organised in the last year?</t>
  </si>
  <si>
    <t>Estate 2 - How many RSPO-related training have been organised in the last year?</t>
  </si>
  <si>
    <t>Estate 3 - How many RSPO-related training have been organised in the last year?</t>
  </si>
  <si>
    <t>Estate 4 - How many RSPO-related training have been organised in the last year?</t>
  </si>
  <si>
    <t>Estate 5 - How many RSPO-related training have been organised in the last year?</t>
  </si>
  <si>
    <t>Estate 6 - How many RSPO-related training have been organised in the last year?</t>
  </si>
  <si>
    <t>Estate 7 - How many RSPO-related training have been organised in the last year?</t>
  </si>
  <si>
    <t>Estate 8 - How many RSPO-related training have been organised in the last year?</t>
  </si>
  <si>
    <t>Estate 9 - How many RSPO-related training have been organised in the last year?</t>
  </si>
  <si>
    <t>Estate 10 - How many RSPO-related training have been organised in the last year?</t>
  </si>
  <si>
    <t>Estate 11 - How many RSPO-related training have been organised in the last year?</t>
  </si>
  <si>
    <t>Estate 12 - How many RSPO-related training have been organised in the last year?</t>
  </si>
  <si>
    <t>Estate 13 - How many RSPO-related training have been organised in the last year?</t>
  </si>
  <si>
    <t>Estate 14 - How many RSPO-related training have been organised in the last year?</t>
  </si>
  <si>
    <t>Estate 15 - How many RSPO-related training have been organised in the last year?</t>
  </si>
  <si>
    <t>Estate 16 - How many RSPO-related training have been organised in the last year?</t>
  </si>
  <si>
    <t>Estate 17 - How many RSPO-related training have been organised in the last year?</t>
  </si>
  <si>
    <t>Estate 18 - How many RSPO-related training have been organised in the last year?</t>
  </si>
  <si>
    <t>Estate 19 - How many RSPO-related training have been organised in the last year?</t>
  </si>
  <si>
    <t>Estate 20 - How many RSPO-related training have been organised in the last year?</t>
  </si>
  <si>
    <t>Estate 21 - How many RSPO-related training have been organised in the last year?</t>
  </si>
  <si>
    <t>Estate 22 - How many RSPO-related training have been organised in the last year?</t>
  </si>
  <si>
    <t>Estate 23 - How many RSPO-related training have been organised in the last year?</t>
  </si>
  <si>
    <t>Estate 24 - How many RSPO-related training have been organised in the last year?</t>
  </si>
  <si>
    <t>Estate 25 - How many RSPO-related training have been organised in the last year?</t>
  </si>
  <si>
    <t>Estate 26 - How many RSPO-related training have been organised in the last year?</t>
  </si>
  <si>
    <t>Estate 27 - How many RSPO-related training have been organised in the last year?</t>
  </si>
  <si>
    <t>Estate 28 - How many RSPO-related training have been organised in the last year?</t>
  </si>
  <si>
    <t>Estate 29 - How many RSPO-related training have been organised in the last year?</t>
  </si>
  <si>
    <t>Estate 30 - How many RSPO-related training have been organised in the last year?</t>
  </si>
  <si>
    <t>Estate 31 - How many RSPO-related training have been organised in the last year?</t>
  </si>
  <si>
    <t>Estate 32 - How many RSPO-related training have been organised in the last year?</t>
  </si>
  <si>
    <t>Estate 33 - How many RSPO-related training have been organised in the last year?</t>
  </si>
  <si>
    <t>Estate 34 - How many RSPO-related training have been organised in the last year?</t>
  </si>
  <si>
    <t>Estate 35 - How many RSPO-related training have been organised in the last year?</t>
  </si>
  <si>
    <t>Estate 36 - How many RSPO-related training have been organised in the last year?</t>
  </si>
  <si>
    <t>Estate 37 - How many RSPO-related training have been organised in the last year?</t>
  </si>
  <si>
    <t>Estate 38 - How many RSPO-related training have been organised in the last year?</t>
  </si>
  <si>
    <t>Estate 39 - How many RSPO-related training have been organised in the last year?</t>
  </si>
  <si>
    <t>Estate 40 - How many RSPO-related training have been organised in the last year?</t>
  </si>
  <si>
    <t>Estate 41 - How many RSPO-related training have been organised in the last year?</t>
  </si>
  <si>
    <t>Estate 42 - How many RSPO-related training have been organised in the last year?</t>
  </si>
  <si>
    <t>Estate 43 - How many RSPO-related training have been organised in the last year?</t>
  </si>
  <si>
    <t>Estate 44 - How many RSPO-related training have been organised in the last year?</t>
  </si>
  <si>
    <t>Estate 45 - How many RSPO-related training have been organised in the last year?</t>
  </si>
  <si>
    <t>Estate 46 - How many RSPO-related training have been organised in the last year?</t>
  </si>
  <si>
    <t>Estate 47 - How many RSPO-related training have been organised in the last year?</t>
  </si>
  <si>
    <t>Estate 48 - How many RSPO-related training have been organised in the last year?</t>
  </si>
  <si>
    <t>Estate 49 - How many RSPO-related training have been organised in the last year?</t>
  </si>
  <si>
    <t>Estate 50 - How many RSPO-related training have been organised in the last year?</t>
  </si>
  <si>
    <t>Estate 1 - If Yes, how many full-time workers (permanent and contract) attended the training? - Male - Administrative Staff</t>
  </si>
  <si>
    <t>Estate 2 - If Yes, how many full-time workers (permanent and contract) attended the training? - Male - Administrative Staff</t>
  </si>
  <si>
    <t>Estate 3 - If Yes, how many full-time workers (permanent and contract) attended the training? - Male - Administrative Staff</t>
  </si>
  <si>
    <t>Estate 4 - If Yes, how many full-time workers (permanent and contract) attended the training? - Male - Administrative Staff</t>
  </si>
  <si>
    <t>Estate 5 - If Yes, how many full-time workers (permanent and contract) attended the training? - Male - Administrative Staff</t>
  </si>
  <si>
    <t>Estate 6 - If Yes, how many full-time workers (permanent and contract) attended the training? - Male - Administrative Staff</t>
  </si>
  <si>
    <t>Estate 7 - If Yes, how many full-time workers (permanent and contract) attended the training? - Male - Administrative Staff</t>
  </si>
  <si>
    <t>Estate 8 - If Yes, how many full-time workers (permanent and contract) attended the training? - Male - Administrative Staff</t>
  </si>
  <si>
    <t>Estate 9 - If Yes, how many full-time workers (permanent and contract) attended the training? - Male - Administrative Staff</t>
  </si>
  <si>
    <t>Estate 10 - If Yes, how many full-time workers (permanent and contract) attended the training? - Male - Administrative Staff</t>
  </si>
  <si>
    <t>Estate 11 - If Yes, how many full-time workers (permanent and contract) attended the training? - Male - Administrative Staff</t>
  </si>
  <si>
    <t>Estate 12 - If Yes, how many full-time workers (permanent and contract) attended the training? - Male - Administrative Staff</t>
  </si>
  <si>
    <t>Estate 13 - If Yes, how many full-time workers (permanent and contract) attended the training? - Male - Administrative Staff</t>
  </si>
  <si>
    <t>Estate 14 - If Yes, how many full-time workers (permanent and contract) attended the training? - Male - Administrative Staff</t>
  </si>
  <si>
    <t>Estate 15 - If Yes, how many full-time workers (permanent and contract) attended the training? - Male - Administrative Staff</t>
  </si>
  <si>
    <t>Estate 16 - If Yes, how many full-time workers (permanent and contract) attended the training? - Male - Administrative Staff</t>
  </si>
  <si>
    <t>Estate 17 - If Yes, how many full-time workers (permanent and contract) attended the training? - Male - Administrative Staff</t>
  </si>
  <si>
    <t>Estate 18 - If Yes, how many full-time workers (permanent and contract) attended the training? - Male - Administrative Staff</t>
  </si>
  <si>
    <t>Estate 19 - If Yes, how many full-time workers (permanent and contract) attended the training? - Male - Administrative Staff</t>
  </si>
  <si>
    <t>Estate 20 - If Yes, how many full-time workers (permanent and contract) attended the training? - Male - Administrative Staff</t>
  </si>
  <si>
    <t>Estate 21 - If Yes, how many full-time workers (permanent and contract) attended the training? - Male - Administrative Staff</t>
  </si>
  <si>
    <t>Estate 22 - If Yes, how many full-time workers (permanent and contract) attended the training? - Male - Administrative Staff</t>
  </si>
  <si>
    <t>Estate 23 - If Yes, how many full-time workers (permanent and contract) attended the training? - Male - Administrative Staff</t>
  </si>
  <si>
    <t>Estate 24 - If Yes, how many full-time workers (permanent and contract) attended the training? - Male - Administrative Staff</t>
  </si>
  <si>
    <t>Estate 25 - If Yes, how many full-time workers (permanent and contract) attended the training? - Male - Administrative Staff</t>
  </si>
  <si>
    <t>Estate 26 - If Yes, how many full-time workers (permanent and contract) attended the training? - Male - Administrative Staff</t>
  </si>
  <si>
    <t>Estate 27 - If Yes, how many full-time workers (permanent and contract) attended the training? - Male - Administrative Staff</t>
  </si>
  <si>
    <t>Estate 28 - If Yes, how many full-time workers (permanent and contract) attended the training? - Male - Administrative Staff</t>
  </si>
  <si>
    <t>Estate 29 - If Yes, how many full-time workers (permanent and contract) attended the training? - Male - Administrative Staff</t>
  </si>
  <si>
    <t>Estate 30 - If Yes, how many full-time workers (permanent and contract) attended the training? - Male - Administrative Staff</t>
  </si>
  <si>
    <t>Estate 31 - If Yes, how many full-time workers (permanent and contract) attended the training? - Male - Administrative Staff</t>
  </si>
  <si>
    <t>Estate 32 - If Yes, how many full-time workers (permanent and contract) attended the training? - Male - Administrative Staff</t>
  </si>
  <si>
    <t>Estate 33 - If Yes, how many full-time workers (permanent and contract) attended the training? - Male - Administrative Staff</t>
  </si>
  <si>
    <t>Estate 34 - If Yes, how many full-time workers (permanent and contract) attended the training? - Male - Administrative Staff</t>
  </si>
  <si>
    <t>Estate 35 - If Yes, how many full-time workers (permanent and contract) attended the training? - Male - Administrative Staff</t>
  </si>
  <si>
    <t>Estate 36 - If Yes, how many full-time workers (permanent and contract) attended the training? - Male - Administrative Staff</t>
  </si>
  <si>
    <t>Estate 37 - If Yes, how many full-time workers (permanent and contract) attended the training? - Male - Administrative Staff</t>
  </si>
  <si>
    <t>Estate 38 - If Yes, how many full-time workers (permanent and contract) attended the training? - Male - Administrative Staff</t>
  </si>
  <si>
    <t>Estate 39 - If Yes, how many full-time workers (permanent and contract) attended the training? - Male - Administrative Staff</t>
  </si>
  <si>
    <t>Estate 40 - If Yes, how many full-time workers (permanent and contract) attended the training? - Male - Administrative Staff</t>
  </si>
  <si>
    <t>Estate 41 - If Yes, how many full-time workers (permanent and contract) attended the training? - Male - Administrative Staff</t>
  </si>
  <si>
    <t>Estate 42 - If Yes, how many full-time workers (permanent and contract) attended the training? - Male - Administrative Staff</t>
  </si>
  <si>
    <t>Estate 43 - If Yes, how many full-time workers (permanent and contract) attended the training? - Male - Administrative Staff</t>
  </si>
  <si>
    <t>Estate 44 - If Yes, how many full-time workers (permanent and contract) attended the training? - Male - Administrative Staff</t>
  </si>
  <si>
    <t>Estate 45 - If Yes, how many full-time workers (permanent and contract) attended the training? - Male - Administrative Staff</t>
  </si>
  <si>
    <t>Estate 46 - If Yes, how many full-time workers (permanent and contract) attended the training? - Male - Administrative Staff</t>
  </si>
  <si>
    <t>Estate 47 - If Yes, how many full-time workers (permanent and contract) attended the training? - Male - Administrative Staff</t>
  </si>
  <si>
    <t>Estate 48 - If Yes, how many full-time workers (permanent and contract) attended the training? - Male - Administrative Staff</t>
  </si>
  <si>
    <t>Estate 49 - If Yes, how many full-time workers (permanent and contract) attended the training? - Male - Administrative Staff</t>
  </si>
  <si>
    <t>Estate 50 - If Yes, how many full-time workers (permanent and contract) attended the training? - Male - Administrative Staff</t>
  </si>
  <si>
    <t>Estate 1 - If Yes, how many full-time workers (permanent and contract) attended the training? - Male - Field Workers</t>
  </si>
  <si>
    <t>Estate 2 - If Yes, how many full-time workers (permanent and contract) attended the training? - Male - Field Workers</t>
  </si>
  <si>
    <t>Estate 3 - If Yes, how many full-time workers (permanent and contract) attended the training? - Male - Field Workers</t>
  </si>
  <si>
    <t>Estate 4 - If Yes, how many full-time workers (permanent and contract) attended the training? - Male - Field Workers</t>
  </si>
  <si>
    <t>Estate 5 - If Yes, how many full-time workers (permanent and contract) attended the training? - Male - Field Workers</t>
  </si>
  <si>
    <t>Estate 6 - If Yes, how many full-time workers (permanent and contract) attended the training? - Male - Field Workers</t>
  </si>
  <si>
    <t>Estate 7 - If Yes, how many full-time workers (permanent and contract) attended the training? - Male - Field Workers</t>
  </si>
  <si>
    <t>Estate 8 - If Yes, how many full-time workers (permanent and contract) attended the training? - Male - Field Workers</t>
  </si>
  <si>
    <t>Estate 9 - If Yes, how many full-time workers (permanent and contract) attended the training? - Male - Field Workers</t>
  </si>
  <si>
    <t>Estate 10 - If Yes, how many full-time workers (permanent and contract) attended the training? - Male - Field Workers</t>
  </si>
  <si>
    <t>Estate 11 - If Yes, how many full-time workers (permanent and contract) attended the training? - Male - Field Workers</t>
  </si>
  <si>
    <t>Estate 12 - If Yes, how many full-time workers (permanent and contract) attended the training? - Male - Field Workers</t>
  </si>
  <si>
    <t>Estate 13 - If Yes, how many full-time workers (permanent and contract) attended the training? - Male - Field Workers</t>
  </si>
  <si>
    <t>Estate 14 - If Yes, how many full-time workers (permanent and contract) attended the training? - Male - Field Workers</t>
  </si>
  <si>
    <t>Estate 15 - If Yes, how many full-time workers (permanent and contract) attended the training? - Male - Field Workers</t>
  </si>
  <si>
    <t>Estate 16 - If Yes, how many full-time workers (permanent and contract) attended the training? - Male - Field Workers</t>
  </si>
  <si>
    <t>Estate 17 - If Yes, how many full-time workers (permanent and contract) attended the training? - Male - Field Workers</t>
  </si>
  <si>
    <t>Estate 18 - If Yes, how many full-time workers (permanent and contract) attended the training? - Male - Field Workers</t>
  </si>
  <si>
    <t>Estate 19 - If Yes, how many full-time workers (permanent and contract) attended the training? - Male - Field Workers</t>
  </si>
  <si>
    <t>Estate 20 - If Yes, how many full-time workers (permanent and contract) attended the training? - Male - Field Workers</t>
  </si>
  <si>
    <t>Estate 21 - If Yes, how many full-time workers (permanent and contract) attended the training? - Male - Field Workers</t>
  </si>
  <si>
    <t>Estate 22 - If Yes, how many full-time workers (permanent and contract) attended the training? - Male - Field Workers</t>
  </si>
  <si>
    <t>Estate 23 - If Yes, how many full-time workers (permanent and contract) attended the training? - Male - Field Workers</t>
  </si>
  <si>
    <t>Estate 24 - If Yes, how many full-time workers (permanent and contract) attended the training? - Male - Field Workers</t>
  </si>
  <si>
    <t>Estate 25 - If Yes, how many full-time workers (permanent and contract) attended the training? - Male - Field Workers</t>
  </si>
  <si>
    <t>Estate 26 - If Yes, how many full-time workers (permanent and contract) attended the training? - Male - Field Workers</t>
  </si>
  <si>
    <t>Estate 27 - If Yes, how many full-time workers (permanent and contract) attended the training? - Male - Field Workers</t>
  </si>
  <si>
    <t>Estate 28 - If Yes, how many full-time workers (permanent and contract) attended the training? - Male - Field Workers</t>
  </si>
  <si>
    <t>Estate 29 - If Yes, how many full-time workers (permanent and contract) attended the training? - Male - Field Workers</t>
  </si>
  <si>
    <t>Estate 30 - If Yes, how many full-time workers (permanent and contract) attended the training? - Male - Field Workers</t>
  </si>
  <si>
    <t>Estate 31 - If Yes, how many full-time workers (permanent and contract) attended the training? - Male - Field Workers</t>
  </si>
  <si>
    <t>Estate 32 - If Yes, how many full-time workers (permanent and contract) attended the training? - Male - Field Workers</t>
  </si>
  <si>
    <t>Estate 33 - If Yes, how many full-time workers (permanent and contract) attended the training? - Male - Field Workers</t>
  </si>
  <si>
    <t>Estate 34 - If Yes, how many full-time workers (permanent and contract) attended the training? - Male - Field Workers</t>
  </si>
  <si>
    <t>Estate 35 - If Yes, how many full-time workers (permanent and contract) attended the training? - Male - Field Workers</t>
  </si>
  <si>
    <t>Estate 36 - If Yes, how many full-time workers (permanent and contract) attended the training? - Male - Field Workers</t>
  </si>
  <si>
    <t>Estate 37 - If Yes, how many full-time workers (permanent and contract) attended the training? - Male - Field Workers</t>
  </si>
  <si>
    <t>Estate 38 - If Yes, how many full-time workers (permanent and contract) attended the training? - Male - Field Workers</t>
  </si>
  <si>
    <t>Estate 39 - If Yes, how many full-time workers (permanent and contract) attended the training? - Male - Field Workers</t>
  </si>
  <si>
    <t>Estate 40 - If Yes, how many full-time workers (permanent and contract) attended the training? - Male - Field Workers</t>
  </si>
  <si>
    <t>Estate 41 - If Yes, how many full-time workers (permanent and contract) attended the training? - Male - Field Workers</t>
  </si>
  <si>
    <t>Estate 42 - If Yes, how many full-time workers (permanent and contract) attended the training? - Male - Field Workers</t>
  </si>
  <si>
    <t>Estate 43 - If Yes, how many full-time workers (permanent and contract) attended the training? - Male - Field Workers</t>
  </si>
  <si>
    <t>Estate 44 - If Yes, how many full-time workers (permanent and contract) attended the training? - Male - Field Workers</t>
  </si>
  <si>
    <t>Estate 45 - If Yes, how many full-time workers (permanent and contract) attended the training? - Male - Field Workers</t>
  </si>
  <si>
    <t>Estate 46 - If Yes, how many full-time workers (permanent and contract) attended the training? - Male - Field Workers</t>
  </si>
  <si>
    <t>Estate 47 - If Yes, how many full-time workers (permanent and contract) attended the training? - Male - Field Workers</t>
  </si>
  <si>
    <t>Estate 48 - If Yes, how many full-time workers (permanent and contract) attended the training? - Male - Field Workers</t>
  </si>
  <si>
    <t>Estate 49 - If Yes, how many full-time workers (permanent and contract) attended the training? - Male - Field Workers</t>
  </si>
  <si>
    <t>Estate 50 - If Yes, how many full-time workers (permanent and contract) attended the training? - Male - Field Workers</t>
  </si>
  <si>
    <t>Estate 1 - If Yes, how many full-time workers (permanent and contract) attended the training? - Male - Smallholders (scheme and independent)</t>
  </si>
  <si>
    <t>Estate 2 - If Yes, how many full-time workers (permanent and contract) attended the training? - Male - Smallholders (scheme and independent)</t>
  </si>
  <si>
    <t>Estate 3 - If Yes, how many full-time workers (permanent and contract) attended the training? - Male - Smallholders (scheme and independent)</t>
  </si>
  <si>
    <t>Estate 4 - If Yes, how many full-time workers (permanent and contract) attended the training? - Male - Smallholders (scheme and independent)</t>
  </si>
  <si>
    <t>Estate 5 - If Yes, how many full-time workers (permanent and contract) attended the training? - Male - Smallholders (scheme and independent)</t>
  </si>
  <si>
    <t>Estate 6 - If Yes, how many full-time workers (permanent and contract) attended the training? - Male - Smallholders (scheme and independent)</t>
  </si>
  <si>
    <t>Estate 7 - If Yes, how many full-time workers (permanent and contract) attended the training? - Male - Smallholders (scheme and independent)</t>
  </si>
  <si>
    <t>Estate 8 - If Yes, how many full-time workers (permanent and contract) attended the training? - Male - Smallholders (scheme and independent)</t>
  </si>
  <si>
    <t>Estate 9 - If Yes, how many full-time workers (permanent and contract) attended the training? - Male - Smallholders (scheme and independent)</t>
  </si>
  <si>
    <t>Estate 10 - If Yes, how many full-time workers (permanent and contract) attended the training? - Male - Smallholders (scheme and independent)</t>
  </si>
  <si>
    <t>Estate 11 - If Yes, how many full-time workers (permanent and contract) attended the training? - Male - Smallholders (scheme and independent)</t>
  </si>
  <si>
    <t>Estate 12 - If Yes, how many full-time workers (permanent and contract) attended the training? - Male - Smallholders (scheme and independent)</t>
  </si>
  <si>
    <t>Estate 13 - If Yes, how many full-time workers (permanent and contract) attended the training? - Male - Smallholders (scheme and independent)</t>
  </si>
  <si>
    <t>Estate 14 - If Yes, how many full-time workers (permanent and contract) attended the training? - Male - Smallholders (scheme and independent)</t>
  </si>
  <si>
    <t>Estate 15 - If Yes, how many full-time workers (permanent and contract) attended the training? - Male - Smallholders (scheme and independent)</t>
  </si>
  <si>
    <t>Estate 16 - If Yes, how many full-time workers (permanent and contract) attended the training? - Male - Smallholders (scheme and independent)</t>
  </si>
  <si>
    <t>Estate 17 - If Yes, how many full-time workers (permanent and contract) attended the training? - Male - Smallholders (scheme and independent)</t>
  </si>
  <si>
    <t>Estate 18 - If Yes, how many full-time workers (permanent and contract) attended the training? - Male - Smallholders (scheme and independent)</t>
  </si>
  <si>
    <t>Estate 19 - If Yes, how many full-time workers (permanent and contract) attended the training? - Male - Smallholders (scheme and independent)</t>
  </si>
  <si>
    <t>Estate 20 - If Yes, how many full-time workers (permanent and contract) attended the training? - Male - Smallholders (scheme and independent)</t>
  </si>
  <si>
    <t>Estate 21 - If Yes, how many full-time workers (permanent and contract) attended the training? - Male - Smallholders (scheme and independent)</t>
  </si>
  <si>
    <t>Estate 22 - If Yes, how many full-time workers (permanent and contract) attended the training? - Male - Smallholders (scheme and independent)</t>
  </si>
  <si>
    <t>Estate 23 - If Yes, how many full-time workers (permanent and contract) attended the training? - Male - Smallholders (scheme and independent)</t>
  </si>
  <si>
    <t>Estate 24 - If Yes, how many full-time workers (permanent and contract) attended the training? - Male - Smallholders (scheme and independent)</t>
  </si>
  <si>
    <t>Estate 25 - If Yes, how many full-time workers (permanent and contract) attended the training? - Male - Smallholders (scheme and independent)</t>
  </si>
  <si>
    <t>Estate 26 - If Yes, how many full-time workers (permanent and contract) attended the training? - Male - Smallholders (scheme and independent)</t>
  </si>
  <si>
    <t>Estate 27 - If Yes, how many full-time workers (permanent and contract) attended the training? - Male - Smallholders (scheme and independent)</t>
  </si>
  <si>
    <t>Estate 28 - If Yes, how many full-time workers (permanent and contract) attended the training? - Male - Smallholders (scheme and independent)</t>
  </si>
  <si>
    <t>Estate 29 - If Yes, how many full-time workers (permanent and contract) attended the training? - Male - Smallholders (scheme and independent)</t>
  </si>
  <si>
    <t>Estate 30 - If Yes, how many full-time workers (permanent and contract) attended the training? - Male - Smallholders (scheme and independent)</t>
  </si>
  <si>
    <t>Estate 31 - If Yes, how many full-time workers (permanent and contract) attended the training? - Male - Smallholders (scheme and independent)</t>
  </si>
  <si>
    <t>Estate 32 - If Yes, how many full-time workers (permanent and contract) attended the training? - Male - Smallholders (scheme and independent)</t>
  </si>
  <si>
    <t>Estate 33 - If Yes, how many full-time workers (permanent and contract) attended the training? - Male - Smallholders (scheme and independent)</t>
  </si>
  <si>
    <t>Estate 34 - If Yes, how many full-time workers (permanent and contract) attended the training? - Male - Smallholders (scheme and independent)</t>
  </si>
  <si>
    <t>Estate 35 - If Yes, how many full-time workers (permanent and contract) attended the training? - Male - Smallholders (scheme and independent)</t>
  </si>
  <si>
    <t>Estate 36 - If Yes, how many full-time workers (permanent and contract) attended the training? - Male - Smallholders (scheme and independent)</t>
  </si>
  <si>
    <t>Estate 37 - If Yes, how many full-time workers (permanent and contract) attended the training? - Male - Smallholders (scheme and independent)</t>
  </si>
  <si>
    <t>Estate 38 - If Yes, how many full-time workers (permanent and contract) attended the training? - Male - Smallholders (scheme and independent)</t>
  </si>
  <si>
    <t>Estate 39 - If Yes, how many full-time workers (permanent and contract) attended the training? - Male - Smallholders (scheme and independent)</t>
  </si>
  <si>
    <t>Estate 40 - If Yes, how many full-time workers (permanent and contract) attended the training? - Male - Smallholders (scheme and independent)</t>
  </si>
  <si>
    <t>Estate 41 - If Yes, how many full-time workers (permanent and contract) attended the training? - Male - Smallholders (scheme and independent)</t>
  </si>
  <si>
    <t>Estate 42 - If Yes, how many full-time workers (permanent and contract) attended the training? - Male - Smallholders (scheme and independent)</t>
  </si>
  <si>
    <t>Estate 43 - If Yes, how many full-time workers (permanent and contract) attended the training? - Male - Smallholders (scheme and independent)</t>
  </si>
  <si>
    <t>Estate 44 - If Yes, how many full-time workers (permanent and contract) attended the training? - Male - Smallholders (scheme and independent)</t>
  </si>
  <si>
    <t>Estate 45 - If Yes, how many full-time workers (permanent and contract) attended the training? - Male - Smallholders (scheme and independent)</t>
  </si>
  <si>
    <t>Estate 46 - If Yes, how many full-time workers (permanent and contract) attended the training? - Male - Smallholders (scheme and independent)</t>
  </si>
  <si>
    <t>Estate 47 - If Yes, how many full-time workers (permanent and contract) attended the training? - Male - Smallholders (scheme and independent)</t>
  </si>
  <si>
    <t>Estate 48 - If Yes, how many full-time workers (permanent and contract) attended the training? - Male - Smallholders (scheme and independent)</t>
  </si>
  <si>
    <t>Estate 49 - If Yes, how many full-time workers (permanent and contract) attended the training? - Male - Smallholders (scheme and independent)</t>
  </si>
  <si>
    <t>Estate 50 - If Yes, how many full-time workers (permanent and contract) attended the training? - Male - Smallholders (scheme and independent)</t>
  </si>
  <si>
    <t>Estate 1 - If Yes, how many full-time workers (permanent and contract) attended the training? - Female - Administrative Staff</t>
  </si>
  <si>
    <t>Estate 2 - If Yes, how many full-time workers (permanent and contract) attended the training? - Female - Administrative Staff</t>
  </si>
  <si>
    <t>Estate 3 - If Yes, how many full-time workers (permanent and contract) attended the training? - Female - Administrative Staff</t>
  </si>
  <si>
    <t>Estate 4 - If Yes, how many full-time workers (permanent and contract) attended the training? - Female - Administrative Staff</t>
  </si>
  <si>
    <t>Estate 5 - If Yes, how many full-time workers (permanent and contract) attended the training? - Female - Administrative Staff</t>
  </si>
  <si>
    <t>Estate 6 - If Yes, how many full-time workers (permanent and contract) attended the training? - Female - Administrative Staff</t>
  </si>
  <si>
    <t>Estate 7 - If Yes, how many full-time workers (permanent and contract) attended the training? - Female - Administrative Staff</t>
  </si>
  <si>
    <t>Estate 8 - If Yes, how many full-time workers (permanent and contract) attended the training? - Female - Administrative Staff</t>
  </si>
  <si>
    <t>Estate 9 - If Yes, how many full-time workers (permanent and contract) attended the training? - Female - Administrative Staff</t>
  </si>
  <si>
    <t>Estate 10 - If Yes, how many full-time workers (permanent and contract) attended the training? - Female - Administrative Staff</t>
  </si>
  <si>
    <t>Estate 11 - If Yes, how many full-time workers (permanent and contract) attended the training? - Female - Administrative Staff</t>
  </si>
  <si>
    <t>Estate 12 - If Yes, how many full-time workers (permanent and contract) attended the training? - Female - Administrative Staff</t>
  </si>
  <si>
    <t>Estate 13 - If Yes, how many full-time workers (permanent and contract) attended the training? - Female - Administrative Staff</t>
  </si>
  <si>
    <t>Estate 14 - If Yes, how many full-time workers (permanent and contract) attended the training? - Female - Administrative Staff</t>
  </si>
  <si>
    <t>Estate 15 - If Yes, how many full-time workers (permanent and contract) attended the training? - Female - Administrative Staff</t>
  </si>
  <si>
    <t>Estate 16 - If Yes, how many full-time workers (permanent and contract) attended the training? - Female - Administrative Staff</t>
  </si>
  <si>
    <t>Estate 17 - If Yes, how many full-time workers (permanent and contract) attended the training? - Female - Administrative Staff</t>
  </si>
  <si>
    <t>Estate 18 - If Yes, how many full-time workers (permanent and contract) attended the training? - Female - Administrative Staff</t>
  </si>
  <si>
    <t>Estate 19 - If Yes, how many full-time workers (permanent and contract) attended the training? - Female - Administrative Staff</t>
  </si>
  <si>
    <t>Estate 20 - If Yes, how many full-time workers (permanent and contract) attended the training? - Female - Administrative Staff</t>
  </si>
  <si>
    <t>Estate 21 - If Yes, how many full-time workers (permanent and contract) attended the training? - Female - Administrative Staff</t>
  </si>
  <si>
    <t>Estate 22 - If Yes, how many full-time workers (permanent and contract) attended the training? - Female - Administrative Staff</t>
  </si>
  <si>
    <t>Estate 23 - If Yes, how many full-time workers (permanent and contract) attended the training? - Female - Administrative Staff</t>
  </si>
  <si>
    <t>Estate 24 - If Yes, how many full-time workers (permanent and contract) attended the training? - Female - Administrative Staff</t>
  </si>
  <si>
    <t>Estate 25 - If Yes, how many full-time workers (permanent and contract) attended the training? - Female - Administrative Staff</t>
  </si>
  <si>
    <t>Estate 26 - If Yes, how many full-time workers (permanent and contract) attended the training? - Female - Administrative Staff</t>
  </si>
  <si>
    <t>Estate 27 - If Yes, how many full-time workers (permanent and contract) attended the training? - Female - Administrative Staff</t>
  </si>
  <si>
    <t>Estate 28 - If Yes, how many full-time workers (permanent and contract) attended the training? - Female - Administrative Staff</t>
  </si>
  <si>
    <t>Estate 29 - If Yes, how many full-time workers (permanent and contract) attended the training? - Female - Administrative Staff</t>
  </si>
  <si>
    <t>Estate 30 - If Yes, how many full-time workers (permanent and contract) attended the training? - Female - Administrative Staff</t>
  </si>
  <si>
    <t>Estate 31 - If Yes, how many full-time workers (permanent and contract) attended the training? - Female - Administrative Staff</t>
  </si>
  <si>
    <t>Estate 32 - If Yes, how many full-time workers (permanent and contract) attended the training? - Female - Administrative Staff</t>
  </si>
  <si>
    <t>Estate 33 - If Yes, how many full-time workers (permanent and contract) attended the training? - Female - Administrative Staff</t>
  </si>
  <si>
    <t>Estate 34 - If Yes, how many full-time workers (permanent and contract) attended the training? - Female - Administrative Staff</t>
  </si>
  <si>
    <t>Estate 35 - If Yes, how many full-time workers (permanent and contract) attended the training? - Female - Administrative Staff</t>
  </si>
  <si>
    <t>Estate 36 - If Yes, how many full-time workers (permanent and contract) attended the training? - Female - Administrative Staff</t>
  </si>
  <si>
    <t>Estate 37 - If Yes, how many full-time workers (permanent and contract) attended the training? - Female - Administrative Staff</t>
  </si>
  <si>
    <t>Estate 38 - If Yes, how many full-time workers (permanent and contract) attended the training? - Female - Administrative Staff</t>
  </si>
  <si>
    <t>Estate 39 - If Yes, how many full-time workers (permanent and contract) attended the training? - Female - Administrative Staff</t>
  </si>
  <si>
    <t>Estate 40 - If Yes, how many full-time workers (permanent and contract) attended the training? - Female - Administrative Staff</t>
  </si>
  <si>
    <t>Estate 41 - If Yes, how many full-time workers (permanent and contract) attended the training? - Female - Administrative Staff</t>
  </si>
  <si>
    <t>Estate 42 - If Yes, how many full-time workers (permanent and contract) attended the training? - Female - Administrative Staff</t>
  </si>
  <si>
    <t>Estate 43 - If Yes, how many full-time workers (permanent and contract) attended the training? - Female - Administrative Staff</t>
  </si>
  <si>
    <t>Estate 44 - If Yes, how many full-time workers (permanent and contract) attended the training? - Female - Administrative Staff</t>
  </si>
  <si>
    <t>Estate 45 - If Yes, how many full-time workers (permanent and contract) attended the training? - Female - Administrative Staff</t>
  </si>
  <si>
    <t>Estate 46 - If Yes, how many full-time workers (permanent and contract) attended the training? - Female - Administrative Staff</t>
  </si>
  <si>
    <t>Estate 47 - If Yes, how many full-time workers (permanent and contract) attended the training? - Female - Administrative Staff</t>
  </si>
  <si>
    <t>Estate 48 - If Yes, how many full-time workers (permanent and contract) attended the training? - Female - Administrative Staff</t>
  </si>
  <si>
    <t>Estate 49 - If Yes, how many full-time workers (permanent and contract) attended the training? - Female - Administrative Staff</t>
  </si>
  <si>
    <t>Estate 50 - If Yes, how many full-time workers (permanent and contract) attended the training? - Female - Administrative Staff</t>
  </si>
  <si>
    <t>Estate 1 - If Yes, how many full-time workers (permanent and contract) attended the training? - Female - Field Workers</t>
  </si>
  <si>
    <t>Estate 2 - If Yes, how many full-time workers (permanent and contract) attended the training? - Female - Field Workers</t>
  </si>
  <si>
    <t>Estate 3 - If Yes, how many full-time workers (permanent and contract) attended the training? - Female - Field Workers</t>
  </si>
  <si>
    <t>Estate 4 - If Yes, how many full-time workers (permanent and contract) attended the training? - Female - Field Workers</t>
  </si>
  <si>
    <t>Estate 5 - If Yes, how many full-time workers (permanent and contract) attended the training? - Female - Field Workers</t>
  </si>
  <si>
    <t>Estate 6 - If Yes, how many full-time workers (permanent and contract) attended the training? - Female - Field Workers</t>
  </si>
  <si>
    <t>Estate 7 - If Yes, how many full-time workers (permanent and contract) attended the training? - Female - Field Workers</t>
  </si>
  <si>
    <t>Estate 8 - If Yes, how many full-time workers (permanent and contract) attended the training? - Female - Field Workers</t>
  </si>
  <si>
    <t>Estate 9 - If Yes, how many full-time workers (permanent and contract) attended the training? - Female - Field Workers</t>
  </si>
  <si>
    <t>Estate 10 - If Yes, how many full-time workers (permanent and contract) attended the training? - Female - Field Workers</t>
  </si>
  <si>
    <t>Estate 11 - If Yes, how many full-time workers (permanent and contract) attended the training? - Female - Field Workers</t>
  </si>
  <si>
    <t>Estate 12 - If Yes, how many full-time workers (permanent and contract) attended the training? - Female - Field Workers</t>
  </si>
  <si>
    <t>Estate 13 - If Yes, how many full-time workers (permanent and contract) attended the training? - Female - Field Workers</t>
  </si>
  <si>
    <t>Estate 14 - If Yes, how many full-time workers (permanent and contract) attended the training? - Female - Field Workers</t>
  </si>
  <si>
    <t>Estate 15 - If Yes, how many full-time workers (permanent and contract) attended the training? - Female - Field Workers</t>
  </si>
  <si>
    <t>Estate 16 - If Yes, how many full-time workers (permanent and contract) attended the training? - Female - Field Workers</t>
  </si>
  <si>
    <t>Estate 17 - If Yes, how many full-time workers (permanent and contract) attended the training? - Female - Field Workers</t>
  </si>
  <si>
    <t>Estate 18 - If Yes, how many full-time workers (permanent and contract) attended the training? - Female - Field Workers</t>
  </si>
  <si>
    <t>Estate 19 - If Yes, how many full-time workers (permanent and contract) attended the training? - Female - Field Workers</t>
  </si>
  <si>
    <t>Estate 20 - If Yes, how many full-time workers (permanent and contract) attended the training? - Female - Field Workers</t>
  </si>
  <si>
    <t>Estate 21 - If Yes, how many full-time workers (permanent and contract) attended the training? - Female - Field Workers</t>
  </si>
  <si>
    <t>Estate 22 - If Yes, how many full-time workers (permanent and contract) attended the training? - Female - Field Workers</t>
  </si>
  <si>
    <t>Estate 23 - If Yes, how many full-time workers (permanent and contract) attended the training? - Female - Field Workers</t>
  </si>
  <si>
    <t>Estate 24 - If Yes, how many full-time workers (permanent and contract) attended the training? - Female - Field Workers</t>
  </si>
  <si>
    <t>Estate 25 - If Yes, how many full-time workers (permanent and contract) attended the training? - Female - Field Workers</t>
  </si>
  <si>
    <t>Estate 26 - If Yes, how many full-time workers (permanent and contract) attended the training? - Female - Field Workers</t>
  </si>
  <si>
    <t>Estate 27 - If Yes, how many full-time workers (permanent and contract) attended the training? - Female - Field Workers</t>
  </si>
  <si>
    <t>Estate 28 - If Yes, how many full-time workers (permanent and contract) attended the training? - Female - Field Workers</t>
  </si>
  <si>
    <t>Estate 29 - If Yes, how many full-time workers (permanent and contract) attended the training? - Female - Field Workers</t>
  </si>
  <si>
    <t>Estate 30 - If Yes, how many full-time workers (permanent and contract) attended the training? - Female - Field Workers</t>
  </si>
  <si>
    <t>Estate 31 - If Yes, how many full-time workers (permanent and contract) attended the training? - Female - Field Workers</t>
  </si>
  <si>
    <t>Estate 32 - If Yes, how many full-time workers (permanent and contract) attended the training? - Female - Field Workers</t>
  </si>
  <si>
    <t>Estate 33 - If Yes, how many full-time workers (permanent and contract) attended the training? - Female - Field Workers</t>
  </si>
  <si>
    <t>Estate 34 - If Yes, how many full-time workers (permanent and contract) attended the training? - Female - Field Workers</t>
  </si>
  <si>
    <t>Estate 35 - If Yes, how many full-time workers (permanent and contract) attended the training? - Female - Field Workers</t>
  </si>
  <si>
    <t>Estate 36 - If Yes, how many full-time workers (permanent and contract) attended the training? - Female - Field Workers</t>
  </si>
  <si>
    <t>Estate 37 - If Yes, how many full-time workers (permanent and contract) attended the training? - Female - Field Workers</t>
  </si>
  <si>
    <t>Estate 38 - If Yes, how many full-time workers (permanent and contract) attended the training? - Female - Field Workers</t>
  </si>
  <si>
    <t>Estate 39 - If Yes, how many full-time workers (permanent and contract) attended the training? - Female - Field Workers</t>
  </si>
  <si>
    <t>Estate 40 - If Yes, how many full-time workers (permanent and contract) attended the training? - Female - Field Workers</t>
  </si>
  <si>
    <t>Estate 41 - If Yes, how many full-time workers (permanent and contract) attended the training? - Female - Field Workers</t>
  </si>
  <si>
    <t>Estate 42 - If Yes, how many full-time workers (permanent and contract) attended the training? - Female - Field Workers</t>
  </si>
  <si>
    <t>Estate 43 - If Yes, how many full-time workers (permanent and contract) attended the training? - Female - Field Workers</t>
  </si>
  <si>
    <t>Estate 44 - If Yes, how many full-time workers (permanent and contract) attended the training? - Female - Field Workers</t>
  </si>
  <si>
    <t>Estate 45 - If Yes, how many full-time workers (permanent and contract) attended the training? - Female - Field Workers</t>
  </si>
  <si>
    <t>Estate 46 - If Yes, how many full-time workers (permanent and contract) attended the training? - Female - Field Workers</t>
  </si>
  <si>
    <t>Estate 47 - If Yes, how many full-time workers (permanent and contract) attended the training? - Female - Field Workers</t>
  </si>
  <si>
    <t>Estate 48 - If Yes, how many full-time workers (permanent and contract) attended the training? - Female - Field Workers</t>
  </si>
  <si>
    <t>Estate 49 - If Yes, how many full-time workers (permanent and contract) attended the training? - Female - Field Workers</t>
  </si>
  <si>
    <t>Estate 50 - If Yes, how many full-time workers (permanent and contract) attended the training? - Female - Field Workers</t>
  </si>
  <si>
    <t>Estate 1 - If Yes, how many full-time workers (permanent and contract) attended the training? - Female - Smallholders (scheme and independent)</t>
  </si>
  <si>
    <t>Estate 2 - If Yes, how many full-time workers (permanent and contract) attended the training? - Female - Smallholders (scheme and independent)</t>
  </si>
  <si>
    <t>Estate 3 - If Yes, how many full-time workers (permanent and contract) attended the training? - Female - Smallholders (scheme and independent)</t>
  </si>
  <si>
    <t>Estate 4 - If Yes, how many full-time workers (permanent and contract) attended the training? - Female - Smallholders (scheme and independent)</t>
  </si>
  <si>
    <t>Estate 5 - If Yes, how many full-time workers (permanent and contract) attended the training? - Female - Smallholders (scheme and independent)</t>
  </si>
  <si>
    <t>Estate 6 - If Yes, how many full-time workers (permanent and contract) attended the training? - Female - Smallholders (scheme and independent)</t>
  </si>
  <si>
    <t>Estate 7 - If Yes, how many full-time workers (permanent and contract) attended the training? - Female - Smallholders (scheme and independent)</t>
  </si>
  <si>
    <t>Estate 8 - If Yes, how many full-time workers (permanent and contract) attended the training? - Female - Smallholders (scheme and independent)</t>
  </si>
  <si>
    <t>Estate 9 - If Yes, how many full-time workers (permanent and contract) attended the training? - Female - Smallholders (scheme and independent)</t>
  </si>
  <si>
    <t>Estate 10 - If Yes, how many full-time workers (permanent and contract) attended the training? - Female - Smallholders (scheme and independent)</t>
  </si>
  <si>
    <t>Estate 11 - If Yes, how many full-time workers (permanent and contract) attended the training? - Female - Smallholders (scheme and independent)</t>
  </si>
  <si>
    <t>Estate 12 - If Yes, how many full-time workers (permanent and contract) attended the training? - Female - Smallholders (scheme and independent)</t>
  </si>
  <si>
    <t>Estate 13 - If Yes, how many full-time workers (permanent and contract) attended the training? - Female - Smallholders (scheme and independent)</t>
  </si>
  <si>
    <t>Estate 14 - If Yes, how many full-time workers (permanent and contract) attended the training? - Female - Smallholders (scheme and independent)</t>
  </si>
  <si>
    <t>Estate 15 - If Yes, how many full-time workers (permanent and contract) attended the training? - Female - Smallholders (scheme and independent)</t>
  </si>
  <si>
    <t>Estate 16 - If Yes, how many full-time workers (permanent and contract) attended the training? - Female - Smallholders (scheme and independent)</t>
  </si>
  <si>
    <t>Estate 17 - If Yes, how many full-time workers (permanent and contract) attended the training? - Female - Smallholders (scheme and independent)</t>
  </si>
  <si>
    <t>Estate 18 - If Yes, how many full-time workers (permanent and contract) attended the training? - Female - Smallholders (scheme and independent)</t>
  </si>
  <si>
    <t>Estate 19 - If Yes, how many full-time workers (permanent and contract) attended the training? - Female - Smallholders (scheme and independent)</t>
  </si>
  <si>
    <t>Estate 20 - If Yes, how many full-time workers (permanent and contract) attended the training? - Female - Smallholders (scheme and independent)</t>
  </si>
  <si>
    <t>Estate 21 - If Yes, how many full-time workers (permanent and contract) attended the training? - Female - Smallholders (scheme and independent)</t>
  </si>
  <si>
    <t>Estate 22 - If Yes, how many full-time workers (permanent and contract) attended the training? - Female - Smallholders (scheme and independent)</t>
  </si>
  <si>
    <t>Estate 23 - If Yes, how many full-time workers (permanent and contract) attended the training? - Female - Smallholders (scheme and independent)</t>
  </si>
  <si>
    <t>Estate 24 - If Yes, how many full-time workers (permanent and contract) attended the training? - Female - Smallholders (scheme and independent)</t>
  </si>
  <si>
    <t>Estate 25 - If Yes, how many full-time workers (permanent and contract) attended the training? - Female - Smallholders (scheme and independent)</t>
  </si>
  <si>
    <t>Estate 26 - If Yes, how many full-time workers (permanent and contract) attended the training? - Female - Smallholders (scheme and independent)</t>
  </si>
  <si>
    <t>Estate 27 - If Yes, how many full-time workers (permanent and contract) attended the training? - Female - Smallholders (scheme and independent)</t>
  </si>
  <si>
    <t>Estate 28 - If Yes, how many full-time workers (permanent and contract) attended the training? - Female - Smallholders (scheme and independent)</t>
  </si>
  <si>
    <t>Estate 29 - If Yes, how many full-time workers (permanent and contract) attended the training? - Female - Smallholders (scheme and independent)</t>
  </si>
  <si>
    <t>Estate 30 - If Yes, how many full-time workers (permanent and contract) attended the training? - Female - Smallholders (scheme and independent)</t>
  </si>
  <si>
    <t>Estate 31 - If Yes, how many full-time workers (permanent and contract) attended the training? - Female - Smallholders (scheme and independent)</t>
  </si>
  <si>
    <t>Estate 32 - If Yes, how many full-time workers (permanent and contract) attended the training? - Female - Smallholders (scheme and independent)</t>
  </si>
  <si>
    <t>Estate 33 - If Yes, how many full-time workers (permanent and contract) attended the training? - Female - Smallholders (scheme and independent)</t>
  </si>
  <si>
    <t>Estate 34 - If Yes, how many full-time workers (permanent and contract) attended the training? - Female - Smallholders (scheme and independent)</t>
  </si>
  <si>
    <t>Estate 35 - If Yes, how many full-time workers (permanent and contract) attended the training? - Female - Smallholders (scheme and independent)</t>
  </si>
  <si>
    <t>Estate 36 - If Yes, how many full-time workers (permanent and contract) attended the training? - Female - Smallholders (scheme and independent)</t>
  </si>
  <si>
    <t>Estate 37 - If Yes, how many full-time workers (permanent and contract) attended the training? - Female - Smallholders (scheme and independent)</t>
  </si>
  <si>
    <t>Estate 38 - If Yes, how many full-time workers (permanent and contract) attended the training? - Female - Smallholders (scheme and independent)</t>
  </si>
  <si>
    <t>Estate 39 - If Yes, how many full-time workers (permanent and contract) attended the training? - Female - Smallholders (scheme and independent)</t>
  </si>
  <si>
    <t>Estate 40 - If Yes, how many full-time workers (permanent and contract) attended the training? - Female - Smallholders (scheme and independent)</t>
  </si>
  <si>
    <t>Estate 41 - If Yes, how many full-time workers (permanent and contract) attended the training? - Female - Smallholders (scheme and independent)</t>
  </si>
  <si>
    <t>Estate 42 - If Yes, how many full-time workers (permanent and contract) attended the training? - Female - Smallholders (scheme and independent)</t>
  </si>
  <si>
    <t>Estate 43 - If Yes, how many full-time workers (permanent and contract) attended the training? - Female - Smallholders (scheme and independent)</t>
  </si>
  <si>
    <t>Estate 44 - If Yes, how many full-time workers (permanent and contract) attended the training? - Female - Smallholders (scheme and independent)</t>
  </si>
  <si>
    <t>Estate 45 - If Yes, how many full-time workers (permanent and contract) attended the training? - Female - Smallholders (scheme and independent)</t>
  </si>
  <si>
    <t>Estate 46 - If Yes, how many full-time workers (permanent and contract) attended the training? - Female - Smallholders (scheme and independent)</t>
  </si>
  <si>
    <t>Estate 47 - If Yes, how many full-time workers (permanent and contract) attended the training? - Female - Smallholders (scheme and independent)</t>
  </si>
  <si>
    <t>Estate 48 - If Yes, how many full-time workers (permanent and contract) attended the training? - Female - Smallholders (scheme and independent)</t>
  </si>
  <si>
    <t>Estate 49 - If Yes, how many full-time workers (permanent and contract) attended the training? - Female - Smallholders (scheme and independent)</t>
  </si>
  <si>
    <t>Estate 50 - If Yes, how many full-time workers (permanent and contract) attended the training? - Female - Smallholders (scheme and independent)</t>
  </si>
  <si>
    <t>Estate 1 - Has prophylactic use of pesticide(s) been carried out in the last year under exceptional circumstances as described in the RSPO P&amp;C?</t>
  </si>
  <si>
    <t>Estate 2 - Has prophylactic use of pesticide(s) been carried out in the last year under exceptional circumstances as described in the RSPO P&amp;C?</t>
  </si>
  <si>
    <t>Estate 3 - Has prophylactic use of pesticide(s) been carried out in the last year under exceptional circumstances as described in the RSPO P&amp;C?</t>
  </si>
  <si>
    <t>Estate 4 - Has prophylactic use of pesticide(s) been carried out in the last year under exceptional circumstances as described in the RSPO P&amp;C?</t>
  </si>
  <si>
    <t>Estate 5 - Has prophylactic use of pesticide(s) been carried out in the last year under exceptional circumstances as described in the RSPO P&amp;C?</t>
  </si>
  <si>
    <t>Estate 6 - Has prophylactic use of pesticide(s) been carried out in the last year under exceptional circumstances as described in the RSPO P&amp;C?</t>
  </si>
  <si>
    <t>Estate 7 - Has prophylactic use of pesticide(s) been carried out in the last year under exceptional circumstances as described in the RSPO P&amp;C?</t>
  </si>
  <si>
    <t>Estate 8 - Has prophylactic use of pesticide(s) been carried out in the last year under exceptional circumstances as described in the RSPO P&amp;C?</t>
  </si>
  <si>
    <t>Estate 9 - Has prophylactic use of pesticide(s) been carried out in the last year under exceptional circumstances as described in the RSPO P&amp;C?</t>
  </si>
  <si>
    <t>Estate 10 - Has prophylactic use of pesticide(s) been carried out in the last year under exceptional circumstances as described in the RSPO P&amp;C?</t>
  </si>
  <si>
    <t>Estate 11 - Has prophylactic use of pesticide(s) been carried out in the last year under exceptional circumstances as described in the RSPO P&amp;C?</t>
  </si>
  <si>
    <t>Estate 12 - Has prophylactic use of pesticide(s) been carried out in the last year under exceptional circumstances as described in the RSPO P&amp;C?</t>
  </si>
  <si>
    <t>Estate 13 - Has prophylactic use of pesticide(s) been carried out in the last year under exceptional circumstances as described in the RSPO P&amp;C?</t>
  </si>
  <si>
    <t>Estate 14 - Has prophylactic use of pesticide(s) been carried out in the last year under exceptional circumstances as described in the RSPO P&amp;C?</t>
  </si>
  <si>
    <t>Estate 15 - Has prophylactic use of pesticide(s) been carried out in the last year under exceptional circumstances as described in the RSPO P&amp;C?</t>
  </si>
  <si>
    <t>Estate 16 - Has prophylactic use of pesticide(s) been carried out in the last year under exceptional circumstances as described in the RSPO P&amp;C?</t>
  </si>
  <si>
    <t>Estate 17 - Has prophylactic use of pesticide(s) been carried out in the last year under exceptional circumstances as described in the RSPO P&amp;C?</t>
  </si>
  <si>
    <t>Estate 18 - Has prophylactic use of pesticide(s) been carried out in the last year under exceptional circumstances as described in the RSPO P&amp;C?</t>
  </si>
  <si>
    <t>Estate 19 - Has prophylactic use of pesticide(s) been carried out in the last year under exceptional circumstances as described in the RSPO P&amp;C?</t>
  </si>
  <si>
    <t>Estate 20 - Has prophylactic use of pesticide(s) been carried out in the last year under exceptional circumstances as described in the RSPO P&amp;C?</t>
  </si>
  <si>
    <t>Estate 21 - Has prophylactic use of pesticide(s) been carried out in the last year under exceptional circumstances as described in the RSPO P&amp;C?</t>
  </si>
  <si>
    <t>Estate 22 - Has prophylactic use of pesticide(s) been carried out in the last year under exceptional circumstances as described in the RSPO P&amp;C?</t>
  </si>
  <si>
    <t>Estate 23 - Has prophylactic use of pesticide(s) been carried out in the last year under exceptional circumstances as described in the RSPO P&amp;C?</t>
  </si>
  <si>
    <t>Estate 24 - Has prophylactic use of pesticide(s) been carried out in the last year under exceptional circumstances as described in the RSPO P&amp;C?</t>
  </si>
  <si>
    <t>Estate 25 - Has prophylactic use of pesticide(s) been carried out in the last year under exceptional circumstances as described in the RSPO P&amp;C?</t>
  </si>
  <si>
    <t>Estate 26 - Has prophylactic use of pesticide(s) been carried out in the last year under exceptional circumstances as described in the RSPO P&amp;C?</t>
  </si>
  <si>
    <t>Estate 27 - Has prophylactic use of pesticide(s) been carried out in the last year under exceptional circumstances as described in the RSPO P&amp;C?</t>
  </si>
  <si>
    <t>Estate 28 - Has prophylactic use of pesticide(s) been carried out in the last year under exceptional circumstances as described in the RSPO P&amp;C?</t>
  </si>
  <si>
    <t>Estate 29 - Has prophylactic use of pesticide(s) been carried out in the last year under exceptional circumstances as described in the RSPO P&amp;C?</t>
  </si>
  <si>
    <t>Estate 30 - Has prophylactic use of pesticide(s) been carried out in the last year under exceptional circumstances as described in the RSPO P&amp;C?</t>
  </si>
  <si>
    <t>Estate 31 - Has prophylactic use of pesticide(s) been carried out in the last year under exceptional circumstances as described in the RSPO P&amp;C?</t>
  </si>
  <si>
    <t>Estate 32 - Has prophylactic use of pesticide(s) been carried out in the last year under exceptional circumstances as described in the RSPO P&amp;C?</t>
  </si>
  <si>
    <t>Estate 33 - Has prophylactic use of pesticide(s) been carried out in the last year under exceptional circumstances as described in the RSPO P&amp;C?</t>
  </si>
  <si>
    <t>Estate 34 - Has prophylactic use of pesticide(s) been carried out in the last year under exceptional circumstances as described in the RSPO P&amp;C?</t>
  </si>
  <si>
    <t>Estate 35 - Has prophylactic use of pesticide(s) been carried out in the last year under exceptional circumstances as described in the RSPO P&amp;C?</t>
  </si>
  <si>
    <t>Estate 36 - Has prophylactic use of pesticide(s) been carried out in the last year under exceptional circumstances as described in the RSPO P&amp;C?</t>
  </si>
  <si>
    <t>Estate 37 - Has prophylactic use of pesticide(s) been carried out in the last year under exceptional circumstances as described in the RSPO P&amp;C?</t>
  </si>
  <si>
    <t>Estate 38 - Has prophylactic use of pesticide(s) been carried out in the last year under exceptional circumstances as described in the RSPO P&amp;C?</t>
  </si>
  <si>
    <t>Estate 39 - Has prophylactic use of pesticide(s) been carried out in the last year under exceptional circumstances as described in the RSPO P&amp;C?</t>
  </si>
  <si>
    <t>Estate 40 - Has prophylactic use of pesticide(s) been carried out in the last year under exceptional circumstances as described in the RSPO P&amp;C?</t>
  </si>
  <si>
    <t>Estate 41 - Has prophylactic use of pesticide(s) been carried out in the last year under exceptional circumstances as described in the RSPO P&amp;C?</t>
  </si>
  <si>
    <t>Estate 42 - Has prophylactic use of pesticide(s) been carried out in the last year under exceptional circumstances as described in the RSPO P&amp;C?</t>
  </si>
  <si>
    <t>Estate 43 - Has prophylactic use of pesticide(s) been carried out in the last year under exceptional circumstances as described in the RSPO P&amp;C?</t>
  </si>
  <si>
    <t>Estate 44 - Has prophylactic use of pesticide(s) been carried out in the last year under exceptional circumstances as described in the RSPO P&amp;C?</t>
  </si>
  <si>
    <t>Estate 45 - Has prophylactic use of pesticide(s) been carried out in the last year under exceptional circumstances as described in the RSPO P&amp;C?</t>
  </si>
  <si>
    <t>Estate 46 - Has prophylactic use of pesticide(s) been carried out in the last year under exceptional circumstances as described in the RSPO P&amp;C?</t>
  </si>
  <si>
    <t>Estate 47 - Has prophylactic use of pesticide(s) been carried out in the last year under exceptional circumstances as described in the RSPO P&amp;C?</t>
  </si>
  <si>
    <t>Estate 48 - Has prophylactic use of pesticide(s) been carried out in the last year under exceptional circumstances as described in the RSPO P&amp;C?</t>
  </si>
  <si>
    <t>Estate 49 - Has prophylactic use of pesticide(s) been carried out in the last year under exceptional circumstances as described in the RSPO P&amp;C?</t>
  </si>
  <si>
    <t>Estate 50 - Has prophylactic use of pesticide(s) been carried out in the last year under exceptional circumstances as described in the RSPO P&amp;C?</t>
  </si>
  <si>
    <t>Estate 1 - O.1.1 - If Yes, why?</t>
  </si>
  <si>
    <t>Estate 2 - O.1.1 - If Yes, why?</t>
  </si>
  <si>
    <t>Estate 3 - O.1.1 - If Yes, why?</t>
  </si>
  <si>
    <t>Estate 4 - O.1.1 - If Yes, why?</t>
  </si>
  <si>
    <t>Estate 5 - O.1.1 - If Yes, why?</t>
  </si>
  <si>
    <t>Estate 6 - O.1.1 - If Yes, why?</t>
  </si>
  <si>
    <t>Estate 7 - O.1.1 - If Yes, why?</t>
  </si>
  <si>
    <t>Estate 8 - O.1.1 - If Yes, why?</t>
  </si>
  <si>
    <t>Estate 9 - O.1.1 - If Yes, why?</t>
  </si>
  <si>
    <t>Estate 10 - O.1.1 - If Yes, why?</t>
  </si>
  <si>
    <t>Estate 11 - O.1.1 - If Yes, why?</t>
  </si>
  <si>
    <t>Estate 12 - O.1.1 - If Yes, why?</t>
  </si>
  <si>
    <t>Estate 13 - O.1.1 - If Yes, why?</t>
  </si>
  <si>
    <t>Estate 14 - O.1.1 - If Yes, why?</t>
  </si>
  <si>
    <t>Estate 15 - O.1.1 - If Yes, why?</t>
  </si>
  <si>
    <t>Estate 16 - O.1.1 - If Yes, why?</t>
  </si>
  <si>
    <t>Estate 17 - O.1.1 - If Yes, why?</t>
  </si>
  <si>
    <t>Estate 18 - O.1.1 - If Yes, why?</t>
  </si>
  <si>
    <t>Estate 19 - O.1.1 - If Yes, why?</t>
  </si>
  <si>
    <t>Estate 20 - O.1.1 - If Yes, why?</t>
  </si>
  <si>
    <t>Estate 21 - O.1.1 - If Yes, why?</t>
  </si>
  <si>
    <t>Estate 22 - O.1.1 - If Yes, why?</t>
  </si>
  <si>
    <t>Estate 23 - O.1.1 - If Yes, why?</t>
  </si>
  <si>
    <t>Estate 24 - O.1.1 - If Yes, why?</t>
  </si>
  <si>
    <t>Estate 25 - O.1.1 - If Yes, why?</t>
  </si>
  <si>
    <t>Estate 26 - O.1.1 - If Yes, why?</t>
  </si>
  <si>
    <t>Estate 27 - O.1.1 - If Yes, why?</t>
  </si>
  <si>
    <t>Estate 28 - O.1.1 - If Yes, why?</t>
  </si>
  <si>
    <t>Estate 29 - O.1.1 - If Yes, why?</t>
  </si>
  <si>
    <t>Estate 30 - O.1.1 - If Yes, why?</t>
  </si>
  <si>
    <t>Estate 31 - O.1.1 - If Yes, why?</t>
  </si>
  <si>
    <t>Estate 32 - O.1.1 - If Yes, why?</t>
  </si>
  <si>
    <t>Estate 33 - O.1.1 - If Yes, why?</t>
  </si>
  <si>
    <t>Estate 34 - O.1.1 - If Yes, why?</t>
  </si>
  <si>
    <t>Estate 35 - O.1.1 - If Yes, why?</t>
  </si>
  <si>
    <t>Estate 36 - O.1.1 - If Yes, why?</t>
  </si>
  <si>
    <t>Estate 37 - O.1.1 - If Yes, why?</t>
  </si>
  <si>
    <t>Estate 38 - O.1.1 - If Yes, why?</t>
  </si>
  <si>
    <t>Estate 39 - O.1.1 - If Yes, why?</t>
  </si>
  <si>
    <t>Estate 40 - O.1.1 - If Yes, why?</t>
  </si>
  <si>
    <t>Estate 41 - O.1.1 - If Yes, why?</t>
  </si>
  <si>
    <t>Estate 42 - O.1.1 - If Yes, why?</t>
  </si>
  <si>
    <t>Estate 43 - O.1.1 - If Yes, why?</t>
  </si>
  <si>
    <t>Estate 44 - O.1.1 - If Yes, why?</t>
  </si>
  <si>
    <t>Estate 45 - O.1.1 - If Yes, why?</t>
  </si>
  <si>
    <t>Estate 46 - O.1.1 - If Yes, why?</t>
  </si>
  <si>
    <t>Estate 47 - O.1.1 - If Yes, why?</t>
  </si>
  <si>
    <t>Estate 48 - O.1.1 - If Yes, why?</t>
  </si>
  <si>
    <t>Estate 49 - O.1.1 - If Yes, why?</t>
  </si>
  <si>
    <t>Estate 50 - O.1.1 - If Yes, why?</t>
  </si>
  <si>
    <t xml:space="preserve">Estate 1 - How many times do you carry out prophylactic use of pesticide(s) under exceptional circumstances during the same period? </t>
  </si>
  <si>
    <t xml:space="preserve">Estate 2 - How many times do you carry out prophylactic use of pesticide(s) under exceptional circumstances during the same period? </t>
  </si>
  <si>
    <t xml:space="preserve">Estate 3 - How many times do you carry out prophylactic use of pesticide(s) under exceptional circumstances during the same period? </t>
  </si>
  <si>
    <t xml:space="preserve">Estate 4 - How many times do you carry out prophylactic use of pesticide(s) under exceptional circumstances during the same period? </t>
  </si>
  <si>
    <t xml:space="preserve">Estate 5 - How many times do you carry out prophylactic use of pesticide(s) under exceptional circumstances during the same period? </t>
  </si>
  <si>
    <t xml:space="preserve">Estate 6 - How many times do you carry out prophylactic use of pesticide(s) under exceptional circumstances during the same period? </t>
  </si>
  <si>
    <t xml:space="preserve">Estate 7 - How many times do you carry out prophylactic use of pesticide(s) under exceptional circumstances during the same period? </t>
  </si>
  <si>
    <t xml:space="preserve">Estate 8 - How many times do you carry out prophylactic use of pesticide(s) under exceptional circumstances during the same period? </t>
  </si>
  <si>
    <t xml:space="preserve">Estate 9 - How many times do you carry out prophylactic use of pesticide(s) under exceptional circumstances during the same period? </t>
  </si>
  <si>
    <t xml:space="preserve">Estate 10 - How many times do you carry out prophylactic use of pesticide(s) under exceptional circumstances during the same period? </t>
  </si>
  <si>
    <t xml:space="preserve">Estate 11 - How many times do you carry out prophylactic use of pesticide(s) under exceptional circumstances during the same period? </t>
  </si>
  <si>
    <t xml:space="preserve">Estate 12 - How many times do you carry out prophylactic use of pesticide(s) under exceptional circumstances during the same period? </t>
  </si>
  <si>
    <t xml:space="preserve">Estate 13 - How many times do you carry out prophylactic use of pesticide(s) under exceptional circumstances during the same period? </t>
  </si>
  <si>
    <t xml:space="preserve">Estate 14 - How many times do you carry out prophylactic use of pesticide(s) under exceptional circumstances during the same period? </t>
  </si>
  <si>
    <t xml:space="preserve">Estate 15 - How many times do you carry out prophylactic use of pesticide(s) under exceptional circumstances during the same period? </t>
  </si>
  <si>
    <t xml:space="preserve">Estate 16 - How many times do you carry out prophylactic use of pesticide(s) under exceptional circumstances during the same period? </t>
  </si>
  <si>
    <t xml:space="preserve">Estate 17 - How many times do you carry out prophylactic use of pesticide(s) under exceptional circumstances during the same period? </t>
  </si>
  <si>
    <t xml:space="preserve">Estate 18 - How many times do you carry out prophylactic use of pesticide(s) under exceptional circumstances during the same period? </t>
  </si>
  <si>
    <t xml:space="preserve">Estate 19 - How many times do you carry out prophylactic use of pesticide(s) under exceptional circumstances during the same period? </t>
  </si>
  <si>
    <t xml:space="preserve">Estate 20 - How many times do you carry out prophylactic use of pesticide(s) under exceptional circumstances during the same period? </t>
  </si>
  <si>
    <t xml:space="preserve">Estate 21 - How many times do you carry out prophylactic use of pesticide(s) under exceptional circumstances during the same period? </t>
  </si>
  <si>
    <t xml:space="preserve">Estate 22 - How many times do you carry out prophylactic use of pesticide(s) under exceptional circumstances during the same period? </t>
  </si>
  <si>
    <t xml:space="preserve">Estate 23 - How many times do you carry out prophylactic use of pesticide(s) under exceptional circumstances during the same period? </t>
  </si>
  <si>
    <t xml:space="preserve">Estate 24 - How many times do you carry out prophylactic use of pesticide(s) under exceptional circumstances during the same period? </t>
  </si>
  <si>
    <t xml:space="preserve">Estate 25 - How many times do you carry out prophylactic use of pesticide(s) under exceptional circumstances during the same period? </t>
  </si>
  <si>
    <t xml:space="preserve">Estate 26 - How many times do you carry out prophylactic use of pesticide(s) under exceptional circumstances during the same period? </t>
  </si>
  <si>
    <t xml:space="preserve">Estate 27 - How many times do you carry out prophylactic use of pesticide(s) under exceptional circumstances during the same period? </t>
  </si>
  <si>
    <t xml:space="preserve">Estate 28 - How many times do you carry out prophylactic use of pesticide(s) under exceptional circumstances during the same period? </t>
  </si>
  <si>
    <t xml:space="preserve">Estate 29 - How many times do you carry out prophylactic use of pesticide(s) under exceptional circumstances during the same period? </t>
  </si>
  <si>
    <t xml:space="preserve">Estate 30 - How many times do you carry out prophylactic use of pesticide(s) under exceptional circumstances during the same period? </t>
  </si>
  <si>
    <t xml:space="preserve">Estate 31 - How many times do you carry out prophylactic use of pesticide(s) under exceptional circumstances during the same period? </t>
  </si>
  <si>
    <t xml:space="preserve">Estate 32 - How many times do you carry out prophylactic use of pesticide(s) under exceptional circumstances during the same period? </t>
  </si>
  <si>
    <t xml:space="preserve">Estate 33 - How many times do you carry out prophylactic use of pesticide(s) under exceptional circumstances during the same period? </t>
  </si>
  <si>
    <t xml:space="preserve">Estate 34 - How many times do you carry out prophylactic use of pesticide(s) under exceptional circumstances during the same period? </t>
  </si>
  <si>
    <t xml:space="preserve">Estate 35 - How many times do you carry out prophylactic use of pesticide(s) under exceptional circumstances during the same period? </t>
  </si>
  <si>
    <t xml:space="preserve">Estate 36 - How many times do you carry out prophylactic use of pesticide(s) under exceptional circumstances during the same period? </t>
  </si>
  <si>
    <t xml:space="preserve">Estate 37 - How many times do you carry out prophylactic use of pesticide(s) under exceptional circumstances during the same period? </t>
  </si>
  <si>
    <t xml:space="preserve">Estate 38 - How many times do you carry out prophylactic use of pesticide(s) under exceptional circumstances during the same period? </t>
  </si>
  <si>
    <t xml:space="preserve">Estate 39 - How many times do you carry out prophylactic use of pesticide(s) under exceptional circumstances during the same period? </t>
  </si>
  <si>
    <t xml:space="preserve">Estate 40 - How many times do you carry out prophylactic use of pesticide(s) under exceptional circumstances during the same period? </t>
  </si>
  <si>
    <t xml:space="preserve">Estate 41 - How many times do you carry out prophylactic use of pesticide(s) under exceptional circumstances during the same period? </t>
  </si>
  <si>
    <t xml:space="preserve">Estate 42 - How many times do you carry out prophylactic use of pesticide(s) under exceptional circumstances during the same period? </t>
  </si>
  <si>
    <t xml:space="preserve">Estate 43 - How many times do you carry out prophylactic use of pesticide(s) under exceptional circumstances during the same period? </t>
  </si>
  <si>
    <t xml:space="preserve">Estate 44 - How many times do you carry out prophylactic use of pesticide(s) under exceptional circumstances during the same period? </t>
  </si>
  <si>
    <t xml:space="preserve">Estate 45 - How many times do you carry out prophylactic use of pesticide(s) under exceptional circumstances during the same period? </t>
  </si>
  <si>
    <t xml:space="preserve">Estate 46 - How many times do you carry out prophylactic use of pesticide(s) under exceptional circumstances during the same period? </t>
  </si>
  <si>
    <t xml:space="preserve">Estate 47 - How many times do you carry out prophylactic use of pesticide(s) under exceptional circumstances during the same period? </t>
  </si>
  <si>
    <t xml:space="preserve">Estate 48 - How many times do you carry out prophylactic use of pesticide(s) under exceptional circumstances during the same period? </t>
  </si>
  <si>
    <t xml:space="preserve">Estate 49 - How many times do you carry out prophylactic use of pesticide(s) under exceptional circumstances during the same period? </t>
  </si>
  <si>
    <t xml:space="preserve">Estate 50 - How many times do you carry out prophylactic use of pesticide(s) under exceptional circumstances during the same period? </t>
  </si>
  <si>
    <t xml:space="preserve">Estate 1 - Have pesticides classified under WHO 1a or 1b or listed by Stockholm and Rotterdam Conventions and paraquat been used in the last year under exceptional circumstance? </t>
  </si>
  <si>
    <t xml:space="preserve">Estate 2 - Have pesticides classified under WHO 1a or 1b or listed by Stockholm and Rotterdam Conventions and paraquat been used in the last year under exceptional circumstance? </t>
  </si>
  <si>
    <t xml:space="preserve">Estate 3 - Have pesticides classified under WHO 1a or 1b or listed by Stockholm and Rotterdam Conventions and paraquat been used in the last year under exceptional circumstance? </t>
  </si>
  <si>
    <t xml:space="preserve">Estate 4 - Have pesticides classified under WHO 1a or 1b or listed by Stockholm and Rotterdam Conventions and paraquat been used in the last year under exceptional circumstance? </t>
  </si>
  <si>
    <t xml:space="preserve">Estate 5 - Have pesticides classified under WHO 1a or 1b or listed by Stockholm and Rotterdam Conventions and paraquat been used in the last year under exceptional circumstance? </t>
  </si>
  <si>
    <t xml:space="preserve">Estate 6 - Have pesticides classified under WHO 1a or 1b or listed by Stockholm and Rotterdam Conventions and paraquat been used in the last year under exceptional circumstance? </t>
  </si>
  <si>
    <t xml:space="preserve">Estate 7 - Have pesticides classified under WHO 1a or 1b or listed by Stockholm and Rotterdam Conventions and paraquat been used in the last year under exceptional circumstance? </t>
  </si>
  <si>
    <t xml:space="preserve">Estate 8 - Have pesticides classified under WHO 1a or 1b or listed by Stockholm and Rotterdam Conventions and paraquat been used in the last year under exceptional circumstance? </t>
  </si>
  <si>
    <t xml:space="preserve">Estate 9 - Have pesticides classified under WHO 1a or 1b or listed by Stockholm and Rotterdam Conventions and paraquat been used in the last year under exceptional circumstance? </t>
  </si>
  <si>
    <t xml:space="preserve">Estate 10 - Have pesticides classified under WHO 1a or 1b or listed by Stockholm and Rotterdam Conventions and paraquat been used in the last year under exceptional circumstance? </t>
  </si>
  <si>
    <t xml:space="preserve">Estate 11 - Have pesticides classified under WHO 1a or 1b or listed by Stockholm and Rotterdam Conventions and paraquat been used in the last year under exceptional circumstance? </t>
  </si>
  <si>
    <t xml:space="preserve">Estate 12 - Have pesticides classified under WHO 1a or 1b or listed by Stockholm and Rotterdam Conventions and paraquat been used in the last year under exceptional circumstance? </t>
  </si>
  <si>
    <t xml:space="preserve">Estate 13 - Have pesticides classified under WHO 1a or 1b or listed by Stockholm and Rotterdam Conventions and paraquat been used in the last year under exceptional circumstance? </t>
  </si>
  <si>
    <t xml:space="preserve">Estate 14 - Have pesticides classified under WHO 1a or 1b or listed by Stockholm and Rotterdam Conventions and paraquat been used in the last year under exceptional circumstance? </t>
  </si>
  <si>
    <t xml:space="preserve">Estate 15 - Have pesticides classified under WHO 1a or 1b or listed by Stockholm and Rotterdam Conventions and paraquat been used in the last year under exceptional circumstance? </t>
  </si>
  <si>
    <t xml:space="preserve">Estate 16 - Have pesticides classified under WHO 1a or 1b or listed by Stockholm and Rotterdam Conventions and paraquat been used in the last year under exceptional circumstance? </t>
  </si>
  <si>
    <t xml:space="preserve">Estate 17 - Have pesticides classified under WHO 1a or 1b or listed by Stockholm and Rotterdam Conventions and paraquat been used in the last year under exceptional circumstance? </t>
  </si>
  <si>
    <t xml:space="preserve">Estate 18 - Have pesticides classified under WHO 1a or 1b or listed by Stockholm and Rotterdam Conventions and paraquat been used in the last year under exceptional circumstance? </t>
  </si>
  <si>
    <t xml:space="preserve">Estate 19 - Have pesticides classified under WHO 1a or 1b or listed by Stockholm and Rotterdam Conventions and paraquat been used in the last year under exceptional circumstance? </t>
  </si>
  <si>
    <t xml:space="preserve">Estate 20 - Have pesticides classified under WHO 1a or 1b or listed by Stockholm and Rotterdam Conventions and paraquat been used in the last year under exceptional circumstance? </t>
  </si>
  <si>
    <t xml:space="preserve">Estate 21 - Have pesticides classified under WHO 1a or 1b or listed by Stockholm and Rotterdam Conventions and paraquat been used in the last year under exceptional circumstance? </t>
  </si>
  <si>
    <t xml:space="preserve">Estate 22 - Have pesticides classified under WHO 1a or 1b or listed by Stockholm and Rotterdam Conventions and paraquat been used in the last year under exceptional circumstance? </t>
  </si>
  <si>
    <t xml:space="preserve">Estate 23 - Have pesticides classified under WHO 1a or 1b or listed by Stockholm and Rotterdam Conventions and paraquat been used in the last year under exceptional circumstance? </t>
  </si>
  <si>
    <t xml:space="preserve">Estate 24 - Have pesticides classified under WHO 1a or 1b or listed by Stockholm and Rotterdam Conventions and paraquat been used in the last year under exceptional circumstance? </t>
  </si>
  <si>
    <t xml:space="preserve">Estate 25 - Have pesticides classified under WHO 1a or 1b or listed by Stockholm and Rotterdam Conventions and paraquat been used in the last year under exceptional circumstance? </t>
  </si>
  <si>
    <t xml:space="preserve">Estate 26 - Have pesticides classified under WHO 1a or 1b or listed by Stockholm and Rotterdam Conventions and paraquat been used in the last year under exceptional circumstance? </t>
  </si>
  <si>
    <t xml:space="preserve">Estate 27 - Have pesticides classified under WHO 1a or 1b or listed by Stockholm and Rotterdam Conventions and paraquat been used in the last year under exceptional circumstance? </t>
  </si>
  <si>
    <t xml:space="preserve">Estate 28 - Have pesticides classified under WHO 1a or 1b or listed by Stockholm and Rotterdam Conventions and paraquat been used in the last year under exceptional circumstance? </t>
  </si>
  <si>
    <t xml:space="preserve">Estate 29 - Have pesticides classified under WHO 1a or 1b or listed by Stockholm and Rotterdam Conventions and paraquat been used in the last year under exceptional circumstance? </t>
  </si>
  <si>
    <t xml:space="preserve">Estate 30 - Have pesticides classified under WHO 1a or 1b or listed by Stockholm and Rotterdam Conventions and paraquat been used in the last year under exceptional circumstance? </t>
  </si>
  <si>
    <t xml:space="preserve">Estate 31 - Have pesticides classified under WHO 1a or 1b or listed by Stockholm and Rotterdam Conventions and paraquat been used in the last year under exceptional circumstance? </t>
  </si>
  <si>
    <t xml:space="preserve">Estate 32 - Have pesticides classified under WHO 1a or 1b or listed by Stockholm and Rotterdam Conventions and paraquat been used in the last year under exceptional circumstance? </t>
  </si>
  <si>
    <t xml:space="preserve">Estate 33 - Have pesticides classified under WHO 1a or 1b or listed by Stockholm and Rotterdam Conventions and paraquat been used in the last year under exceptional circumstance? </t>
  </si>
  <si>
    <t xml:space="preserve">Estate 34 - Have pesticides classified under WHO 1a or 1b or listed by Stockholm and Rotterdam Conventions and paraquat been used in the last year under exceptional circumstance? </t>
  </si>
  <si>
    <t xml:space="preserve">Estate 35 - Have pesticides classified under WHO 1a or 1b or listed by Stockholm and Rotterdam Conventions and paraquat been used in the last year under exceptional circumstance? </t>
  </si>
  <si>
    <t xml:space="preserve">Estate 36 - Have pesticides classified under WHO 1a or 1b or listed by Stockholm and Rotterdam Conventions and paraquat been used in the last year under exceptional circumstance? </t>
  </si>
  <si>
    <t xml:space="preserve">Estate 37 - Have pesticides classified under WHO 1a or 1b or listed by Stockholm and Rotterdam Conventions and paraquat been used in the last year under exceptional circumstance? </t>
  </si>
  <si>
    <t xml:space="preserve">Estate 38 - Have pesticides classified under WHO 1a or 1b or listed by Stockholm and Rotterdam Conventions and paraquat been used in the last year under exceptional circumstance? </t>
  </si>
  <si>
    <t xml:space="preserve">Estate 39 - Have pesticides classified under WHO 1a or 1b or listed by Stockholm and Rotterdam Conventions and paraquat been used in the last year under exceptional circumstance? </t>
  </si>
  <si>
    <t xml:space="preserve">Estate 40 - Have pesticides classified under WHO 1a or 1b or listed by Stockholm and Rotterdam Conventions and paraquat been used in the last year under exceptional circumstance? </t>
  </si>
  <si>
    <t xml:space="preserve">Estate 41 - Have pesticides classified under WHO 1a or 1b or listed by Stockholm and Rotterdam Conventions and paraquat been used in the last year under exceptional circumstance? </t>
  </si>
  <si>
    <t xml:space="preserve">Estate 42 - Have pesticides classified under WHO 1a or 1b or listed by Stockholm and Rotterdam Conventions and paraquat been used in the last year under exceptional circumstance? </t>
  </si>
  <si>
    <t xml:space="preserve">Estate 43 - Have pesticides classified under WHO 1a or 1b or listed by Stockholm and Rotterdam Conventions and paraquat been used in the last year under exceptional circumstance? </t>
  </si>
  <si>
    <t xml:space="preserve">Estate 44 - Have pesticides classified under WHO 1a or 1b or listed by Stockholm and Rotterdam Conventions and paraquat been used in the last year under exceptional circumstance? </t>
  </si>
  <si>
    <t xml:space="preserve">Estate 45 - Have pesticides classified under WHO 1a or 1b or listed by Stockholm and Rotterdam Conventions and paraquat been used in the last year under exceptional circumstance? </t>
  </si>
  <si>
    <t xml:space="preserve">Estate 46 - Have pesticides classified under WHO 1a or 1b or listed by Stockholm and Rotterdam Conventions and paraquat been used in the last year under exceptional circumstance? </t>
  </si>
  <si>
    <t xml:space="preserve">Estate 47 - Have pesticides classified under WHO 1a or 1b or listed by Stockholm and Rotterdam Conventions and paraquat been used in the last year under exceptional circumstance? </t>
  </si>
  <si>
    <t xml:space="preserve">Estate 48 - Have pesticides classified under WHO 1a or 1b or listed by Stockholm and Rotterdam Conventions and paraquat been used in the last year under exceptional circumstance? </t>
  </si>
  <si>
    <t xml:space="preserve">Estate 49 - Have pesticides classified under WHO 1a or 1b or listed by Stockholm and Rotterdam Conventions and paraquat been used in the last year under exceptional circumstance? </t>
  </si>
  <si>
    <t xml:space="preserve">Estate 50 - Have pesticides classified under WHO 1a or 1b or listed by Stockholm and Rotterdam Conventions and paraquat been used in the last year under exceptional circumstance? </t>
  </si>
  <si>
    <t>Estate 1 - O.2.1 - If Yes, why?</t>
  </si>
  <si>
    <t>Estate 2 - O.2.1 - If Yes, why?</t>
  </si>
  <si>
    <t>Estate 3 - O.2.1 - If Yes, why?</t>
  </si>
  <si>
    <t>Estate 4 - O.2.1 - If Yes, why?</t>
  </si>
  <si>
    <t>Estate 5 - O.2.1 - If Yes, why?</t>
  </si>
  <si>
    <t>Estate 6 - O.2.1 - If Yes, why?</t>
  </si>
  <si>
    <t>Estate 7 - O.2.1 - If Yes, why?</t>
  </si>
  <si>
    <t>Estate 8 - O.2.1 - If Yes, why?</t>
  </si>
  <si>
    <t>Estate 9 - O.2.1 - If Yes, why?</t>
  </si>
  <si>
    <t>Estate 10 - O.2.1 - If Yes, why?</t>
  </si>
  <si>
    <t>Estate 11 - O.2.1 - If Yes, why?</t>
  </si>
  <si>
    <t>Estate 12 - O.2.1 - If Yes, why?</t>
  </si>
  <si>
    <t>Estate 13 - O.2.1 - If Yes, why?</t>
  </si>
  <si>
    <t>Estate 14 - O.2.1 - If Yes, why?</t>
  </si>
  <si>
    <t>Estate 15 - O.2.1 - If Yes, why?</t>
  </si>
  <si>
    <t>Estate 16 - O.2.1 - If Yes, why?</t>
  </si>
  <si>
    <t>Estate 17 - O.2.1 - If Yes, why?</t>
  </si>
  <si>
    <t>Estate 18 - O.2.1 - If Yes, why?</t>
  </si>
  <si>
    <t>Estate 19 - O.2.1 - If Yes, why?</t>
  </si>
  <si>
    <t>Estate 20 - O.2.1 - If Yes, why?</t>
  </si>
  <si>
    <t>Estate 21 - O.2.1 - If Yes, why?</t>
  </si>
  <si>
    <t>Estate 22 - O.2.1 - If Yes, why?</t>
  </si>
  <si>
    <t>Estate 23 - O.2.1 - If Yes, why?</t>
  </si>
  <si>
    <t>Estate 24 - O.2.1 - If Yes, why?</t>
  </si>
  <si>
    <t>Estate 25 - O.2.1 - If Yes, why?</t>
  </si>
  <si>
    <t>Estate 26 - O.2.1 - If Yes, why?</t>
  </si>
  <si>
    <t>Estate 27 - O.2.1 - If Yes, why?</t>
  </si>
  <si>
    <t>Estate 28 - O.2.1 - If Yes, why?</t>
  </si>
  <si>
    <t>Estate 29 - O.2.1 - If Yes, why?</t>
  </si>
  <si>
    <t>Estate 30 - O.2.1 - If Yes, why?</t>
  </si>
  <si>
    <t>Estate 31 - O.2.1 - If Yes, why?</t>
  </si>
  <si>
    <t>Estate 32 - O.2.1 - If Yes, why?</t>
  </si>
  <si>
    <t>Estate 33 - O.2.1 - If Yes, why?</t>
  </si>
  <si>
    <t>Estate 34 - O.2.1 - If Yes, why?</t>
  </si>
  <si>
    <t>Estate 35 - O.2.1 - If Yes, why?</t>
  </si>
  <si>
    <t>Estate 36 - O.2.1 - If Yes, why?</t>
  </si>
  <si>
    <t>Estate 37 - O.2.1 - If Yes, why?</t>
  </si>
  <si>
    <t>Estate 38 - O.2.1 - If Yes, why?</t>
  </si>
  <si>
    <t>Estate 39 - O.2.1 - If Yes, why?</t>
  </si>
  <si>
    <t>Estate 40 - O.2.1 - If Yes, why?</t>
  </si>
  <si>
    <t>Estate 41 - O.2.1 - If Yes, why?</t>
  </si>
  <si>
    <t>Estate 42 - O.2.1 - If Yes, why?</t>
  </si>
  <si>
    <t>Estate 43 - O.2.1 - If Yes, why?</t>
  </si>
  <si>
    <t>Estate 44 - O.2.1 - If Yes, why?</t>
  </si>
  <si>
    <t>Estate 45 - O.2.1 - If Yes, why?</t>
  </si>
  <si>
    <t>Estate 46 - O.2.1 - If Yes, why?</t>
  </si>
  <si>
    <t>Estate 47 - O.2.1 - If Yes, why?</t>
  </si>
  <si>
    <t>Estate 48 - O.2.1 - If Yes, why?</t>
  </si>
  <si>
    <t>Estate 49 - O.2.1 - If Yes, why?</t>
  </si>
  <si>
    <t>Estate 50 - O.2.1 - If Yes, why?</t>
  </si>
  <si>
    <t>Estate 1 - How many times have you use pesticides listed above under exceptional circumstances during the same period?</t>
  </si>
  <si>
    <t>Estate 2 - How many times have you use pesticides listed above under exceptional circumstances during the same period?</t>
  </si>
  <si>
    <t>Estate 3 - How many times have you use pesticides listed above under exceptional circumstances during the same period?</t>
  </si>
  <si>
    <t>Estate 4 - How many times have you use pesticides listed above under exceptional circumstances during the same period?</t>
  </si>
  <si>
    <t>Estate 5 - How many times have you use pesticides listed above under exceptional circumstances during the same period?</t>
  </si>
  <si>
    <t>Estate 6 - How many times have you use pesticides listed above under exceptional circumstances during the same period?</t>
  </si>
  <si>
    <t>Estate 7 - How many times have you use pesticides listed above under exceptional circumstances during the same period?</t>
  </si>
  <si>
    <t>Estate 8 - How many times have you use pesticides listed above under exceptional circumstances during the same period?</t>
  </si>
  <si>
    <t>Estate 9 - How many times have you use pesticides listed above under exceptional circumstances during the same period?</t>
  </si>
  <si>
    <t>Estate 10 - How many times have you use pesticides listed above under exceptional circumstances during the same period?</t>
  </si>
  <si>
    <t>Estate 11 - How many times have you use pesticides listed above under exceptional circumstances during the same period?</t>
  </si>
  <si>
    <t>Estate 12 - How many times have you use pesticides listed above under exceptional circumstances during the same period?</t>
  </si>
  <si>
    <t>Estate 13 - How many times have you use pesticides listed above under exceptional circumstances during the same period?</t>
  </si>
  <si>
    <t>Estate 14 - How many times have you use pesticides listed above under exceptional circumstances during the same period?</t>
  </si>
  <si>
    <t>Estate 15 - How many times have you use pesticides listed above under exceptional circumstances during the same period?</t>
  </si>
  <si>
    <t>Estate 16 - How many times have you use pesticides listed above under exceptional circumstances during the same period?</t>
  </si>
  <si>
    <t>Estate 17 - How many times have you use pesticides listed above under exceptional circumstances during the same period?</t>
  </si>
  <si>
    <t>Estate 18 - How many times have you use pesticides listed above under exceptional circumstances during the same period?</t>
  </si>
  <si>
    <t>Estate 19 - How many times have you use pesticides listed above under exceptional circumstances during the same period?</t>
  </si>
  <si>
    <t>Estate 20 - How many times have you use pesticides listed above under exceptional circumstances during the same period?</t>
  </si>
  <si>
    <t>Estate 21 - How many times have you use pesticides listed above under exceptional circumstances during the same period?</t>
  </si>
  <si>
    <t>Estate 22 - How many times have you use pesticides listed above under exceptional circumstances during the same period?</t>
  </si>
  <si>
    <t>Estate 23 - How many times have you use pesticides listed above under exceptional circumstances during the same period?</t>
  </si>
  <si>
    <t>Estate 24 - How many times have you use pesticides listed above under exceptional circumstances during the same period?</t>
  </si>
  <si>
    <t>Estate 25 - How many times have you use pesticides listed above under exceptional circumstances during the same period?</t>
  </si>
  <si>
    <t>Estate 26 - How many times have you use pesticides listed above under exceptional circumstances during the same period?</t>
  </si>
  <si>
    <t>Estate 27 - How many times have you use pesticides listed above under exceptional circumstances during the same period?</t>
  </si>
  <si>
    <t>Estate 28 - How many times have you use pesticides listed above under exceptional circumstances during the same period?</t>
  </si>
  <si>
    <t>Estate 29 - How many times have you use pesticides listed above under exceptional circumstances during the same period?</t>
  </si>
  <si>
    <t>Estate 30 - How many times have you use pesticides listed above under exceptional circumstances during the same period?</t>
  </si>
  <si>
    <t>Estate 31 - How many times have you use pesticides listed above under exceptional circumstances during the same period?</t>
  </si>
  <si>
    <t>Estate 32 - How many times have you use pesticides listed above under exceptional circumstances during the same period?</t>
  </si>
  <si>
    <t>Estate 33 - How many times have you use pesticides listed above under exceptional circumstances during the same period?</t>
  </si>
  <si>
    <t>Estate 34 - How many times have you use pesticides listed above under exceptional circumstances during the same period?</t>
  </si>
  <si>
    <t>Estate 35 - How many times have you use pesticides listed above under exceptional circumstances during the same period?</t>
  </si>
  <si>
    <t>Estate 36 - How many times have you use pesticides listed above under exceptional circumstances during the same period?</t>
  </si>
  <si>
    <t>Estate 37 - How many times have you use pesticides listed above under exceptional circumstances during the same period?</t>
  </si>
  <si>
    <t>Estate 38 - How many times have you use pesticides listed above under exceptional circumstances during the same period?</t>
  </si>
  <si>
    <t>Estate 39 - How many times have you use pesticides listed above under exceptional circumstances during the same period?</t>
  </si>
  <si>
    <t>Estate 40 - How many times have you use pesticides listed above under exceptional circumstances during the same period?</t>
  </si>
  <si>
    <t>Estate 41 - How many times have you use pesticides listed above under exceptional circumstances during the same period?</t>
  </si>
  <si>
    <t>Estate 42 - How many times have you use pesticides listed above under exceptional circumstances during the same period?</t>
  </si>
  <si>
    <t>Estate 43 - How many times have you use pesticides listed above under exceptional circumstances during the same period?</t>
  </si>
  <si>
    <t>Estate 44 - How many times have you use pesticides listed above under exceptional circumstances during the same period?</t>
  </si>
  <si>
    <t>Estate 45 - How many times have you use pesticides listed above under exceptional circumstances during the same period?</t>
  </si>
  <si>
    <t>Estate 46 - How many times have you use pesticides listed above under exceptional circumstances during the same period?</t>
  </si>
  <si>
    <t>Estate 47 - How many times have you use pesticides listed above under exceptional circumstances during the same period?</t>
  </si>
  <si>
    <t>Estate 48 - How many times have you use pesticides listed above under exceptional circumstances during the same period?</t>
  </si>
  <si>
    <t>Estate 49 - How many times have you use pesticides listed above under exceptional circumstances during the same period?</t>
  </si>
  <si>
    <t>Estate 50 - How many times have you use pesticides listed above under exceptional circumstances during the same period?</t>
  </si>
  <si>
    <t>Estate 1 - Number of injuries</t>
  </si>
  <si>
    <t>Estate 2 - Number of injuries</t>
  </si>
  <si>
    <t>Estate 3 - Number of injuries</t>
  </si>
  <si>
    <t>Estate 4 - Number of injuries</t>
  </si>
  <si>
    <t>Estate 5 - Number of injuries</t>
  </si>
  <si>
    <t>Estate 6 - Number of injuries</t>
  </si>
  <si>
    <t>Estate 7 - Number of injuries</t>
  </si>
  <si>
    <t>Estate 8 - Number of injuries</t>
  </si>
  <si>
    <t>Estate 9 - Number of injuries</t>
  </si>
  <si>
    <t>Estate 10 - Number of injuries</t>
  </si>
  <si>
    <t>Estate 11 - Number of injuries</t>
  </si>
  <si>
    <t>Estate 12 - Number of injuries</t>
  </si>
  <si>
    <t>Estate 13 - Number of injuries</t>
  </si>
  <si>
    <t>Estate 14 - Number of injuries</t>
  </si>
  <si>
    <t>Estate 15 - Number of injuries</t>
  </si>
  <si>
    <t>Estate 16 - Number of injuries</t>
  </si>
  <si>
    <t>Estate 17 - Number of injuries</t>
  </si>
  <si>
    <t>Estate 18 - Number of injuries</t>
  </si>
  <si>
    <t>Estate 19 - Number of injuries</t>
  </si>
  <si>
    <t>Estate 20 - Number of injuries</t>
  </si>
  <si>
    <t>Estate 21 - Number of injuries</t>
  </si>
  <si>
    <t>Estate 22 - Number of injuries</t>
  </si>
  <si>
    <t>Estate 23 - Number of injuries</t>
  </si>
  <si>
    <t>Estate 24 - Number of injuries</t>
  </si>
  <si>
    <t>Estate 25 - Number of injuries</t>
  </si>
  <si>
    <t>Estate 26 - Number of injuries</t>
  </si>
  <si>
    <t>Estate 27 - Number of injuries</t>
  </si>
  <si>
    <t>Estate 28 - Number of injuries</t>
  </si>
  <si>
    <t>Estate 29 - Number of injuries</t>
  </si>
  <si>
    <t>Estate 30 - Number of injuries</t>
  </si>
  <si>
    <t>Estate 31 - Number of injuries</t>
  </si>
  <si>
    <t>Estate 32 - Number of injuries</t>
  </si>
  <si>
    <t>Estate 33 - Number of injuries</t>
  </si>
  <si>
    <t>Estate 34 - Number of injuries</t>
  </si>
  <si>
    <t>Estate 35 - Number of injuries</t>
  </si>
  <si>
    <t>Estate 36 - Number of injuries</t>
  </si>
  <si>
    <t>Estate 37 - Number of injuries</t>
  </si>
  <si>
    <t>Estate 38 - Number of injuries</t>
  </si>
  <si>
    <t>Estate 39 - Number of injuries</t>
  </si>
  <si>
    <t>Estate 40 - Number of injuries</t>
  </si>
  <si>
    <t>Estate 41 - Number of injuries</t>
  </si>
  <si>
    <t>Estate 42 - Number of injuries</t>
  </si>
  <si>
    <t>Estate 43 - Number of injuries</t>
  </si>
  <si>
    <t>Estate 44 - Number of injuries</t>
  </si>
  <si>
    <t>Estate 45 - Number of injuries</t>
  </si>
  <si>
    <t>Estate 46 - Number of injuries</t>
  </si>
  <si>
    <t>Estate 47 - Number of injuries</t>
  </si>
  <si>
    <t>Estate 48 - Number of injuries</t>
  </si>
  <si>
    <t>Estate 49 - Number of injuries</t>
  </si>
  <si>
    <t>Estate 50 - Number of injuries</t>
  </si>
  <si>
    <t>Estate 1 - Total hours worked</t>
  </si>
  <si>
    <t>Estate 2 - Total hours worked</t>
  </si>
  <si>
    <t>Estate 3 - Total hours worked</t>
  </si>
  <si>
    <t>Estate 4 - Total hours worked</t>
  </si>
  <si>
    <t>Estate 5 - Total hours worked</t>
  </si>
  <si>
    <t>Estate 6 - Total hours worked</t>
  </si>
  <si>
    <t>Estate 7 - Total hours worked</t>
  </si>
  <si>
    <t>Estate 8 - Total hours worked</t>
  </si>
  <si>
    <t>Estate 9 - Total hours worked</t>
  </si>
  <si>
    <t>Estate 10 - Total hours worked</t>
  </si>
  <si>
    <t>Estate 11 - Total hours worked</t>
  </si>
  <si>
    <t>Estate 12 - Total hours worked</t>
  </si>
  <si>
    <t>Estate 13 - Total hours worked</t>
  </si>
  <si>
    <t>Estate 14 - Total hours worked</t>
  </si>
  <si>
    <t>Estate 15 - Total hours worked</t>
  </si>
  <si>
    <t>Estate 16 - Total hours worked</t>
  </si>
  <si>
    <t>Estate 17 - Total hours worked</t>
  </si>
  <si>
    <t>Estate 18 - Total hours worked</t>
  </si>
  <si>
    <t>Estate 19 - Total hours worked</t>
  </si>
  <si>
    <t>Estate 20 - Total hours worked</t>
  </si>
  <si>
    <t>Estate 21 - Total hours worked</t>
  </si>
  <si>
    <t>Estate 22 - Total hours worked</t>
  </si>
  <si>
    <t>Estate 23 - Total hours worked</t>
  </si>
  <si>
    <t>Estate 24 - Total hours worked</t>
  </si>
  <si>
    <t>Estate 25 - Total hours worked</t>
  </si>
  <si>
    <t>Estate 26 - Total hours worked</t>
  </si>
  <si>
    <t>Estate 27 - Total hours worked</t>
  </si>
  <si>
    <t>Estate 28 - Total hours worked</t>
  </si>
  <si>
    <t>Estate 29 - Total hours worked</t>
  </si>
  <si>
    <t>Estate 30 - Total hours worked</t>
  </si>
  <si>
    <t>Estate 31 - Total hours worked</t>
  </si>
  <si>
    <t>Estate 32 - Total hours worked</t>
  </si>
  <si>
    <t>Estate 33 - Total hours worked</t>
  </si>
  <si>
    <t>Estate 34 - Total hours worked</t>
  </si>
  <si>
    <t>Estate 35 - Total hours worked</t>
  </si>
  <si>
    <t>Estate 36 - Total hours worked</t>
  </si>
  <si>
    <t>Estate 37 - Total hours worked</t>
  </si>
  <si>
    <t>Estate 38 - Total hours worked</t>
  </si>
  <si>
    <t>Estate 39 - Total hours worked</t>
  </si>
  <si>
    <t>Estate 40 - Total hours worked</t>
  </si>
  <si>
    <t>Estate 41 - Total hours worked</t>
  </si>
  <si>
    <t>Estate 42 - Total hours worked</t>
  </si>
  <si>
    <t>Estate 43 - Total hours worked</t>
  </si>
  <si>
    <t>Estate 44 - Total hours worked</t>
  </si>
  <si>
    <t>Estate 45 - Total hours worked</t>
  </si>
  <si>
    <t>Estate 46 - Total hours worked</t>
  </si>
  <si>
    <t>Estate 47 - Total hours worked</t>
  </si>
  <si>
    <t>Estate 48 - Total hours worked</t>
  </si>
  <si>
    <t>Estate 49 - Total hours worked</t>
  </si>
  <si>
    <t>Estate 50 - Total hours worked</t>
  </si>
  <si>
    <t>Estate 1 - Lost Time Injury Frequency Rate</t>
  </si>
  <si>
    <t>Estate 2 - Lost Time Injury Frequency Rate</t>
  </si>
  <si>
    <t>Estate 3 - Lost Time Injury Frequency Rate</t>
  </si>
  <si>
    <t>Estate 4 - Lost Time Injury Frequency Rate</t>
  </si>
  <si>
    <t>Estate 5 - Lost Time Injury Frequency Rate</t>
  </si>
  <si>
    <t>Estate 6 - Lost Time Injury Frequency Rate</t>
  </si>
  <si>
    <t>Estate 7 - Lost Time Injury Frequency Rate</t>
  </si>
  <si>
    <t>Estate 8 - Lost Time Injury Frequency Rate</t>
  </si>
  <si>
    <t>Estate 9 - Lost Time Injury Frequency Rate</t>
  </si>
  <si>
    <t>Estate 10 - Lost Time Injury Frequency Rate</t>
  </si>
  <si>
    <t>Estate 11 - Lost Time Injury Frequency Rate</t>
  </si>
  <si>
    <t>Estate 12 - Lost Time Injury Frequency Rate</t>
  </si>
  <si>
    <t>Estate 13 - Lost Time Injury Frequency Rate</t>
  </si>
  <si>
    <t>Estate 14 - Lost Time Injury Frequency Rate</t>
  </si>
  <si>
    <t>Estate 15 - Lost Time Injury Frequency Rate</t>
  </si>
  <si>
    <t>Estate 16 - Lost Time Injury Frequency Rate</t>
  </si>
  <si>
    <t>Estate 17 - Lost Time Injury Frequency Rate</t>
  </si>
  <si>
    <t>Estate 18 - Lost Time Injury Frequency Rate</t>
  </si>
  <si>
    <t>Estate 19 - Lost Time Injury Frequency Rate</t>
  </si>
  <si>
    <t>Estate 20 - Lost Time Injury Frequency Rate</t>
  </si>
  <si>
    <t>Estate 21 - Lost Time Injury Frequency Rate</t>
  </si>
  <si>
    <t>Estate 22 - Lost Time Injury Frequency Rate</t>
  </si>
  <si>
    <t>Estate 23 - Lost Time Injury Frequency Rate</t>
  </si>
  <si>
    <t>Estate 24 - Lost Time Injury Frequency Rate</t>
  </si>
  <si>
    <t>Estate 25 - Lost Time Injury Frequency Rate</t>
  </si>
  <si>
    <t>Estate 26 - Lost Time Injury Frequency Rate</t>
  </si>
  <si>
    <t>Estate 27 - Lost Time Injury Frequency Rate</t>
  </si>
  <si>
    <t>Estate 28 - Lost Time Injury Frequency Rate</t>
  </si>
  <si>
    <t>Estate 29 - Lost Time Injury Frequency Rate</t>
  </si>
  <si>
    <t>Estate 30 - Lost Time Injury Frequency Rate</t>
  </si>
  <si>
    <t>Estate 31 - Lost Time Injury Frequency Rate</t>
  </si>
  <si>
    <t>Estate 32 - Lost Time Injury Frequency Rate</t>
  </si>
  <si>
    <t>Estate 33 - Lost Time Injury Frequency Rate</t>
  </si>
  <si>
    <t>Estate 34 - Lost Time Injury Frequency Rate</t>
  </si>
  <si>
    <t>Estate 35 - Lost Time Injury Frequency Rate</t>
  </si>
  <si>
    <t>Estate 36 - Lost Time Injury Frequency Rate</t>
  </si>
  <si>
    <t>Estate 37 - Lost Time Injury Frequency Rate</t>
  </si>
  <si>
    <t>Estate 38 - Lost Time Injury Frequency Rate</t>
  </si>
  <si>
    <t>Estate 39 - Lost Time Injury Frequency Rate</t>
  </si>
  <si>
    <t>Estate 40 - Lost Time Injury Frequency Rate</t>
  </si>
  <si>
    <t>Estate 41 - Lost Time Injury Frequency Rate</t>
  </si>
  <si>
    <t>Estate 42 - Lost Time Injury Frequency Rate</t>
  </si>
  <si>
    <t>Estate 43 - Lost Time Injury Frequency Rate</t>
  </si>
  <si>
    <t>Estate 44 - Lost Time Injury Frequency Rate</t>
  </si>
  <si>
    <t>Estate 45 - Lost Time Injury Frequency Rate</t>
  </si>
  <si>
    <t>Estate 46 - Lost Time Injury Frequency Rate</t>
  </si>
  <si>
    <t>Estate 47 - Lost Time Injury Frequency Rate</t>
  </si>
  <si>
    <t>Estate 48 - Lost Time Injury Frequency Rate</t>
  </si>
  <si>
    <t>Estate 49 - Lost Time Injury Frequency Rate</t>
  </si>
  <si>
    <t>Estate 50 - Lost Time Injury Frequency Rate</t>
  </si>
  <si>
    <t xml:space="preserve">Estate 1 - Do you keep a record of grievances reported to your estate? </t>
  </si>
  <si>
    <t xml:space="preserve">Estate 2 - Do you keep a record of grievances reported to your estate? </t>
  </si>
  <si>
    <t xml:space="preserve">Estate 3 - Do you keep a record of grievances reported to your estate? </t>
  </si>
  <si>
    <t xml:space="preserve">Estate 4 - Do you keep a record of grievances reported to your estate? </t>
  </si>
  <si>
    <t xml:space="preserve">Estate 5 - Do you keep a record of grievances reported to your estate? </t>
  </si>
  <si>
    <t xml:space="preserve">Estate 6 - Do you keep a record of grievances reported to your estate? </t>
  </si>
  <si>
    <t xml:space="preserve">Estate 7 - Do you keep a record of grievances reported to your estate? </t>
  </si>
  <si>
    <t xml:space="preserve">Estate 8 - Do you keep a record of grievances reported to your estate? </t>
  </si>
  <si>
    <t xml:space="preserve">Estate 9 - Do you keep a record of grievances reported to your estate? </t>
  </si>
  <si>
    <t xml:space="preserve">Estate 10 - Do you keep a record of grievances reported to your estate? </t>
  </si>
  <si>
    <t xml:space="preserve">Estate 11 - Do you keep a record of grievances reported to your estate? </t>
  </si>
  <si>
    <t xml:space="preserve">Estate 12 - Do you keep a record of grievances reported to your estate? </t>
  </si>
  <si>
    <t xml:space="preserve">Estate 13 - Do you keep a record of grievances reported to your estate? </t>
  </si>
  <si>
    <t xml:space="preserve">Estate 14 - Do you keep a record of grievances reported to your estate? </t>
  </si>
  <si>
    <t xml:space="preserve">Estate 15 - Do you keep a record of grievances reported to your estate? </t>
  </si>
  <si>
    <t xml:space="preserve">Estate 16 - Do you keep a record of grievances reported to your estate? </t>
  </si>
  <si>
    <t xml:space="preserve">Estate 17 - Do you keep a record of grievances reported to your estate? </t>
  </si>
  <si>
    <t xml:space="preserve">Estate 18 - Do you keep a record of grievances reported to your estate? </t>
  </si>
  <si>
    <t xml:space="preserve">Estate 19 - Do you keep a record of grievances reported to your estate? </t>
  </si>
  <si>
    <t xml:space="preserve">Estate 20 - Do you keep a record of grievances reported to your estate? </t>
  </si>
  <si>
    <t xml:space="preserve">Estate 21 - Do you keep a record of grievances reported to your estate? </t>
  </si>
  <si>
    <t xml:space="preserve">Estate 22 - Do you keep a record of grievances reported to your estate? </t>
  </si>
  <si>
    <t xml:space="preserve">Estate 23 - Do you keep a record of grievances reported to your estate? </t>
  </si>
  <si>
    <t xml:space="preserve">Estate 24 - Do you keep a record of grievances reported to your estate? </t>
  </si>
  <si>
    <t xml:space="preserve">Estate 25 - Do you keep a record of grievances reported to your estate? </t>
  </si>
  <si>
    <t xml:space="preserve">Estate 26 - Do you keep a record of grievances reported to your estate? </t>
  </si>
  <si>
    <t xml:space="preserve">Estate 27 - Do you keep a record of grievances reported to your estate? </t>
  </si>
  <si>
    <t xml:space="preserve">Estate 28 - Do you keep a record of grievances reported to your estate? </t>
  </si>
  <si>
    <t xml:space="preserve">Estate 29 - Do you keep a record of grievances reported to your estate? </t>
  </si>
  <si>
    <t xml:space="preserve">Estate 30 - Do you keep a record of grievances reported to your estate? </t>
  </si>
  <si>
    <t xml:space="preserve">Estate 31 - Do you keep a record of grievances reported to your estate? </t>
  </si>
  <si>
    <t xml:space="preserve">Estate 32 - Do you keep a record of grievances reported to your estate? </t>
  </si>
  <si>
    <t xml:space="preserve">Estate 33 - Do you keep a record of grievances reported to your estate? </t>
  </si>
  <si>
    <t xml:space="preserve">Estate 34 - Do you keep a record of grievances reported to your estate? </t>
  </si>
  <si>
    <t xml:space="preserve">Estate 35 - Do you keep a record of grievances reported to your estate? </t>
  </si>
  <si>
    <t xml:space="preserve">Estate 36 - Do you keep a record of grievances reported to your estate? </t>
  </si>
  <si>
    <t xml:space="preserve">Estate 37 - Do you keep a record of grievances reported to your estate? </t>
  </si>
  <si>
    <t xml:space="preserve">Estate 38 - Do you keep a record of grievances reported to your estate? </t>
  </si>
  <si>
    <t xml:space="preserve">Estate 39 - Do you keep a record of grievances reported to your estate? </t>
  </si>
  <si>
    <t xml:space="preserve">Estate 40 - Do you keep a record of grievances reported to your estate? </t>
  </si>
  <si>
    <t xml:space="preserve">Estate 41 - Do you keep a record of grievances reported to your estate? </t>
  </si>
  <si>
    <t xml:space="preserve">Estate 42 - Do you keep a record of grievances reported to your estate? </t>
  </si>
  <si>
    <t xml:space="preserve">Estate 43 - Do you keep a record of grievances reported to your estate? </t>
  </si>
  <si>
    <t xml:space="preserve">Estate 44 - Do you keep a record of grievances reported to your estate? </t>
  </si>
  <si>
    <t xml:space="preserve">Estate 45 - Do you keep a record of grievances reported to your estate? </t>
  </si>
  <si>
    <t xml:space="preserve">Estate 46 - Do you keep a record of grievances reported to your estate? </t>
  </si>
  <si>
    <t xml:space="preserve">Estate 47 - Do you keep a record of grievances reported to your estate? </t>
  </si>
  <si>
    <t xml:space="preserve">Estate 48 - Do you keep a record of grievances reported to your estate? </t>
  </si>
  <si>
    <t xml:space="preserve">Estate 49 - Do you keep a record of grievances reported to your estate? </t>
  </si>
  <si>
    <t xml:space="preserve">Estate 50 - Do you keep a record of grievances reported to your estate? </t>
  </si>
  <si>
    <t>Estate 1 - How many total cases are recorded as of the end of last year (accumulative)?</t>
  </si>
  <si>
    <t>Estate 2 - How many total cases are recorded as of the end of last year (accumulative)?</t>
  </si>
  <si>
    <t>Estate 3 - How many total cases are recorded as of the end of last year (accumulative)?</t>
  </si>
  <si>
    <t>Estate 4 - How many total cases are recorded as of the end of last year (accumulative)?</t>
  </si>
  <si>
    <t>Estate 5 - How many total cases are recorded as of the end of last year (accumulative)?</t>
  </si>
  <si>
    <t>Estate 6 - How many total cases are recorded as of the end of last year (accumulative)?</t>
  </si>
  <si>
    <t>Estate 7 - How many total cases are recorded as of the end of last year (accumulative)?</t>
  </si>
  <si>
    <t>Estate 8 - How many total cases are recorded as of the end of last year (accumulative)?</t>
  </si>
  <si>
    <t>Estate 9 - How many total cases are recorded as of the end of last year (accumulative)?</t>
  </si>
  <si>
    <t>Estate 10 - How many total cases are recorded as of the end of last year (accumulative)?</t>
  </si>
  <si>
    <t>Estate 11 - How many total cases are recorded as of the end of last year (accumulative)?</t>
  </si>
  <si>
    <t>Estate 12 - How many total cases are recorded as of the end of last year (accumulative)?</t>
  </si>
  <si>
    <t>Estate 13 - How many total cases are recorded as of the end of last year (accumulative)?</t>
  </si>
  <si>
    <t>Estate 14 - How many total cases are recorded as of the end of last year (accumulative)?</t>
  </si>
  <si>
    <t>Estate 15 - How many total cases are recorded as of the end of last year (accumulative)?</t>
  </si>
  <si>
    <t>Estate 16 - How many total cases are recorded as of the end of last year (accumulative)?</t>
  </si>
  <si>
    <t>Estate 17 - How many total cases are recorded as of the end of last year (accumulative)?</t>
  </si>
  <si>
    <t>Estate 18 - How many total cases are recorded as of the end of last year (accumulative)?</t>
  </si>
  <si>
    <t>Estate 19 - How many total cases are recorded as of the end of last year (accumulative)?</t>
  </si>
  <si>
    <t>Estate 20 - How many total cases are recorded as of the end of last year (accumulative)?</t>
  </si>
  <si>
    <t>Estate 21 - How many total cases are recorded as of the end of last year (accumulative)?</t>
  </si>
  <si>
    <t>Estate 22 - How many total cases are recorded as of the end of last year (accumulative)?</t>
  </si>
  <si>
    <t>Estate 23 - How many total cases are recorded as of the end of last year (accumulative)?</t>
  </si>
  <si>
    <t>Estate 24 - How many total cases are recorded as of the end of last year (accumulative)?</t>
  </si>
  <si>
    <t>Estate 25 - How many total cases are recorded as of the end of last year (accumulative)?</t>
  </si>
  <si>
    <t>Estate 26 - How many total cases are recorded as of the end of last year (accumulative)?</t>
  </si>
  <si>
    <t>Estate 27 - How many total cases are recorded as of the end of last year (accumulative)?</t>
  </si>
  <si>
    <t>Estate 28 - How many total cases are recorded as of the end of last year (accumulative)?</t>
  </si>
  <si>
    <t>Estate 29 - How many total cases are recorded as of the end of last year (accumulative)?</t>
  </si>
  <si>
    <t>Estate 30 - How many total cases are recorded as of the end of last year (accumulative)?</t>
  </si>
  <si>
    <t>Estate 31 - How many total cases are recorded as of the end of last year (accumulative)?</t>
  </si>
  <si>
    <t>Estate 32 - How many total cases are recorded as of the end of last year (accumulative)?</t>
  </si>
  <si>
    <t>Estate 33 - How many total cases are recorded as of the end of last year (accumulative)?</t>
  </si>
  <si>
    <t>Estate 34 - How many total cases are recorded as of the end of last year (accumulative)?</t>
  </si>
  <si>
    <t>Estate 35 - How many total cases are recorded as of the end of last year (accumulative)?</t>
  </si>
  <si>
    <t>Estate 36 - How many total cases are recorded as of the end of last year (accumulative)?</t>
  </si>
  <si>
    <t>Estate 37 - How many total cases are recorded as of the end of last year (accumulative)?</t>
  </si>
  <si>
    <t>Estate 38 - How many total cases are recorded as of the end of last year (accumulative)?</t>
  </si>
  <si>
    <t>Estate 39 - How many total cases are recorded as of the end of last year (accumulative)?</t>
  </si>
  <si>
    <t>Estate 40 - How many total cases are recorded as of the end of last year (accumulative)?</t>
  </si>
  <si>
    <t>Estate 41 - How many total cases are recorded as of the end of last year (accumulative)?</t>
  </si>
  <si>
    <t>Estate 42 - How many total cases are recorded as of the end of last year (accumulative)?</t>
  </si>
  <si>
    <t>Estate 43 - How many total cases are recorded as of the end of last year (accumulative)?</t>
  </si>
  <si>
    <t>Estate 44 - How many total cases are recorded as of the end of last year (accumulative)?</t>
  </si>
  <si>
    <t>Estate 45 - How many total cases are recorded as of the end of last year (accumulative)?</t>
  </si>
  <si>
    <t>Estate 46 - How many total cases are recorded as of the end of last year (accumulative)?</t>
  </si>
  <si>
    <t>Estate 47 - How many total cases are recorded as of the end of last year (accumulative)?</t>
  </si>
  <si>
    <t>Estate 48 - How many total cases are recorded as of the end of last year (accumulative)?</t>
  </si>
  <si>
    <t>Estate 49 - How many total cases are recorded as of the end of last year (accumulative)?</t>
  </si>
  <si>
    <t>Estate 50 - How many total cases are recorded as of the end of last year (accumulative)?</t>
  </si>
  <si>
    <t>Estate 1 - How many cases have been closed as of the end of last year (accumulative)?</t>
  </si>
  <si>
    <t>Estate 2 - How many cases have been closed as of the end of last year (accumulative)?</t>
  </si>
  <si>
    <t>Estate 3 - How many cases have been closed as of the end of last year (accumulative)?</t>
  </si>
  <si>
    <t>Estate 4 - How many cases have been closed as of the end of last year (accumulative)?</t>
  </si>
  <si>
    <t>Estate 5 - How many cases have been closed as of the end of last year (accumulative)?</t>
  </si>
  <si>
    <t>Estate 6 - How many cases have been closed as of the end of last year (accumulative)?</t>
  </si>
  <si>
    <t>Estate 7 - How many cases have been closed as of the end of last year (accumulative)?</t>
  </si>
  <si>
    <t>Estate 8 - How many cases have been closed as of the end of last year (accumulative)?</t>
  </si>
  <si>
    <t>Estate 9 - How many cases have been closed as of the end of last year (accumulative)?</t>
  </si>
  <si>
    <t>Estate 10 - How many cases have been closed as of the end of last year (accumulative)?</t>
  </si>
  <si>
    <t>Estate 11 - How many cases have been closed as of the end of last year (accumulative)?</t>
  </si>
  <si>
    <t>Estate 12 - How many cases have been closed as of the end of last year (accumulative)?</t>
  </si>
  <si>
    <t>Estate 13 - How many cases have been closed as of the end of last year (accumulative)?</t>
  </si>
  <si>
    <t>Estate 14 - How many cases have been closed as of the end of last year (accumulative)?</t>
  </si>
  <si>
    <t>Estate 15 - How many cases have been closed as of the end of last year (accumulative)?</t>
  </si>
  <si>
    <t>Estate 16 - How many cases have been closed as of the end of last year (accumulative)?</t>
  </si>
  <si>
    <t>Estate 17 - How many cases have been closed as of the end of last year (accumulative)?</t>
  </si>
  <si>
    <t>Estate 18 - How many cases have been closed as of the end of last year (accumulative)?</t>
  </si>
  <si>
    <t>Estate 19 - How many cases have been closed as of the end of last year (accumulative)?</t>
  </si>
  <si>
    <t>Estate 20 - How many cases have been closed as of the end of last year (accumulative)?</t>
  </si>
  <si>
    <t>Estate 21 - How many cases have been closed as of the end of last year (accumulative)?</t>
  </si>
  <si>
    <t>Estate 22 - How many cases have been closed as of the end of last year (accumulative)?</t>
  </si>
  <si>
    <t>Estate 23 - How many cases have been closed as of the end of last year (accumulative)?</t>
  </si>
  <si>
    <t>Estate 24 - How many cases have been closed as of the end of last year (accumulative)?</t>
  </si>
  <si>
    <t>Estate 25 - How many cases have been closed as of the end of last year (accumulative)?</t>
  </si>
  <si>
    <t>Estate 26 - How many cases have been closed as of the end of last year (accumulative)?</t>
  </si>
  <si>
    <t>Estate 27 - How many cases have been closed as of the end of last year (accumulative)?</t>
  </si>
  <si>
    <t>Estate 28 - How many cases have been closed as of the end of last year (accumulative)?</t>
  </si>
  <si>
    <t>Estate 29 - How many cases have been closed as of the end of last year (accumulative)?</t>
  </si>
  <si>
    <t>Estate 30 - How many cases have been closed as of the end of last year (accumulative)?</t>
  </si>
  <si>
    <t>Estate 31 - How many cases have been closed as of the end of last year (accumulative)?</t>
  </si>
  <si>
    <t>Estate 32 - How many cases have been closed as of the end of last year (accumulative)?</t>
  </si>
  <si>
    <t>Estate 33 - How many cases have been closed as of the end of last year (accumulative)?</t>
  </si>
  <si>
    <t>Estate 34 - How many cases have been closed as of the end of last year (accumulative)?</t>
  </si>
  <si>
    <t>Estate 35 - How many cases have been closed as of the end of last year (accumulative)?</t>
  </si>
  <si>
    <t>Estate 36 - How many cases have been closed as of the end of last year (accumulative)?</t>
  </si>
  <si>
    <t>Estate 37 - How many cases have been closed as of the end of last year (accumulative)?</t>
  </si>
  <si>
    <t>Estate 38 - How many cases have been closed as of the end of last year (accumulative)?</t>
  </si>
  <si>
    <t>Estate 39 - How many cases have been closed as of the end of last year (accumulative)?</t>
  </si>
  <si>
    <t>Estate 40 - How many cases have been closed as of the end of last year (accumulative)?</t>
  </si>
  <si>
    <t>Estate 41 - How many cases have been closed as of the end of last year (accumulative)?</t>
  </si>
  <si>
    <t>Estate 42 - How many cases have been closed as of the end of last year (accumulative)?</t>
  </si>
  <si>
    <t>Estate 43 - How many cases have been closed as of the end of last year (accumulative)?</t>
  </si>
  <si>
    <t>Estate 44 - How many cases have been closed as of the end of last year (accumulative)?</t>
  </si>
  <si>
    <t>Estate 45 - How many cases have been closed as of the end of last year (accumulative)?</t>
  </si>
  <si>
    <t>Estate 46 - How many cases have been closed as of the end of last year (accumulative)?</t>
  </si>
  <si>
    <t>Estate 47 - How many cases have been closed as of the end of last year (accumulative)?</t>
  </si>
  <si>
    <t>Estate 48 - How many cases have been closed as of the end of last year (accumulative)?</t>
  </si>
  <si>
    <t>Estate 49 - How many cases have been closed as of the end of last year (accumulative)?</t>
  </si>
  <si>
    <t>Estate 50 - How many cases have been closed as of the end of last year (accumulative)?</t>
  </si>
  <si>
    <t>Estate 1 - Active cases as of the end of last year</t>
  </si>
  <si>
    <t>Estate 2 - Active cases as of the end of last year</t>
  </si>
  <si>
    <t>Estate 3 - Active cases as of the end of last year</t>
  </si>
  <si>
    <t>Estate 4 - Active cases as of the end of last year</t>
  </si>
  <si>
    <t>Estate 5 - Active cases as of the end of last year</t>
  </si>
  <si>
    <t>Estate 6 - Active cases as of the end of last year</t>
  </si>
  <si>
    <t>Estate 7 - Active cases as of the end of last year</t>
  </si>
  <si>
    <t>Estate 8 - Active cases as of the end of last year</t>
  </si>
  <si>
    <t>Estate 9 - Active cases as of the end of last year</t>
  </si>
  <si>
    <t>Estate 10 - Active cases as of the end of last year</t>
  </si>
  <si>
    <t>Estate 11 - Active cases as of the end of last year</t>
  </si>
  <si>
    <t>Estate 12 - Active cases as of the end of last year</t>
  </si>
  <si>
    <t>Estate 13 - Active cases as of the end of last year</t>
  </si>
  <si>
    <t>Estate 14 - Active cases as of the end of last year</t>
  </si>
  <si>
    <t>Estate 15 - Active cases as of the end of last year</t>
  </si>
  <si>
    <t>Estate 16 - Active cases as of the end of last year</t>
  </si>
  <si>
    <t>Estate 17 - Active cases as of the end of last year</t>
  </si>
  <si>
    <t>Estate 18 - Active cases as of the end of last year</t>
  </si>
  <si>
    <t>Estate 19 - Active cases as of the end of last year</t>
  </si>
  <si>
    <t>Estate 20 - Active cases as of the end of last year</t>
  </si>
  <si>
    <t>Estate 21 - Active cases as of the end of last year</t>
  </si>
  <si>
    <t>Estate 22 - Active cases as of the end of last year</t>
  </si>
  <si>
    <t>Estate 23 - Active cases as of the end of last year</t>
  </si>
  <si>
    <t>Estate 24 - Active cases as of the end of last year</t>
  </si>
  <si>
    <t>Estate 25 - Active cases as of the end of last year</t>
  </si>
  <si>
    <t>Estate 26 - Active cases as of the end of last year</t>
  </si>
  <si>
    <t>Estate 27 - Active cases as of the end of last year</t>
  </si>
  <si>
    <t>Estate 28 - Active cases as of the end of last year</t>
  </si>
  <si>
    <t>Estate 29 - Active cases as of the end of last year</t>
  </si>
  <si>
    <t>Estate 30 - Active cases as of the end of last year</t>
  </si>
  <si>
    <t>Estate 31 - Active cases as of the end of last year</t>
  </si>
  <si>
    <t>Estate 32 - Active cases as of the end of last year</t>
  </si>
  <si>
    <t>Estate 33 - Active cases as of the end of last year</t>
  </si>
  <si>
    <t>Estate 34 - Active cases as of the end of last year</t>
  </si>
  <si>
    <t>Estate 35 - Active cases as of the end of last year</t>
  </si>
  <si>
    <t>Estate 36 - Active cases as of the end of last year</t>
  </si>
  <si>
    <t>Estate 37 - Active cases as of the end of last year</t>
  </si>
  <si>
    <t>Estate 38 - Active cases as of the end of last year</t>
  </si>
  <si>
    <t>Estate 39 - Active cases as of the end of last year</t>
  </si>
  <si>
    <t>Estate 40 - Active cases as of the end of last year</t>
  </si>
  <si>
    <t>Estate 41 - Active cases as of the end of last year</t>
  </si>
  <si>
    <t>Estate 42 - Active cases as of the end of last year</t>
  </si>
  <si>
    <t>Estate 43 - Active cases as of the end of last year</t>
  </si>
  <si>
    <t>Estate 44 - Active cases as of the end of last year</t>
  </si>
  <si>
    <t>Estate 45 - Active cases as of the end of last year</t>
  </si>
  <si>
    <t>Estate 46 - Active cases as of the end of last year</t>
  </si>
  <si>
    <t>Estate 47 - Active cases as of the end of last year</t>
  </si>
  <si>
    <t>Estate 48 - Active cases as of the end of last year</t>
  </si>
  <si>
    <t>Estate 49 - Active cases as of the end of last year</t>
  </si>
  <si>
    <t>Estate 50 - Active cases as of the end of last year</t>
  </si>
  <si>
    <t>Estate Average - Estate Name</t>
  </si>
  <si>
    <t>Estate Average - Production Area (ha)</t>
  </si>
  <si>
    <t>Estate Average - Are the data provided below aggregated for all estates?</t>
  </si>
  <si>
    <t>Estate Average - Annual Data - Start Date</t>
  </si>
  <si>
    <t>Estate Average - Annual Data - FFB Production (MT)</t>
  </si>
  <si>
    <t>Estate Average - Annual Data - Yield/Land Productivity (MT FFB per ha production area)</t>
  </si>
  <si>
    <t>Estate Average - License Period - Start Date</t>
  </si>
  <si>
    <t>Estate Average - License Period - FFB Production (MT)</t>
  </si>
  <si>
    <t>Estate Average - License Period - Yield/Land Productivity (MT FFB per ha production area)</t>
  </si>
  <si>
    <t>Estate Average - What is the total number of workers in the estate?</t>
  </si>
  <si>
    <t>Estate Average - What is the total number of workers in the following categories? - Local</t>
  </si>
  <si>
    <t>Estate Average - What is the total number of workers in the following categories? - Local - Permanent</t>
  </si>
  <si>
    <t>Estate Average - What is the total number of workers in the following categories? - Local - Permanent - Male</t>
  </si>
  <si>
    <t>Estate Average - What is the total number of workers in the following categories? - Local - Permanent - Female</t>
  </si>
  <si>
    <t>Estate Average - What is the total number of workers in the following categories? - Local - Contract</t>
  </si>
  <si>
    <t>Estate Average - What is the total number of workers in the following categories? - Local - Contract - Male</t>
  </si>
  <si>
    <t>Estate Average - What is the total number of workers in the following categories? - Local - Contract - Female</t>
  </si>
  <si>
    <t>Estate Average - What is the total number of workers in the following categories? - Non-Local</t>
  </si>
  <si>
    <t>Estate Average - What is the total number of workers in the following categories? - Non-Local - Permanent</t>
  </si>
  <si>
    <t>Estate Average - What is the total number of workers in the following categories? - Non-Local - Permanent - Male</t>
  </si>
  <si>
    <t>Estate Average - What is the total number of workers in the following categories? - Non-Local - Permanent - Female</t>
  </si>
  <si>
    <t>Estate Average - What is the total number of workers in the following categories? - Non-Local - Contract</t>
  </si>
  <si>
    <t>Estate Average - What is the total number of workers in the following categories? - Non-Local - Contract - Male</t>
  </si>
  <si>
    <t>Estate Average - What is the total number of workers in the following categories? - Non-Local - Contract - Female</t>
  </si>
  <si>
    <t>Estate Average - % of workers by demographics - Local</t>
  </si>
  <si>
    <t>Estate Average - % of workers by demographics - Local - Permanent</t>
  </si>
  <si>
    <t>Estate Average - % of workers by demographics - Local - Permanent - Male</t>
  </si>
  <si>
    <t>Estate Average - % of workers by demographics - Local - Permanent - Female</t>
  </si>
  <si>
    <t>Estate Average - % of workers by demographics - Local - Contract</t>
  </si>
  <si>
    <t>Estate Average - % of workers by demographics - Local - Contract - Male</t>
  </si>
  <si>
    <t>Estate Average - % of workers by demographics - Local - Contract - Female</t>
  </si>
  <si>
    <t>Estate Average - % of workers by demographics - Non-Local</t>
  </si>
  <si>
    <t>Estate Average - % of workers by demographics - Non-Local - Permanent</t>
  </si>
  <si>
    <t>Estate Average - % of workers by demographics - Non-Local - Permanent - Male</t>
  </si>
  <si>
    <t>Estate Average - % of workers by demographics - Non-Local - Permanent - Female</t>
  </si>
  <si>
    <t>Estate Average - % of workers by demographics - Non-Local - Contract</t>
  </si>
  <si>
    <t>Estate Average - % of workers by demographics - Non-Local - Contract - Male</t>
  </si>
  <si>
    <t>Estate Average - % of workers by demographics - Non-Local - Contract - Female</t>
  </si>
  <si>
    <t>Estate Average - What is the total number of young workers employed in the estate?</t>
  </si>
  <si>
    <t>Estate Average - Number of non-young workers in the estate</t>
  </si>
  <si>
    <t>Estate Average - % of young  workers in the estate</t>
  </si>
  <si>
    <t>Estate Average - How many RSPO-related training have been organised in the last year?</t>
  </si>
  <si>
    <t>Estate Average - If Yes, how many full-time workers (permanent and contract) attended the training? - Male - Administrative Staff</t>
  </si>
  <si>
    <t>Estate Average - If Yes, how many full-time workers (permanent and contract) attended the training? - Male - Field Workers</t>
  </si>
  <si>
    <t>Estate Average - If Yes, how many full-time workers (permanent and contract) attended the training? - Male - Smallholders (scheme and independent)</t>
  </si>
  <si>
    <t>Estate Average - If Yes, how many full-time workers (permanent and contract) attended the training? - Female - Administrative Staff</t>
  </si>
  <si>
    <t>Estate Average - If Yes, how many full-time workers (permanent and contract) attended the training? - Female - Field Workers</t>
  </si>
  <si>
    <t>Estate Average - If Yes, how many full-time workers (permanent and contract) attended the training? - Female - Smallholders (scheme and independent)</t>
  </si>
  <si>
    <t>Estate Average - Has prophylactic use of pesticide(s) been carried out in the last year under exceptional circumstances as described in the RSPO P&amp;C?</t>
  </si>
  <si>
    <t>Estate Average - O.1.1 - If Yes, why?</t>
  </si>
  <si>
    <t xml:space="preserve">Estate Average - How many times do you carry out prophylactic use of pesticide(s) under exceptional circumstances during the same period? </t>
  </si>
  <si>
    <t xml:space="preserve">Estate Average - Have pesticides classified under WHO 1a or 1b or listed by Stockholm and Rotterdam Conventions and paraquat been used in the last year under exceptional circumstance? </t>
  </si>
  <si>
    <t>Estate Average - O.2.1 - If Yes, why?</t>
  </si>
  <si>
    <t>Estate Average - How many times have you use pesticides listed above under exceptional circumstances during the same period?</t>
  </si>
  <si>
    <t>Estate Average - Number of injuries</t>
  </si>
  <si>
    <t>Estate Average - Total hours worked</t>
  </si>
  <si>
    <t>Estate Average - Lost Time Injury Frequency Rate</t>
  </si>
  <si>
    <t xml:space="preserve">Estate Average - Do you keep a record of grievances reported to your estate? </t>
  </si>
  <si>
    <t>Estate Average - How many total cases are recorded as of the end of last year (accumulative)?</t>
  </si>
  <si>
    <t>Estate Average - How many cases have been closed as of the end of last year (accumulative)?</t>
  </si>
  <si>
    <t>Estate Average - Active cases as of the end of last year</t>
  </si>
  <si>
    <t>Estate Total - Estate Name</t>
  </si>
  <si>
    <t>Estate Total - Production Area (ha)</t>
  </si>
  <si>
    <t>Estate Total - Are the data provided below aggregated for all estates?</t>
  </si>
  <si>
    <t>Estate Total - Annual Data - Start Date</t>
  </si>
  <si>
    <t>Estate Total - Annual Data - FFB Production (MT)</t>
  </si>
  <si>
    <t>Estate Total - Annual Data - Yield/Land Productivity (MT FFB per ha production area)</t>
  </si>
  <si>
    <t>Estate Total - License Period - Start Date</t>
  </si>
  <si>
    <t>Estate Total - License Period - FFB Production (MT)</t>
  </si>
  <si>
    <t>Estate Total - License Period - Yield/Land Productivity (MT FFB per ha production area)</t>
  </si>
  <si>
    <t>Estate Total - What is the total number of workers in the estate?</t>
  </si>
  <si>
    <t>Estate Total - What is the total number of workers in the following categories? - Local</t>
  </si>
  <si>
    <t>Estate Total - What is the total number of workers in the following categories? - Local - Permanent</t>
  </si>
  <si>
    <t>Estate Total - What is the total number of workers in the following categories? - Local - Permanent - Male</t>
  </si>
  <si>
    <t>Estate Total - What is the total number of workers in the following categories? - Local - Permanent - Female</t>
  </si>
  <si>
    <t>Estate Total - What is the total number of workers in the following categories? - Local - Contract</t>
  </si>
  <si>
    <t>Estate Total - What is the total number of workers in the following categories? - Local - Contract - Male</t>
  </si>
  <si>
    <t>Estate Total - What is the total number of workers in the following categories? - Local - Contract - Female</t>
  </si>
  <si>
    <t>Estate Total - What is the total number of workers in the following categories? - Non-Local</t>
  </si>
  <si>
    <t>Estate Total - What is the total number of workers in the following categories? - Non-Local - Permanent</t>
  </si>
  <si>
    <t>Estate Total - What is the total number of workers in the following categories? - Non-Local - Permanent - Male</t>
  </si>
  <si>
    <t>Estate Total - What is the total number of workers in the following categories? - Non-Local - Permanent - Female</t>
  </si>
  <si>
    <t>Estate Total - What is the total number of workers in the following categories? - Non-Local - Contract</t>
  </si>
  <si>
    <t>Estate Total - What is the total number of workers in the following categories? - Non-Local - Contract - Male</t>
  </si>
  <si>
    <t>Estate Total - What is the total number of workers in the following categories? - Non-Local - Contract - Female</t>
  </si>
  <si>
    <t>Estate Total - % of workers by demographics - Local</t>
  </si>
  <si>
    <t>Estate Total - % of workers by demographics - Local - Permanent</t>
  </si>
  <si>
    <t>Estate Total - % of workers by demographics - Local - Permanent - Male</t>
  </si>
  <si>
    <t>Estate Total - % of workers by demographics - Local - Permanent - Female</t>
  </si>
  <si>
    <t>Estate Total - % of workers by demographics - Local - Contract</t>
  </si>
  <si>
    <t>Estate Total - % of workers by demographics - Local - Contract - Male</t>
  </si>
  <si>
    <t>Estate Total - % of workers by demographics - Local - Contract - Female</t>
  </si>
  <si>
    <t>Estate Total - % of workers by demographics - Non-Local</t>
  </si>
  <si>
    <t>Estate Total - % of workers by demographics - Non-Local - Permanent</t>
  </si>
  <si>
    <t>Estate Total - % of workers by demographics - Non-Local - Permanent - Male</t>
  </si>
  <si>
    <t>Estate Total - % of workers by demographics - Non-Local - Permanent - Female</t>
  </si>
  <si>
    <t>Estate Total - % of workers by demographics - Non-Local - Contract</t>
  </si>
  <si>
    <t>Estate Total - % of workers by demographics - Non-Local - Contract - Male</t>
  </si>
  <si>
    <t>Estate Total - % of workers by demographics - Non-Local - Contract - Female</t>
  </si>
  <si>
    <t>Estate Total - What is the total number of young workers employed in the estate?</t>
  </si>
  <si>
    <t>Estate Total - Number of non-young workers in the estate</t>
  </si>
  <si>
    <t>Estate Total - % of young  workers in the estate</t>
  </si>
  <si>
    <t>Estate Total - How many RSPO-related training have been organised in the last year?</t>
  </si>
  <si>
    <t>Estate Total - If Yes, how many full-time workers (permanent and contract) attended the training? - Male - Administrative Staff</t>
  </si>
  <si>
    <t>Estate Total - If Yes, how many full-time workers (permanent and contract) attended the training? - Male - Field Workers</t>
  </si>
  <si>
    <t>Estate Total - If Yes, how many full-time workers (permanent and contract) attended the training? - Male - Smallholders (scheme and independent)</t>
  </si>
  <si>
    <t>Estate Total - If Yes, how many full-time workers (permanent and contract) attended the training? - Female - Administrative Staff</t>
  </si>
  <si>
    <t>Estate Total - If Yes, how many full-time workers (permanent and contract) attended the training? - Female - Field Workers</t>
  </si>
  <si>
    <t>Estate Total - If Yes, how many full-time workers (permanent and contract) attended the training? - Female - Smallholders (scheme and independent)</t>
  </si>
  <si>
    <t>Estate Total - Has prophylactic use of pesticide(s) been carried out in the last year under exceptional circumstances as described in the RSPO P&amp;C?</t>
  </si>
  <si>
    <t>Estate Total - O.1.1 - If Yes, why?</t>
  </si>
  <si>
    <t xml:space="preserve">Estate Total - How many times do you carry out prophylactic use of pesticide(s) under exceptional circumstances during the same period? </t>
  </si>
  <si>
    <t xml:space="preserve">Estate Total - Have pesticides classified under WHO 1a or 1b or listed by Stockholm and Rotterdam Conventions and paraquat been used in the last year under exceptional circumstance? </t>
  </si>
  <si>
    <t>Estate Total - O.2.1 - If Yes, why?</t>
  </si>
  <si>
    <t>Estate Total - How many times have you use pesticides listed above under exceptional circumstances during the same period?</t>
  </si>
  <si>
    <t>Estate Total - Number of injuries</t>
  </si>
  <si>
    <t>Estate Total - Total hours worked</t>
  </si>
  <si>
    <t>Estate Total - Lost Time Injury Frequency Rate</t>
  </si>
  <si>
    <t xml:space="preserve">Estate Total - Do you keep a record of grievances reported to your estate? </t>
  </si>
  <si>
    <t>Estate Total - How many total cases are recorded as of the end of last year (accumulative)?</t>
  </si>
  <si>
    <t>Estate Total - How many cases have been closed as of the end of last year (accumulative)?</t>
  </si>
  <si>
    <t>Estate Total - Active cases as of the end of last year</t>
  </si>
  <si>
    <t>Mill Average - Mill Name</t>
  </si>
  <si>
    <t>Mill Average - Mill Capacity (MT/hour)</t>
  </si>
  <si>
    <t>Mill Average - Annual Data - Start Date</t>
  </si>
  <si>
    <t>Mill Average - Annual Data - Certified PO Production (MT)</t>
  </si>
  <si>
    <t xml:space="preserve">Mill Average - Annual Data - Certified PO Sales - RSPO (MT) </t>
  </si>
  <si>
    <t>Mill Average - Annual Data - Certified PO Sales - Other Schemes (MT)</t>
  </si>
  <si>
    <t>Mill Average - Annual Data - Certified PO Sales - Conventional (MT)</t>
  </si>
  <si>
    <t>Mill Average - Annual Data - % Certified PO Sales - RSPO</t>
  </si>
  <si>
    <t>Mill Average - Annual Data - % Certified PO Sales - Other Schemes</t>
  </si>
  <si>
    <t>Mill Average - Annual Data - % Certified PO Sales - Conventional</t>
  </si>
  <si>
    <t>Mill Average - Annual Data - PO Variance</t>
  </si>
  <si>
    <t>Mill Average - Annual Data - Certified PK Production (MT)</t>
  </si>
  <si>
    <t xml:space="preserve">Mill Average - Annual Data - Certified PK Sales - RSPO (MT) </t>
  </si>
  <si>
    <t>Mill Average - Annual Data - Certified PK Sales - Other Schemes (MT)</t>
  </si>
  <si>
    <t>Mill Average - Annual Data - Certified PK Sales - Conventional (MT)</t>
  </si>
  <si>
    <t>Mill Average - Annual Data - % Certified PK Sales - RSPO</t>
  </si>
  <si>
    <t>Mill Average - Annual Data - % Certified PK Sales - Other Schemes</t>
  </si>
  <si>
    <t>Mill Average - Annual Data - % Certified PK Sales - Conventional</t>
  </si>
  <si>
    <t>Mill Average - Annual Data - PK Variance</t>
  </si>
  <si>
    <t>Mill Average - Annual Data - Total FFB Production (MT) - Scheme Smallholders</t>
  </si>
  <si>
    <t>Mill Average - Annual Data - Certified FFB Production (MT) - Scheme Smallholders</t>
  </si>
  <si>
    <t>Mill Average - Annual Data - Non-Certified FFB Production (MT) - Scheme Smallholders</t>
  </si>
  <si>
    <t>Mill Average - Annual Data - % Certified FFB Production - Scheme Smallholders</t>
  </si>
  <si>
    <t xml:space="preserve">Mill Average - Annual Data - Total FFB Production (MT) - Independent Smallholders </t>
  </si>
  <si>
    <t xml:space="preserve">Mill Average - Annual Data - Certified FFB Production (MT) - Independent Smallholders </t>
  </si>
  <si>
    <t xml:space="preserve">Mill Average - Annual Data - Non-Certified FFB Production (MT) - Independent Smallholders </t>
  </si>
  <si>
    <t xml:space="preserve">Mill Average - Annual Data - % Certified FFB Production - Independent Smallholders </t>
  </si>
  <si>
    <t>Mill Average - Annual Data - Total FFB Production (MT) - Outgrowers</t>
  </si>
  <si>
    <t>Mill Average - Annual Data - Certified FFB Production (MT) - Outgrowers</t>
  </si>
  <si>
    <t>Mill Average - Annual Data - Non-Certified FFB Production (MT) - Outgrowers</t>
  </si>
  <si>
    <t>Mill Average - Annual Data - % Certified FFB Production - Outgrowers</t>
  </si>
  <si>
    <t>Mill Average - License Period - Start Date</t>
  </si>
  <si>
    <t>Mill Average - License Period - Certified PO Production (MT)</t>
  </si>
  <si>
    <t xml:space="preserve">Mill Average - License Period - Certified PO Sales - RSPO (MT) </t>
  </si>
  <si>
    <t>Mill Average - License Period - Certified PO Sales - Other Schemes (MT)</t>
  </si>
  <si>
    <t>Mill Average - License Period - Certified PO Sales - Conventional (MT)</t>
  </si>
  <si>
    <t>Mill Average - License Period - % Certified PO Sales - RSPO</t>
  </si>
  <si>
    <t>Mill Average - License Period - % Certified PO Sales - Other Schemes</t>
  </si>
  <si>
    <t>Mill Average - License Period - % Certified PO Sales - Conventional</t>
  </si>
  <si>
    <t>Mill Average - License Period - PO Variance</t>
  </si>
  <si>
    <t>Mill Average - License Period - Certified PK Production (MT)</t>
  </si>
  <si>
    <t xml:space="preserve">Mill Average - License Period - Certified PK Sales - RSPO (MT) </t>
  </si>
  <si>
    <t>Mill Average - License Period - Certified PK Sales - Other Schemes (MT)</t>
  </si>
  <si>
    <t>Mill Average - License Period - Certified PK Sales - Conventional (MT)</t>
  </si>
  <si>
    <t>Mill Average - License Period - % Certified PK Sales - RSPO</t>
  </si>
  <si>
    <t>Mill Average - License Period - % Certified PK Sales - Other Schemes</t>
  </si>
  <si>
    <t>Mill Average - License Period - % Certified PK Sales - Conventional</t>
  </si>
  <si>
    <t>Mill Average - License Period - PK Variance</t>
  </si>
  <si>
    <t>Mill Average - License Period - Total FFB Production (MT) - Scheme Smallholders</t>
  </si>
  <si>
    <t>Mill Average - License Period - Certified FFB Production (MT) - Scheme Smallholders</t>
  </si>
  <si>
    <t>Mill Average - License Period - Non-Certified FFB Production (MT) - Scheme Smallholders</t>
  </si>
  <si>
    <t>Mill Average - License Period - % Certified FFB Production - Scheme Smallholders</t>
  </si>
  <si>
    <t xml:space="preserve">Mill Average - License Period - Total FFB Production (MT) - Independent Smallholders </t>
  </si>
  <si>
    <t xml:space="preserve">Mill Average - License Period - Certified FFB Production (MT) - Independent Smallholders </t>
  </si>
  <si>
    <t xml:space="preserve">Mill Average - License Period - Non-Certified FFB Production (MT) - Independent Smallholders </t>
  </si>
  <si>
    <t xml:space="preserve">Mill Average - License Period - % Certified FFB Production - Independent Smallholders </t>
  </si>
  <si>
    <t>Mill Average - License Period - Total FFB Production (MT) - Outgrowers</t>
  </si>
  <si>
    <t>Mill Average - License Period - Certified FFB Production (MT) - Outgrowers</t>
  </si>
  <si>
    <t>Mill Average - License Period - Non-Certified FFB Production (MT) - Outgrowers</t>
  </si>
  <si>
    <t>Mill Average - License Period - % Certified FFB Production - Outgrowers</t>
  </si>
  <si>
    <t>Mill Average - Total number of workers in the mill</t>
  </si>
  <si>
    <t>Mill Average - Total number of workers - Local</t>
  </si>
  <si>
    <t>Mill Average - Total number of workers - Local - Permanent</t>
  </si>
  <si>
    <t>Mill Average - Total number of workers - Local - Permanent - Male</t>
  </si>
  <si>
    <t>Mill Average - Total number of workers - Local - Permanent - Female</t>
  </si>
  <si>
    <t>Mill Average - Total number of workers - Local - Contract</t>
  </si>
  <si>
    <t>Mill Average - Total number of workers - Local - Contract - Male</t>
  </si>
  <si>
    <t>Mill Average - Total number of workers - Local - Contract - Female</t>
  </si>
  <si>
    <t>Mill Average - Total number of workers - Non-Local</t>
  </si>
  <si>
    <t>Mill Average - Total number of workers - Non-Local - Permanent</t>
  </si>
  <si>
    <t>Mill Average - Total number of workers - Non-Local - Permanent - Male</t>
  </si>
  <si>
    <t>Mill Average - Total number of workers - Non-Local - Permanent - Female</t>
  </si>
  <si>
    <t>Mill Average - Total number of workers - Non-Local - Contract</t>
  </si>
  <si>
    <t>Mill Average - Total number of workers - Non-Local - Contract - Male</t>
  </si>
  <si>
    <t>Mill Average - Total number of workers - Non-Local - Contract - Female</t>
  </si>
  <si>
    <t>Mill Average - % of workers by demographics - Local</t>
  </si>
  <si>
    <t>Mill Average - % of workers by demographics - Local - Permanent</t>
  </si>
  <si>
    <t>Mill Average - % of workers by demographics - Local - Permanent - Male</t>
  </si>
  <si>
    <t>Mill Average - % of workers by demographics - Local - Permanent - Female</t>
  </si>
  <si>
    <t>Mill Average - % of workers by demographics - Local - Contract</t>
  </si>
  <si>
    <t>Mill Average - % of workers by demographics - Local - Contract - Male</t>
  </si>
  <si>
    <t>Mill Average - % of workers by demographics - Local - Contract - Female</t>
  </si>
  <si>
    <t>Mill Average - % of workers by demographics - Non-Local</t>
  </si>
  <si>
    <t>Mill Average - % of workers by demographics - Non-Local - Permanent</t>
  </si>
  <si>
    <t>Mill Average - % of workers by demographics - Non-Local - Permanent - Male</t>
  </si>
  <si>
    <t>Mill Average - % of workers by demographics - Non-Local - Permanent - Female</t>
  </si>
  <si>
    <t>Mill Average - % of workers by demographics - Non-Local - Contract</t>
  </si>
  <si>
    <t>Mill Average - % of workers by demographics - Non-Local - Contract - Male</t>
  </si>
  <si>
    <t>Mill Average - % of workers by demographics - Non-Local - Contract - Female</t>
  </si>
  <si>
    <t>Mill Average - Total number of young workers employed in the mill</t>
  </si>
  <si>
    <t>Mill Average - Number of non-young workers in the mill</t>
  </si>
  <si>
    <t>Mill Average - % of young workers in the mill</t>
  </si>
  <si>
    <t>Mill Average - Number of individual smallholders (scheme, independent and outgrowers) - Male - Scheme</t>
  </si>
  <si>
    <t>Mill Average - Number of individual smallholders (scheme, independent and outgrowers) - Male - Independent</t>
  </si>
  <si>
    <t>Mill Average - Number of individual smallholders (scheme, independent and outgrowers) - Male - Outgrowers</t>
  </si>
  <si>
    <t>Mill Average - Number of individual smallholders (scheme, independent and outgrowers) - Female - Scheme</t>
  </si>
  <si>
    <t>Mill Average - Number of individual smallholders (scheme, independent and outgrowers) - Female - Independent</t>
  </si>
  <si>
    <t>Mill Average - Number of individual smallholders (scheme, independent and outgrowers) - Female - Outgrowers</t>
  </si>
  <si>
    <t>Mill Average - How many RSPO-related training have been organised in the last year?</t>
  </si>
  <si>
    <t>Mill Average - If Yes, how many full-time employees (permanent and contract) attended the training? Male - Management</t>
  </si>
  <si>
    <t>Mill Average - If Yes, how many full-time employees (permanent and contract) attended the training? Male - Non-Management</t>
  </si>
  <si>
    <t>Mill Average - If Yes, how many full-time employees (permanent and contract) attended the training? Female - Management</t>
  </si>
  <si>
    <t>Mill Average - If Yes, how many full-time employees (permanent and contract) attended the training? Female - Non-Management</t>
  </si>
  <si>
    <t>Mill Average - Freshwater usage (m3)</t>
  </si>
  <si>
    <t>Mill Average - Number of injuries</t>
  </si>
  <si>
    <t>Mill Average - Total hours worked</t>
  </si>
  <si>
    <t>Mill Average - Lost Time Injury Frequency Rate</t>
  </si>
  <si>
    <t xml:space="preserve">Mill Average - Do you keep a record of grievances reported to your mill? </t>
  </si>
  <si>
    <t>Mill Average - How many total cases are recorded as of the end of last year (accumulative)?</t>
  </si>
  <si>
    <t>Mill Average - How many cases have been closed as of the end of last year (accumulative)?</t>
  </si>
  <si>
    <t>Mill Average - Active cases as of the end of last year</t>
  </si>
  <si>
    <t>Mill Total - Mill Name</t>
  </si>
  <si>
    <t>Mill Total - Mill Capacity (MT/hour)</t>
  </si>
  <si>
    <t>Mill Total - Annual Data - Start Date</t>
  </si>
  <si>
    <t>Mill Total - Annual Data - Certified PO Production (MT)</t>
  </si>
  <si>
    <t xml:space="preserve">Mill Total - Annual Data - Certified PO Sales - RSPO (MT) </t>
  </si>
  <si>
    <t>Mill Total - Annual Data - Certified PO Sales - Other Schemes (MT)</t>
  </si>
  <si>
    <t>Mill Total - Annual Data - Certified PO Sales - Conventional (MT)</t>
  </si>
  <si>
    <t>Mill Total - Annual Data - % Certified PO Sales - RSPO</t>
  </si>
  <si>
    <t>Mill Total - Annual Data - % Certified PO Sales - Other Schemes</t>
  </si>
  <si>
    <t>Mill Total - Annual Data - % Certified PO Sales - Conventional</t>
  </si>
  <si>
    <t>Mill Total - Annual Data - PO Variance</t>
  </si>
  <si>
    <t>Mill Total - Annual Data - Certified PK Production (MT)</t>
  </si>
  <si>
    <t xml:space="preserve">Mill Total - Annual Data - Certified PK Sales - RSPO (MT) </t>
  </si>
  <si>
    <t>Mill Total - Annual Data - Certified PK Sales - Other Schemes (MT)</t>
  </si>
  <si>
    <t>Mill Total - Annual Data - Certified PK Sales - Conventional (MT)</t>
  </si>
  <si>
    <t>Mill Total - Annual Data - % Certified PK Sales - RSPO</t>
  </si>
  <si>
    <t>Mill Total - Annual Data - % Certified PK Sales - Other Schemes</t>
  </si>
  <si>
    <t>Mill Total - Annual Data - % Certified PK Sales - Conventional</t>
  </si>
  <si>
    <t>Mill Total - Annual Data - PK Variance</t>
  </si>
  <si>
    <t>Mill Total - Annual Data - Total FFB Production (MT) - Scheme Smallholders</t>
  </si>
  <si>
    <t>Mill Total - Annual Data - Certified FFB Production (MT) - Scheme Smallholders</t>
  </si>
  <si>
    <t>Mill Total - Annual Data - Non-Certified FFB Production (MT) - Scheme Smallholders</t>
  </si>
  <si>
    <t>Mill Total - Annual Data - % Certified FFB Production - Scheme Smallholders</t>
  </si>
  <si>
    <t xml:space="preserve">Mill Total - Annual Data - Total FFB Production (MT) - Independent Smallholders </t>
  </si>
  <si>
    <t xml:space="preserve">Mill Total - Annual Data - Certified FFB Production (MT) - Independent Smallholders </t>
  </si>
  <si>
    <t xml:space="preserve">Mill Total - Annual Data - Non-Certified FFB Production (MT) - Independent Smallholders </t>
  </si>
  <si>
    <t xml:space="preserve">Mill Total - Annual Data - % Certified FFB Production - Independent Smallholders </t>
  </si>
  <si>
    <t>Mill Total - Annual Data - Total FFB Production (MT) - Outgrowers</t>
  </si>
  <si>
    <t>Mill Total - Annual Data - Certified FFB Production (MT) - Outgrowers</t>
  </si>
  <si>
    <t>Mill Total - Annual Data - Non-Certified FFB Production (MT) - Outgrowers</t>
  </si>
  <si>
    <t>Mill Total - Annual Data - % Certified FFB Production - Outgrowers</t>
  </si>
  <si>
    <t>Mill Total - License Period - Start Date</t>
  </si>
  <si>
    <t>Mill Total - License Period - Certified PO Production (MT)</t>
  </si>
  <si>
    <t xml:space="preserve">Mill Total - License Period - Certified PO Sales - RSPO (MT) </t>
  </si>
  <si>
    <t>Mill Total - License Period - Certified PO Sales - Other Schemes (MT)</t>
  </si>
  <si>
    <t>Mill Total - License Period - Certified PO Sales - Conventional (MT)</t>
  </si>
  <si>
    <t>Mill Total - License Period - % Certified PO Sales - RSPO</t>
  </si>
  <si>
    <t>Mill Total - License Period - % Certified PO Sales - Other Schemes</t>
  </si>
  <si>
    <t>Mill Total - License Period - % Certified PO Sales - Conventional</t>
  </si>
  <si>
    <t>Mill Total - License Period - PO Variance</t>
  </si>
  <si>
    <t>Mill Total - License Period - Certified PK Production (MT)</t>
  </si>
  <si>
    <t xml:space="preserve">Mill Total - License Period - Certified PK Sales - RSPO (MT) </t>
  </si>
  <si>
    <t>Mill Total - License Period - Certified PK Sales - Other Schemes (MT)</t>
  </si>
  <si>
    <t>Mill Total - License Period - Certified PK Sales - Conventional (MT)</t>
  </si>
  <si>
    <t>Mill Total - License Period - % Certified PK Sales - RSPO</t>
  </si>
  <si>
    <t>Mill Total - License Period - % Certified PK Sales - Other Schemes</t>
  </si>
  <si>
    <t>Mill Total - License Period - % Certified PK Sales - Conventional</t>
  </si>
  <si>
    <t>Mill Total - License Period - PK Variance</t>
  </si>
  <si>
    <t>Mill Total - License Period - Total FFB Production (MT) - Scheme Smallholders</t>
  </si>
  <si>
    <t>Mill Total - License Period - Certified FFB Production (MT) - Scheme Smallholders</t>
  </si>
  <si>
    <t>Mill Total - License Period - Non-Certified FFB Production (MT) - Scheme Smallholders</t>
  </si>
  <si>
    <t>Mill Total - License Period - % Certified FFB Production - Scheme Smallholders</t>
  </si>
  <si>
    <t xml:space="preserve">Mill Total - License Period - Total FFB Production (MT) - Independent Smallholders </t>
  </si>
  <si>
    <t xml:space="preserve">Mill Total - License Period - Certified FFB Production (MT) - Independent Smallholders </t>
  </si>
  <si>
    <t xml:space="preserve">Mill Total - License Period - Non-Certified FFB Production (MT) - Independent Smallholders </t>
  </si>
  <si>
    <t xml:space="preserve">Mill Total - License Period - % Certified FFB Production - Independent Smallholders </t>
  </si>
  <si>
    <t>Mill Total - License Period - Total FFB Production (MT) - Outgrowers</t>
  </si>
  <si>
    <t>Mill Total - License Period - Certified FFB Production (MT) - Outgrowers</t>
  </si>
  <si>
    <t>Mill Total - License Period - Non-Certified FFB Production (MT) - Outgrowers</t>
  </si>
  <si>
    <t>Mill Total - License Period - % Certified FFB Production - Outgrowers</t>
  </si>
  <si>
    <t>Mill Total - Total number of workers in the mill</t>
  </si>
  <si>
    <t>Mill Total - Total number of workers - Local</t>
  </si>
  <si>
    <t>Mill Total - Total number of workers - Local - Permanent</t>
  </si>
  <si>
    <t>Mill Total - Total number of workers - Local - Permanent - Male</t>
  </si>
  <si>
    <t>Mill Total - Total number of workers - Local - Permanent - Female</t>
  </si>
  <si>
    <t>Mill Total - Total number of workers - Local - Contract</t>
  </si>
  <si>
    <t>Mill Total - Total number of workers - Local - Contract - Male</t>
  </si>
  <si>
    <t>Mill Total - Total number of workers - Local - Contract - Female</t>
  </si>
  <si>
    <t>Mill Total - Total number of workers - Non-Local</t>
  </si>
  <si>
    <t>Mill Total - Total number of workers - Non-Local - Permanent</t>
  </si>
  <si>
    <t>Mill Total - Total number of workers - Non-Local - Permanent - Male</t>
  </si>
  <si>
    <t>Mill Total - Total number of workers - Non-Local - Permanent - Female</t>
  </si>
  <si>
    <t>Mill Total - Total number of workers - Non-Local - Contract</t>
  </si>
  <si>
    <t>Mill Total - Total number of workers - Non-Local - Contract - Male</t>
  </si>
  <si>
    <t>Mill Total - Total number of workers - Non-Local - Contract - Female</t>
  </si>
  <si>
    <t>Mill Total - % of workers by demographics - Local</t>
  </si>
  <si>
    <t>Mill Total - % of workers by demographics - Local - Permanent</t>
  </si>
  <si>
    <t>Mill Total - % of workers by demographics - Local - Permanent - Male</t>
  </si>
  <si>
    <t>Mill Total - % of workers by demographics - Local - Permanent - Female</t>
  </si>
  <si>
    <t>Mill Total - % of workers by demographics - Local - Contract</t>
  </si>
  <si>
    <t>Mill Total - % of workers by demographics - Local - Contract - Male</t>
  </si>
  <si>
    <t>Mill Total - % of workers by demographics - Local - Contract - Female</t>
  </si>
  <si>
    <t>Mill Total - % of workers by demographics - Non-Local</t>
  </si>
  <si>
    <t>Mill Total - % of workers by demographics - Non-Local - Permanent</t>
  </si>
  <si>
    <t>Mill Total - % of workers by demographics - Non-Local - Permanent - Male</t>
  </si>
  <si>
    <t>Mill Total - % of workers by demographics - Non-Local - Permanent - Female</t>
  </si>
  <si>
    <t>Mill Total - % of workers by demographics - Non-Local - Contract</t>
  </si>
  <si>
    <t>Mill Total - % of workers by demographics - Non-Local - Contract - Male</t>
  </si>
  <si>
    <t>Mill Total - % of workers by demographics - Non-Local - Contract - Female</t>
  </si>
  <si>
    <t>Mill Total - Total number of young workers employed in the mill</t>
  </si>
  <si>
    <t>Mill Total - Number of non-young workers in the mill</t>
  </si>
  <si>
    <t>Mill Total - % of young workers in the mill</t>
  </si>
  <si>
    <t>Mill Total - Number of individual smallholders (scheme, independent and outgrowers) - Male - Scheme</t>
  </si>
  <si>
    <t>Mill Total - Number of individual smallholders (scheme, independent and outgrowers) - Male - Independent</t>
  </si>
  <si>
    <t>Mill Total - Number of individual smallholders (scheme, independent and outgrowers) - Male - Outgrowers</t>
  </si>
  <si>
    <t>Mill Total - Number of individual smallholders (scheme, independent and outgrowers) - Female - Scheme</t>
  </si>
  <si>
    <t>Mill Total - Number of individual smallholders (scheme, independent and outgrowers) - Female - Independent</t>
  </si>
  <si>
    <t>Mill Total - Number of individual smallholders (scheme, independent and outgrowers) - Female - Outgrowers</t>
  </si>
  <si>
    <t>Mill Total - How many RSPO-related training have been organised in the last year?</t>
  </si>
  <si>
    <t>Mill Total - If Yes, how many full-time employees (permanent and contract) attended the training? Male - Management</t>
  </si>
  <si>
    <t>Mill Total - If Yes, how many full-time employees (permanent and contract) attended the training? Male - Non-Management</t>
  </si>
  <si>
    <t>Mill Total - If Yes, how many full-time employees (permanent and contract) attended the training? Female - Management</t>
  </si>
  <si>
    <t>Mill Total - If Yes, how many full-time employees (permanent and contract) attended the training? Female - Non-Management</t>
  </si>
  <si>
    <t>Mill Total - Freshwater usage (m3)</t>
  </si>
  <si>
    <t>Mill Total - Number of injuries</t>
  </si>
  <si>
    <t>Mill Total - Total hours worked</t>
  </si>
  <si>
    <t>Mill Total - Lost Time Injury Frequency Rate</t>
  </si>
  <si>
    <t xml:space="preserve">Mill Total - Do you keep a record of grievances reported to your mill? </t>
  </si>
  <si>
    <t>Mill Total - How many total cases are recorded as of the end of last year (accumulative)?</t>
  </si>
  <si>
    <t>Mill Total - How many cases have been closed as of the end of last year (accumulative)?</t>
  </si>
  <si>
    <t>Mill Total - Active cases as of the end of last year</t>
  </si>
  <si>
    <t>Tab: Ringkasan</t>
  </si>
  <si>
    <t>Tab 1.0: Butiran Ahli</t>
  </si>
  <si>
    <t>Butir-butir Pensijilan</t>
  </si>
  <si>
    <t>Nama Ahli RSPO</t>
  </si>
  <si>
    <t>Nombor Keahlian RSPO</t>
  </si>
  <si>
    <t>Nama Unit Sah</t>
  </si>
  <si>
    <t>Nama Badan Pensijilan</t>
  </si>
  <si>
    <t>No Pengenalan RSPO Palm Trace</t>
  </si>
  <si>
    <t>Jenis Penilaian</t>
  </si>
  <si>
    <t>Maklumat untuk Dihubungi</t>
  </si>
  <si>
    <t xml:space="preserve">Nama </t>
  </si>
  <si>
    <t>Email</t>
  </si>
  <si>
    <t>Jumlah Kilang</t>
  </si>
  <si>
    <t>Nota: Ini merujuk kepada jumlah kilang di bawah Unit Pensijilan, bukan jumlah kilang di dalam syarikat.</t>
  </si>
  <si>
    <t>Nota: Kawasan pengeluaran merujuk kepada kawasan kelapa sawit matang sahaja.</t>
  </si>
  <si>
    <t>Nota: Kawasan disahkan merujuk kepada semua kawasan kelapa sawit iaitu matang dan tidak, kawasan infrastruktur, kawasan pemuliharaan, dan kawasan lain di dalam sempadan Unit Pensijilan.</t>
  </si>
  <si>
    <t>Kawasan Nilai Pemuliharaan Tinggi (HCV) (ha)</t>
  </si>
  <si>
    <t>Kawasan Stok Karbon Tinggi (HCS) (ha)</t>
  </si>
  <si>
    <t>Tambahan peruntukan sungai penampan (ha) yang bukan sebahagian dari kawasan HCV di atas.</t>
  </si>
  <si>
    <t>Nota: Ini merujuk kepada penanaman di tanah gambut di kawasan pembangunan sebelum 15 November 2018, tiada penanaman baru di tanah gambut tidak kira pada kedalaman apa pun (rujuk Kriteria 7.7.1 di RSPO P&amp;C 2018)</t>
  </si>
  <si>
    <t>Tanah gambut - Tidak ditanam, Dipelihara (ha)</t>
  </si>
  <si>
    <t>Tanah gambut - Tidak ditanam, Dipulih semula (ha)</t>
  </si>
  <si>
    <t>2.0 Tahunan - Kilang</t>
  </si>
  <si>
    <t>Metriks Tahunan - Kilang Minyak Sawit</t>
  </si>
  <si>
    <t>Nota: Untuk pensijilan kilang tunggal, anda hanya perlu mengisi tab 'Mill 1' sahaja.
Kecuali jika anda di bawah pensijilan kilang berbilang di mana anda mempunyai lebih dari satu kilang dibawah satu Unit Pensijilan.</t>
  </si>
  <si>
    <t>Untuk pensijilan kilang tunggal, hanya tab 'Mill 1' perlu di isi.    
Untuk pensijilan kilang berbilang, sila gunakan tab-tab berbeza di atas bagi mengisi semua data kilang-kilang di bawah Unit Pensijilan ini.</t>
  </si>
  <si>
    <t>Nama Kilang</t>
  </si>
  <si>
    <t>Muatan Kilang (MT/jam)</t>
  </si>
  <si>
    <t>Pengeluaran dan Jualan</t>
  </si>
  <si>
    <t>PO.1.0 Pengeluaran - Minyak Sawit</t>
  </si>
  <si>
    <t>Mula</t>
  </si>
  <si>
    <t>Tamat</t>
  </si>
  <si>
    <t>Perbezaan</t>
  </si>
  <si>
    <t>PK.1.0. Pengeluaran - Isirong Sawit</t>
  </si>
  <si>
    <t xml:space="preserve">Pengeluaran Asas Bekalan: Pekebun Kecil &amp; Pengusaha </t>
  </si>
  <si>
    <t>FS.1.0 Produktiviti, Skim Pekebun Kecil</t>
  </si>
  <si>
    <t>Jumlah Pengeluaran Tandan Buah Segar (FFB) (MT) - Skim Pekebun Kecil</t>
  </si>
  <si>
    <t>Fl.1.0 Pengeluaran, Pekebun Kecil Bebas</t>
  </si>
  <si>
    <t>Jumlah Pengeluaran FFB (MT) - Pekebun Kecil Bebas</t>
  </si>
  <si>
    <t>FO.1.0. Pengeluaran, Pengusaha</t>
  </si>
  <si>
    <t>Jumlah Pengeluaran FFB (MT) - Pengusaha</t>
  </si>
  <si>
    <t>Nota: Angka demografik adalah nilai terkini sehingga 31 Disember kalendar tahun sebelumnya (tempoh yang sama seperti di dalam Data Tahunan di atas).  Contohnya, bagi audit yang dijalankan pada bila-bila masa dalam tahun 2021, data demografik yang diperlukan adalah nilai terkini sehingga 31 Disember 2020.</t>
  </si>
  <si>
    <t>D.1.0 - Berapakah jumlah pekerja di dalam kilang?</t>
  </si>
  <si>
    <t>D.2.0. - Berapakah jumlah pekerja di dalam kategori berikut?</t>
  </si>
  <si>
    <t>Tempatan</t>
  </si>
  <si>
    <t>Bukan-tempatan</t>
  </si>
  <si>
    <t>Jumlah</t>
  </si>
  <si>
    <t>Tetap</t>
  </si>
  <si>
    <t>Kontrak</t>
  </si>
  <si>
    <t>Lelaki</t>
  </si>
  <si>
    <t>Perempuan</t>
  </si>
  <si>
    <t>D.2.1 % pekerja seperti di demografik</t>
  </si>
  <si>
    <t>D.3.0 - Berapakah jumlah pekerja muda bekerja di dalam kilang?</t>
  </si>
  <si>
    <t>Bilangan pekerja tidak-muda di dalam kilang</t>
  </si>
  <si>
    <t>% pekerja muda didalam kilang</t>
  </si>
  <si>
    <t>SH.1.0 - Bilangan individu pekebun kecil (skim, bebas dan pengusaha) berdasarkan jantina</t>
  </si>
  <si>
    <t>Skim</t>
  </si>
  <si>
    <t>Bebas</t>
  </si>
  <si>
    <t>Pengusaha</t>
  </si>
  <si>
    <t>T.1.0 - Berapa latihan berkaitan RSPO telah diatur dalam tahun lepas?</t>
  </si>
  <si>
    <t>Nota: Latihan untuk perkara/piawaian yang diliputi dalam RSPO P&amp;C</t>
  </si>
  <si>
    <t>Angka yang diperlukan merujuk kepada jumlah individu yang telah menghadiri latihan, tanpa mengira jumlah latihan yang telah diikuti oleh individu tersebut.
Cth. pekerja A telah menghadiri sebanyak 3 sesi latihan tetapi hanya akan dicatatkan sebagai 1 jumlah pekerja.</t>
  </si>
  <si>
    <t>Pengurusan</t>
  </si>
  <si>
    <t>Bukan-Pengurusan</t>
  </si>
  <si>
    <t>G.1.0 - Adakah anda menyimpan rekod aduan/rungutan yang dilaporkan pada kilang?</t>
  </si>
  <si>
    <t>Kes aktif sehingga akhir tahun lepas</t>
  </si>
  <si>
    <t>3.0 Tahunan - Estet</t>
  </si>
  <si>
    <t>Metriks Tahunan - Estet Kelapa Sawit</t>
  </si>
  <si>
    <t>Data untuk estet-estet bagi Unit Pensijilan sepatutnya di asingkan dan di isi dibawah tab Estet berlainan di atas. 
Bagi Unit Pensijilan yang memilih untuk menyerahkan data terkumpul bagi estet, sila berikan semua nama estet dalam sel C8.</t>
  </si>
  <si>
    <t>Nama Estet</t>
  </si>
  <si>
    <t xml:space="preserve">Kawasan Pengeluaran (ha) </t>
  </si>
  <si>
    <t>Pengeluaran</t>
  </si>
  <si>
    <t>F.1.0 Pengeluaran - Tandan Buah Segar</t>
  </si>
  <si>
    <t>Pengeluaran FFB (MT)</t>
  </si>
  <si>
    <t>Hasil/Produktiviti tanah (Kawasan pengeluaran MT FFB per ha)</t>
  </si>
  <si>
    <t>Nota: Angka demografik adalah nilai terkini sehingga 31 Disember kalendar tahun sebelumnya (tempoh yang sama seperti di dalam Data Tahunan di atas)  Contohnya, bagi audit yang dijalankan pada bila-bila masa dalam tahun 2021, data demografik yang diperlukan adalah nilai terkini sehingga 31 Disember 2020.</t>
  </si>
  <si>
    <t>D.1.0 - Berapakah jumlah pekerja di dalam estet?</t>
  </si>
  <si>
    <t>D.3.0 - Berapakah jumlah pekerja muda bekerja di dalam estet?</t>
  </si>
  <si>
    <t>Nota: Menurut definisi di dalam P&amp;C 2018, pekerja muda adalah berumur 15 tahun, atau melebihi umur minimum pekerjaan, tetapi di bawah umur 18 tahun. Menurut ILO, "pekerja tersebut di anggap "kanak-kanak" walaupun mereka sah  dari segi undang-undang untuk melakukan kerja tertentu".</t>
  </si>
  <si>
    <t>Bilangan pekerja tidak-muda di dalam estet</t>
  </si>
  <si>
    <t>% pekerja muda di dalam estet</t>
  </si>
  <si>
    <t>Staf Pentadbiran</t>
  </si>
  <si>
    <t>Pekerja Lapangan</t>
  </si>
  <si>
    <t>Pekebun Kecil (skim dan bebas)</t>
  </si>
  <si>
    <t>O.1.0 - Apakah penggunaan racun perosak profilaksis telah dilakukan pada tahun lalu dalam keadaan luar biasa seperti yang dijelaskan dalam P&amp;C RSPO?</t>
  </si>
  <si>
    <t>O.1.1 - Jika Ya, kenapa?</t>
  </si>
  <si>
    <t>O.1.2- Berapa kali kah penggunaan racun perosak profilaksis telah dilakukan dalam keadaan luar biasa dalam tempoh masa yang sama?</t>
  </si>
  <si>
    <t>O.2.0 - Adakah racun perosak di bawah klasifikasi WHO 1a atau 1b atau yang tersenarai Konvensyen Stockholm dan Rotterdam dan parakuat telah di gunakan semasa tahun lepas di dalam keadaan luar biasa?</t>
  </si>
  <si>
    <t>O.2.2 Berapa kalikah telah anda gunakan racun perosak seperti yang tersenarai diatas dalam keadaan luar biasa dalam tempoh yang sama?</t>
  </si>
  <si>
    <t>L.1.1 - Jumlah masa bekerja</t>
  </si>
  <si>
    <t>G.1.0 - Adakah anda menyimpan rekod aduan/rungutan yang di laporkan pada estet?</t>
  </si>
  <si>
    <t>PERIHAL</t>
  </si>
  <si>
    <t>CARA EFEKTIK UNTUK MENGISI TEMPLAT INI</t>
  </si>
  <si>
    <r>
      <rPr>
        <b/>
        <sz val="12"/>
        <rFont val="Calibri (Body)"/>
      </rPr>
      <t>Baca Dokumen Panduan dengan teliti sebelum mengisi templat metrik.</t>
    </r>
    <r>
      <rPr>
        <sz val="12"/>
        <rFont val="Calibri (Body)"/>
      </rPr>
      <t xml:space="preserve">_x000D_
_x000D_
</t>
    </r>
    <r>
      <rPr>
        <b/>
        <sz val="12"/>
        <rFont val="Calibri (Body)"/>
      </rPr>
      <t>Hasilan:</t>
    </r>
    <r>
      <rPr>
        <sz val="12"/>
        <rFont val="Calibri (Body)"/>
      </rPr>
      <t xml:space="preserve"> Pergi ke 'Ringkasan' untuk melihat hasilnya._x000D_
</t>
    </r>
    <r>
      <rPr>
        <b/>
        <sz val="12"/>
        <rFont val="Calibri (Body)"/>
      </rPr>
      <t xml:space="preserve">Terdapat "pemeriksa data" yang telah di bina: </t>
    </r>
    <r>
      <rPr>
        <sz val="12"/>
        <rFont val="Calibri (Body)"/>
      </rPr>
      <t xml:space="preserve">'Hijau' menunjukkan tidak ada kesalahan dalam data yang dimasukkan dan 'Merah' menunjukkan ada kesalahan dalam data. </t>
    </r>
  </si>
  <si>
    <t>PELAPORAN</t>
  </si>
  <si>
    <r>
      <rPr>
        <b/>
        <sz val="12"/>
        <color indexed="9"/>
        <rFont val="Calibri (Body)"/>
      </rPr>
      <t xml:space="preserve">Tab Hitam: </t>
    </r>
    <r>
      <rPr>
        <sz val="12"/>
        <color indexed="9"/>
        <rFont val="Calibri (Body)"/>
      </rPr>
      <t xml:space="preserve">  Klik pada tab lembaran kerja di bawah untuk ke mukasurat tertentu.  </t>
    </r>
  </si>
  <si>
    <r>
      <rPr>
        <b/>
        <sz val="12"/>
        <rFont val="Calibri (Body)"/>
      </rPr>
      <t>Kotak Biru</t>
    </r>
    <r>
      <rPr>
        <sz val="12"/>
        <rFont val="Calibri (Body)"/>
      </rPr>
      <t>: Nyatakan medan kemasukan data. Sila masukkan mana yang berkenaan. Jika medan tidak berkenaan, sila nyatakan NA.</t>
    </r>
  </si>
  <si>
    <r>
      <rPr>
        <b/>
        <sz val="12"/>
        <rFont val="Calibri (Body)"/>
      </rPr>
      <t>Kotak Kelabu</t>
    </r>
    <r>
      <rPr>
        <sz val="12"/>
        <rFont val="Calibri (Body)"/>
      </rPr>
      <t>: Nyatakan medan yang dikira.</t>
    </r>
  </si>
  <si>
    <r>
      <rPr>
        <b/>
        <sz val="12"/>
        <color indexed="9"/>
        <rFont val="Calibri (Body)"/>
      </rPr>
      <t>Kotak Komentar:</t>
    </r>
    <r>
      <rPr>
        <sz val="12"/>
        <color indexed="9"/>
        <rFont val="Calibri (Body)"/>
      </rPr>
      <t>Sertakan panduan atau definisi tambahan untuk menentukan data yang tepat untuk dimasukkan.</t>
    </r>
  </si>
  <si>
    <t>Arahkan kursor anda ke sel dengan simbol segitiga merah ini untuk nota rujukan.</t>
  </si>
  <si>
    <r>
      <rPr>
        <b/>
        <sz val="11"/>
        <rFont val="Calibri"/>
        <family val="2"/>
      </rPr>
      <t>Panduan Tambahan</t>
    </r>
    <r>
      <rPr>
        <b/>
        <sz val="10"/>
        <rFont val="Calibri"/>
        <family val="2"/>
      </rPr>
      <t>:</t>
    </r>
    <r>
      <rPr>
        <sz val="10"/>
        <rFont val="Calibri"/>
        <family val="2"/>
      </rPr>
      <t xml:space="preserve"> Klik di sini untuk memuat turun dokumen Panduan</t>
    </r>
    <r>
      <rPr>
        <sz val="10"/>
        <color theme="1"/>
        <rFont val="Calibri"/>
        <family val="2"/>
      </rPr>
      <t>:</t>
    </r>
  </si>
  <si>
    <t>BERITAHU KAMI</t>
  </si>
  <si>
    <t xml:space="preserve">
</t>
  </si>
  <si>
    <t>1.0 Member Details (Butiran Ahli)</t>
  </si>
  <si>
    <t>2.0 Annual - Mills (Tahunan - Kilang)</t>
  </si>
  <si>
    <t>Nota: Kotak berwarna ini adalah "semakan" yang dibina untuk memastikan data yang di masukkan di didalam jadual untuk D.2.0 adalah tepat.
'Hijau' menunjukkan data di D.2.0 dan D.1.0 padan,  and 'Merah' menunjukkan terdapat kesalahan diantara D.2.0 dan D.1.0.</t>
  </si>
  <si>
    <t>Biodiversiti</t>
  </si>
  <si>
    <t xml:space="preserve">TENTANG </t>
  </si>
  <si>
    <t>CARA EFEKTIF MENGISI TEMPLAT</t>
  </si>
  <si>
    <r>
      <rPr>
        <b/>
        <sz val="12"/>
        <rFont val="Calibri (Body)"/>
      </rPr>
      <t xml:space="preserve">Baca Dokumen Panduan secara menyeluruh sebelum mengisi templat metrik. 
Hasil: </t>
    </r>
    <r>
      <rPr>
        <sz val="12"/>
        <rFont val="Calibri (Body)"/>
      </rPr>
      <t xml:space="preserve">Lih. 'Ringkasan' untuk mengetahui hasil. </t>
    </r>
    <r>
      <rPr>
        <b/>
        <sz val="12"/>
        <rFont val="Calibri (Body)"/>
      </rPr>
      <t xml:space="preserve">
Terdapat "penguji data" yang disertakan</t>
    </r>
    <r>
      <rPr>
        <sz val="12"/>
        <rFont val="Calibri (Body)"/>
      </rPr>
      <t xml:space="preserve">: 'Hijau menunjukkan bahwa tidak ada kesalahan pada data yang dimasukkan dan 'merah' menunjukkan adanya kesalahan pada data. </t>
    </r>
  </si>
  <si>
    <r>
      <rPr>
        <b/>
        <sz val="12"/>
        <color indexed="9"/>
        <rFont val="Calibri (Body)"/>
      </rPr>
      <t>Tab Hitam</t>
    </r>
    <r>
      <rPr>
        <sz val="12"/>
        <color indexed="9"/>
        <rFont val="Calibri (Body)"/>
      </rPr>
      <t>:</t>
    </r>
    <r>
      <rPr>
        <b/>
        <sz val="12"/>
        <color indexed="9"/>
        <rFont val="Calibri (Body)"/>
      </rPr>
      <t xml:space="preserve">   </t>
    </r>
    <r>
      <rPr>
        <sz val="12"/>
        <color indexed="9"/>
        <rFont val="Calibri (Body)"/>
      </rPr>
      <t xml:space="preserve">Klik tab lembar kerja di bawah ini untuk menuju halaman tertentu.   </t>
    </r>
  </si>
  <si>
    <r>
      <rPr>
        <b/>
        <sz val="12"/>
        <rFont val="Calibri (Body)"/>
      </rPr>
      <t>Kotak Biru</t>
    </r>
    <r>
      <rPr>
        <sz val="12"/>
        <rFont val="Calibri (Body)"/>
      </rPr>
      <t>:</t>
    </r>
    <r>
      <rPr>
        <b/>
        <sz val="12"/>
        <rFont val="Calibri (Body)"/>
      </rPr>
      <t xml:space="preserve"> </t>
    </r>
    <r>
      <rPr>
        <sz val="12"/>
        <rFont val="Calibri (Body)"/>
      </rPr>
      <t xml:space="preserve">Menunjukkan kolom untuk memasukkan data. Masukkan, jika ada. Jika kolom tersebut tidak ada, tuliskan Tidak Ada. </t>
    </r>
  </si>
  <si>
    <r>
      <rPr>
        <b/>
        <sz val="12"/>
        <rFont val="Calibri (Body)"/>
      </rPr>
      <t>Kotak Abu-Abu</t>
    </r>
    <r>
      <rPr>
        <sz val="12"/>
        <rFont val="Calibri (Body)"/>
      </rPr>
      <t xml:space="preserve">: Menunjukkan kolom yang telah dihitung. </t>
    </r>
  </si>
  <si>
    <r>
      <rPr>
        <b/>
        <sz val="12"/>
        <color indexed="9"/>
        <rFont val="Calibri (Body)"/>
      </rPr>
      <t>Kotak Komentar</t>
    </r>
    <r>
      <rPr>
        <sz val="12"/>
        <color indexed="9"/>
        <rFont val="Calibri (Body)"/>
      </rPr>
      <t xml:space="preserve">: Mencakup panduan atau definisi tambahan untuk menunjukkan data akurat yang akan dimasukkan. </t>
    </r>
  </si>
  <si>
    <t xml:space="preserve">Arahkan kursor Anda ke sel dengan simbol segitiga merah ini sebagai catatan referensi. </t>
  </si>
  <si>
    <r>
      <rPr>
        <b/>
        <sz val="11"/>
        <rFont val="Calibri"/>
        <family val="2"/>
      </rPr>
      <t>Panduan Tambahan</t>
    </r>
    <r>
      <rPr>
        <sz val="11"/>
        <rFont val="Calibri"/>
        <family val="2"/>
      </rPr>
      <t xml:space="preserve">: Klik di sini untuk mengunduh Panduan Pengguna: </t>
    </r>
  </si>
  <si>
    <t>BERI TAHU KAMI</t>
  </si>
  <si>
    <t>1.0 Member Details (Rincian Anggota)</t>
  </si>
  <si>
    <t>2.0 Annual - Mill (PKS - Tahunan)</t>
  </si>
  <si>
    <t>Tab: 1.0 Rincian Anggota</t>
  </si>
  <si>
    <t>Rincian Sertifikasi</t>
  </si>
  <si>
    <t>Nama Anggota RSPO</t>
  </si>
  <si>
    <t>Nomor Keanggotaan RSPO</t>
  </si>
  <si>
    <t>Nama Unit Sertifikasi</t>
  </si>
  <si>
    <t>Nama Badan Sertifikasi</t>
  </si>
  <si>
    <t>Nomor ID PalmTrace RSPO</t>
  </si>
  <si>
    <t>Kontak Informasi</t>
  </si>
  <si>
    <t>Nama narahubung</t>
  </si>
  <si>
    <t>Alamat email</t>
  </si>
  <si>
    <t>Jumlah PKS</t>
  </si>
  <si>
    <t>Catatan: Ini mengacu pada jumlah PKS di bawah unit sertifikasi, bukan jumlah PKS untuk perusahaan.</t>
  </si>
  <si>
    <t>Catatan: Kawasan produksi hanya mengacu pada kawasan sawit yang sudah menghasilkan.</t>
  </si>
  <si>
    <t>Catatan: Kawasan bersertifikat adalah kawasan bagi sawit yang sudah menghasilkan maupun sawit yang belum menghasilkan, kawasan infrastruktur, kawasan konservasi, dan kawasan lainnya yang berada dalam batas Unit Sertifikasi.</t>
  </si>
  <si>
    <t>Keanekaragaman Hayati</t>
  </si>
  <si>
    <t xml:space="preserve">Kawasan Nilai Konservasi Tinggi/NKT (ha) </t>
  </si>
  <si>
    <t>Kawasan Stok Karbon Tinggi/SKT (ha)</t>
  </si>
  <si>
    <t>Penyangga sungai (ha) lain yang dicadangkan dan bukan merupakan bagian dari kawasan NKT di atas.</t>
  </si>
  <si>
    <t xml:space="preserve">Catatan: Ini mengacu pada penanaman gambut di kawasan pengembangan yang ada sebelum 15 November 2018. Setelah tanggal 15 November 2018, tidak ada penanaman gambut baru terlepas dari kedalamannya (lih. Kriteria 7.7.1 P&amp;C RSPO 2018).
</t>
  </si>
  <si>
    <t>2.0 PKS - Tahunan</t>
  </si>
  <si>
    <t>Metrik Tahunan - PKS</t>
  </si>
  <si>
    <t>Catatan: Untuk sertifikasi PKS-tunggal, Anda hanya perlu mengisi tab 'PKS 1'.
Kecuali jika merupakan sertifikasi multi-PKS sehingga Anda memiliki lebih dari satu PKS di bawah satu unit sertifikasi.</t>
  </si>
  <si>
    <t>Untuk sertifikasi PKS-tunggal, yang perlu diisi hanya tab 'PKS 1'.
Untuk sertifikasi multi-PKS, gunakan tab berbeda di atas untuk mengisi data semua PKS yang berada di bawah unit sertifikasi ini.</t>
  </si>
  <si>
    <t>Nama PKS</t>
  </si>
  <si>
    <t>Kapasitas PKS (MT/jam)</t>
  </si>
  <si>
    <t>Produksi dan Penjualan</t>
  </si>
  <si>
    <t>PO.1.0. Produksi - Minyak Sawit</t>
  </si>
  <si>
    <t>Awal</t>
  </si>
  <si>
    <t>Akhir</t>
  </si>
  <si>
    <t>Produksi Minyak Sawit Bersertifikat (MT)</t>
  </si>
  <si>
    <t>Penjualan Minyak Sawit Bersertifikat - RSPO (MT)</t>
  </si>
  <si>
    <t>Penjualan Minyak Sawit Bersertifikat - Skema Lain (MT)</t>
  </si>
  <si>
    <t>Penjualan Minyak Sawit Bersertifikat - Konvensional (MT)</t>
  </si>
  <si>
    <t>% Penjualan Minyak Sawit Bersertifikat - RSPO</t>
  </si>
  <si>
    <t>% Penjualan Minyak Sawit Bersertifikat - Skema Lain</t>
  </si>
  <si>
    <t xml:space="preserve">% Penjualan Minyak Sawit Bersertifikat - Konvensional </t>
  </si>
  <si>
    <t>Selisih</t>
  </si>
  <si>
    <t>Produksi PK Bersertifikat (MT)</t>
  </si>
  <si>
    <t>Penjualan PK Bersertifikat - RSPO (MT)</t>
  </si>
  <si>
    <t>Penjualan PK Bersertifikat - Skema Lain (MT)</t>
  </si>
  <si>
    <t>Penjualan PK Bersertifikat - Konvensional (MT)</t>
  </si>
  <si>
    <t>% Penjualan PK Bersertifikat - RSPO</t>
  </si>
  <si>
    <t>% Penjualan PK Bersertifikat - Skema Lain</t>
  </si>
  <si>
    <t>% Penjualan PK Bersertifikat - Konvensional</t>
  </si>
  <si>
    <t>Produksi Basis Pasok: Petani &amp; Pemasok Luar Buah</t>
  </si>
  <si>
    <t>FS.1.0 Produktivitas, Petani Plasma</t>
  </si>
  <si>
    <t>Total Produksi TBS (MT) - Petani Plasma</t>
  </si>
  <si>
    <t>Produksi TBS Bersertifikat (MT) - Petani Plasma</t>
  </si>
  <si>
    <t>% Produksi TBS Bersertifikat - Petani Plasma</t>
  </si>
  <si>
    <t>FI.1.0 Produktivitas, Petani Swadaya</t>
  </si>
  <si>
    <t xml:space="preserve">Total Produksi TBS (MT) - Petani Swadaya </t>
  </si>
  <si>
    <t>Produksi TBS Bersertifikat (MT) - Petani Swadaya</t>
  </si>
  <si>
    <t>Produksi TBS Tidak Bersertifikat (MT) - Petani Swadaya</t>
  </si>
  <si>
    <t>FO.1.0 Produktivitas, Pemasok Luar Buah</t>
  </si>
  <si>
    <t>Total Produksi TBS (MT) - Pemasok Luar Buah</t>
  </si>
  <si>
    <t>Produksi TBS Bersertifikat (MT) - Pemasok Luar Buah</t>
  </si>
  <si>
    <t>Produksi TBS Tidak Bersertifikat (MT) - Pemasok Luar Buah</t>
  </si>
  <si>
    <t>% Produksi TBS Bersertifikat - Pemasok Luar Buah</t>
  </si>
  <si>
    <t>Catatan: Angka demografi adalah angka terbaru per tanggal 31 Desember tahun kalender sebelumnya (periode waktu yang sama dengan Data Tahunan di atas)
Misalnya, untuk audit yang dilakukan pada waktu kapan saja di tahun 2021, maka data demografi yang dibutuhkan adalah jumlah terbaru per 31 Desember 2020.</t>
  </si>
  <si>
    <t>D.1.0 - Berapa total jumlah pekerja di PKS?</t>
  </si>
  <si>
    <t>D.2.0 - Berapa total jumlah pekerja pada kategori berikut ini?</t>
  </si>
  <si>
    <t>Lokal</t>
  </si>
  <si>
    <t>Non-Lokal</t>
  </si>
  <si>
    <t>Laki-Laki</t>
  </si>
  <si>
    <t>D.2.1 % pekerja berdasarkan demografi</t>
  </si>
  <si>
    <t>Catatan: Kotak berwarna ini adalah "penguji" yang dibuat untuk memastikan agar data yang dimasukkan ke dalam tabel D.2.0 sudah akurat.
'Hijau' menunjukkan bahwa data di D.2.0 dan D.1.0 sesuai, dan 'Merah' menunjukkan bahwa ada kesalahan antara D.2.0 dan D.1.0.</t>
  </si>
  <si>
    <t>D.3.0 - Berapa total jumlah pekerja muda di PKS?</t>
  </si>
  <si>
    <t>Jumlah pekerja dewasa di PKS</t>
  </si>
  <si>
    <t>% pekerja muda di PKS</t>
  </si>
  <si>
    <t>SH.1.0 - Jumlah petani perorangan (plasma, swadaya, dan pemasok luar buah) berdasarkan gender</t>
  </si>
  <si>
    <t>Plasma</t>
  </si>
  <si>
    <t>Swadaya</t>
  </si>
  <si>
    <t>Pemasok Luar Buah</t>
  </si>
  <si>
    <t>T.1.0 - Berapa banyak pelatihan terkait RSPO yang telah diselenggarakan dalam setahun terakhir?</t>
  </si>
  <si>
    <t>Catatan: Pelatihan untuk hal-hal/standar yang tercakup dalam P&amp;C RSPO</t>
  </si>
  <si>
    <t>Jumlah yang diperlukan mengacu pada jumlah total individu yang telah mengikuti pelatihan, terlepas dari jumlah pelatihan yang telah dihadiri individu tersebut.
Misalnya, pekerja A telah menghadiri total 3 sesi pelatihan tetapi hanya akan dicatat sebagai 1 orang.</t>
  </si>
  <si>
    <t>Manajemen</t>
  </si>
  <si>
    <t>Non-Manajemen</t>
  </si>
  <si>
    <t>Kasus yang masih aktif hingga akhir tahun lalu</t>
  </si>
  <si>
    <t>3.0 Estate - Tahunan</t>
  </si>
  <si>
    <t>Metrik Tahunan - Estate Sawit</t>
  </si>
  <si>
    <t>Data untuk estate dari unit sertifikasi harus dipilah dan dimasukkan ke dalam tab Estate yang berbeda di atas.
Bagi unit sertifikasi yang memilih menyerahkan data agregat untuk estate, sertakan semua nama estate di sel C8.</t>
  </si>
  <si>
    <t>Nama Estate</t>
  </si>
  <si>
    <t xml:space="preserve">Kawasan Produksi (ha) </t>
  </si>
  <si>
    <t>Produksi</t>
  </si>
  <si>
    <t>F.1.0 Produksi - Tandan Buah Segar</t>
  </si>
  <si>
    <t>Produksi TBS (MT)</t>
  </si>
  <si>
    <t>Hasil Panen/Produktivitas Lahan (MT TBS per ha kawasan produksi)</t>
  </si>
  <si>
    <t>Catatan: Angka demografi adalah angka terakhir per 31 Desember tahun kalender sebelumnya (periode waktu yang sama dengan Data Tahunan di atas)
Misalnya, untuk audit yang dilakukan pada waktu kapan saja di tahun 2021, maka data demografi yang dibutuhkan adalah jumlah terbaru per 31 Desember 2020.</t>
  </si>
  <si>
    <t>D.1.0 - Berapa total jumlah pekerja di estate?</t>
  </si>
  <si>
    <t>D.3.0 - Berapa total jumlah pekerja muda di estate?</t>
  </si>
  <si>
    <t>Catatan: Menurut definisi P&amp;C 2018, pekerja muda adalah pekerja yang berusia 15 tahun, atau di atas usia minimum untuk bekerja, tetapi di bawah usia 18 tahun. Menurut ILO, “pekerja ini dianggap 'anak-anak' meskipun mereka secara legal dapat melakukan pekerjaan tertentu. ”</t>
  </si>
  <si>
    <t>Jumlah pekerja dewasa di estate</t>
  </si>
  <si>
    <t>% pekerja muda di estate</t>
  </si>
  <si>
    <t>Catatan: Jumlah yang diperlukan mengacu pada jumlah total individu yang telah mengikuti pelatihan, terlepas dari jumlah pelatihan yang telah dihadiri individu tersebut.
Misalnya, pekerja A telah menghadiri total 3 sesi pelatihan tetapi hanya akan dicatat sebagai 1 orang.</t>
  </si>
  <si>
    <t>Staf Administrasi</t>
  </si>
  <si>
    <t>Petani (plasma dan swadaya)</t>
  </si>
  <si>
    <t>O.1.0 - Apakah penggunaan pestisida untuk pencegahan (profilaksis) telah dilakukan setahun terakhir dalam keadaan tertentu seperti yang dijelaskan dalam P&amp;C RSPO?</t>
  </si>
  <si>
    <t>O.1.1 Jika Ya, apa alasannya?</t>
  </si>
  <si>
    <t>O.1.2 - Berapa kali Anda melakukan penggunaan pestisida untuk pencegahan (profilaksis) dalam keadaan luar biasa selama periode yang sama?</t>
  </si>
  <si>
    <t>O.2.0 - Apakah pestisida yang termasuk dalam kategori 1a atau 1b menurut Organisasi Kesehatan Dunia (World Health Organisation/WHO) atau masuk dalam daftar Konvensi Stockholm dan Konvensi Rotterdam, serta paraquat digunakan pada tahun lalu dalam keadaan luar biasa?</t>
  </si>
  <si>
    <t>O.2.2 - Berapa kali Anda menggunakan pestisida yang disebutkan di atas dalam keadaan luar biasa selama periode yang sama?</t>
  </si>
  <si>
    <t>L.1.1 - Total jam kerja</t>
  </si>
  <si>
    <t>% Produksi TBS Bersertifikat - Petani Swadaya</t>
  </si>
  <si>
    <t>G.1.0 - Apakah Anda menyimpan catatan keluhan yang dilaporkan pada PKS anda?</t>
  </si>
  <si>
    <t>G.1.0 - Apakah Anda menyimpan catatan keluhan yang dilaporkan pada estate anda?</t>
  </si>
  <si>
    <t>Terjemahan untuk teks dan catatan ini tersedia di tab 'Translations'.</t>
  </si>
  <si>
    <t>Terjemahan untuk teks dan nota disediakan di tab 'Translations'.</t>
  </si>
  <si>
    <t>PK.1.0 Produksi - Inti Sawit (Palm Kernel/PK)</t>
  </si>
  <si>
    <t>A PROPOS</t>
  </si>
  <si>
    <t>COMMENT REMPLIR LE FORMULAIRE ?</t>
  </si>
  <si>
    <r>
      <rPr>
        <b/>
        <sz val="12"/>
        <rFont val="Calibri (Body)"/>
      </rPr>
      <t>Lisez le Guide minutieusement avant de commencer à remplir le formulaire.
Résultats :</t>
    </r>
    <r>
      <rPr>
        <sz val="12"/>
        <rFont val="Calibri (Body)"/>
      </rPr>
      <t xml:space="preserve"> Allez sur l’onglet « Summary » (la Synthèse) pour voir les résultats.
</t>
    </r>
    <r>
      <rPr>
        <b/>
        <sz val="12"/>
        <rFont val="Calibri (Body)"/>
      </rPr>
      <t xml:space="preserve">
Les cases colorées constituent une aide qui vous permet de "vérifier" que les données sont correctes : </t>
    </r>
    <r>
      <rPr>
        <sz val="12"/>
        <rFont val="Calibri (Body)"/>
      </rPr>
      <t xml:space="preserve">le vert indique aucune erreur, le rouge indique une ou plusieurs erreurs dans vos données. </t>
    </r>
  </si>
  <si>
    <t>INFORMATIONS SUR LE FORMULAIRE</t>
  </si>
  <si>
    <r>
      <rPr>
        <b/>
        <sz val="12"/>
        <color indexed="9"/>
        <rFont val="Calibri (Body)"/>
      </rPr>
      <t xml:space="preserve">Onglets noirs </t>
    </r>
    <r>
      <rPr>
        <sz val="12"/>
        <color rgb="FFFFFFFF"/>
        <rFont val="Calibri (Body)"/>
      </rPr>
      <t xml:space="preserve">: Cliquez sur les onglets de la feuille pour naviguer entre les pages. </t>
    </r>
  </si>
  <si>
    <r>
      <rPr>
        <b/>
        <sz val="12"/>
        <rFont val="Calibri (Body)"/>
      </rPr>
      <t xml:space="preserve">Cases bleues : </t>
    </r>
    <r>
      <rPr>
        <sz val="12"/>
        <rFont val="Calibri (Body)"/>
      </rPr>
      <t>Celles-ci indiquent des champs de données à remplir. Veuillez les compléter lorsque cela est applicable. Si une case en particulier ne vous concerne pas, vous pouvez indiquer N/A (Non Applicable).</t>
    </r>
  </si>
  <si>
    <r>
      <rPr>
        <b/>
        <sz val="12"/>
        <rFont val="Calibri (Body)"/>
      </rPr>
      <t xml:space="preserve">Cases grises </t>
    </r>
    <r>
      <rPr>
        <sz val="12"/>
        <rFont val="Calibri (Body)"/>
      </rPr>
      <t xml:space="preserve">: Celles-ci indiquent des champs calculés grâce à des formules intégrées dans ce formulaire. </t>
    </r>
  </si>
  <si>
    <r>
      <rPr>
        <b/>
        <sz val="12"/>
        <color indexed="9"/>
        <rFont val="Calibri (Body)"/>
      </rPr>
      <t xml:space="preserve">Cases commentées </t>
    </r>
    <r>
      <rPr>
        <sz val="12"/>
        <color rgb="FFFFFFFF"/>
        <rFont val="Calibri (Body)"/>
      </rPr>
      <t>: Celles-ci contiennent une aide supplémentaire ou une définition afin de viser les données correctes à entrer dans la case.</t>
    </r>
  </si>
  <si>
    <t xml:space="preserve">Déplacez votre curseur sur les cellules avec ce symbole de triangle rouge pour obtenir la note de référence. </t>
  </si>
  <si>
    <r>
      <rPr>
        <b/>
        <sz val="11"/>
        <rFont val="Calibri"/>
        <family val="2"/>
      </rPr>
      <t xml:space="preserve">Aide supplémentaire : </t>
    </r>
    <r>
      <rPr>
        <sz val="11"/>
        <rFont val="Calibri"/>
        <family val="2"/>
      </rPr>
      <t>Cliquez ici pour</t>
    </r>
    <r>
      <rPr>
        <b/>
        <sz val="11"/>
        <rFont val="Calibri"/>
        <family val="2"/>
      </rPr>
      <t xml:space="preserve"> obtenir le Guide d’Utilisateur</t>
    </r>
  </si>
  <si>
    <t>UN COMMENTAIRE ?</t>
  </si>
  <si>
    <t>1.0 Informations sur le Membre</t>
  </si>
  <si>
    <t>English</t>
  </si>
  <si>
    <t>Onglet: Synthèse</t>
  </si>
  <si>
    <t>Onglet: 1.0 Informations sur le Membre</t>
  </si>
  <si>
    <t>Informations sur la Certification</t>
  </si>
  <si>
    <t>Nom du Membre RSPO</t>
  </si>
  <si>
    <t>Numéro de Membre RSPO</t>
  </si>
  <si>
    <t>Nom de l'Unité Certifiée</t>
  </si>
  <si>
    <t>Nom de l'Organisme de Certification</t>
  </si>
  <si>
    <t>Numéro PalmTrace</t>
  </si>
  <si>
    <t>Type d'Evaluation</t>
  </si>
  <si>
    <t>Coordonnées de la personne à contacter</t>
  </si>
  <si>
    <t>Nom de la personne à contacter</t>
  </si>
  <si>
    <t xml:space="preserve">Adresse e-mail </t>
  </si>
  <si>
    <r>
      <rPr>
        <sz val="12"/>
        <color theme="1"/>
        <rFont val="Calibri"/>
        <family val="2"/>
        <scheme val="minor"/>
      </rPr>
      <t xml:space="preserve">Nombre de </t>
    </r>
    <r>
      <rPr>
        <sz val="12"/>
        <color theme="1"/>
        <rFont val="Calibri (Body)"/>
      </rPr>
      <t>Huileries</t>
    </r>
  </si>
  <si>
    <t>Note: La zone de certification concerne les zones avec des palmiers jeunes et celles avec des palmiers arrivés à maturité, les zones d'infrastructures, les zones de conservation, ainsi que toute autre zone appartenant à l'Unité de Certification.</t>
  </si>
  <si>
    <t>Biodiversité</t>
  </si>
  <si>
    <t>Zone à Haute Valeur de Conservation (HCV) (ha)</t>
  </si>
  <si>
    <t>Zone à Haute Stocke Carbone (HSC) (ha)</t>
  </si>
  <si>
    <t>Tourbières - Plantées (ha)</t>
  </si>
  <si>
    <t xml:space="preserve">Note: Ce chiffre se rapporte aux plantations sur des tourbes avant le 15 Novembre 2018. Apres cette date là les plantations sur des tourbes est interdit (veuillez vous reférer au Critère 7.7.1 de la P&amp;C 2018 de la RSPO). </t>
  </si>
  <si>
    <t>Tourbières - Non-Plantées, Conservées (ha)</t>
  </si>
  <si>
    <t>Tourbières - Non-Plantées (ha), Réhabilitées (ha)</t>
  </si>
  <si>
    <t>2.0 Annuel - Huilerie</t>
  </si>
  <si>
    <t xml:space="preserve">Les traductions des informations préesentées ici ainsi que leurs notes respectives sont disponibles sous l'onglet "Traductions". </t>
  </si>
  <si>
    <r>
      <t xml:space="preserve">Indicateurs Annuels - </t>
    </r>
    <r>
      <rPr>
        <b/>
        <sz val="12"/>
        <color theme="1"/>
        <rFont val="Calibri (Body)"/>
      </rPr>
      <t>Huilerie</t>
    </r>
  </si>
  <si>
    <r>
      <t xml:space="preserve">Note: Si votre certification concerne une seule </t>
    </r>
    <r>
      <rPr>
        <i/>
        <sz val="12"/>
        <color theme="1"/>
        <rFont val="Calibri (Body)"/>
      </rPr>
      <t>huilerie</t>
    </r>
    <r>
      <rPr>
        <i/>
        <sz val="12"/>
        <color theme="1"/>
        <rFont val="Calibri"/>
        <family val="2"/>
        <scheme val="minor"/>
      </rPr>
      <t xml:space="preserve">, vous devez uniquement remplir l'onglet "Mill 1". Si vous avez plusieurs </t>
    </r>
    <r>
      <rPr>
        <i/>
        <sz val="12"/>
        <color theme="1"/>
        <rFont val="Calibri (Body)"/>
      </rPr>
      <t>huileries</t>
    </r>
    <r>
      <rPr>
        <i/>
        <sz val="12"/>
        <color theme="1"/>
        <rFont val="Calibri"/>
        <family val="2"/>
        <scheme val="minor"/>
      </rPr>
      <t xml:space="preserve"> à certifier sous votre unité de certification, vous aurez donc plusieurs onglets à remplir. </t>
    </r>
  </si>
  <si>
    <r>
      <t xml:space="preserve">Pour une certification à une seule </t>
    </r>
    <r>
      <rPr>
        <sz val="12"/>
        <color theme="1"/>
        <rFont val="Calibri (Body)"/>
      </rPr>
      <t>huilerie</t>
    </r>
    <r>
      <rPr>
        <sz val="12"/>
        <color theme="1"/>
        <rFont val="Calibri"/>
        <family val="2"/>
        <scheme val="minor"/>
      </rPr>
      <t xml:space="preserve">, seul l'onglet "Mill 1" doit être rempli. Pour une certification à plusieurs huileries, veuillez utiliser les onglets mis à votre dispositions pour toutes les huileries sous cette unité de certification. </t>
    </r>
  </si>
  <si>
    <r>
      <t>Nom de l'</t>
    </r>
    <r>
      <rPr>
        <sz val="12"/>
        <color theme="1"/>
        <rFont val="Calibri (Body)"/>
      </rPr>
      <t>Huilerie</t>
    </r>
  </si>
  <si>
    <r>
      <t>Capacité de l'</t>
    </r>
    <r>
      <rPr>
        <sz val="12"/>
        <color theme="1"/>
        <rFont val="Calibri (Body)"/>
      </rPr>
      <t>Huilerie</t>
    </r>
    <r>
      <rPr>
        <sz val="12"/>
        <color theme="1"/>
        <rFont val="Calibri"/>
        <family val="2"/>
        <scheme val="minor"/>
      </rPr>
      <t xml:space="preserve"> (MT/heure)</t>
    </r>
  </si>
  <si>
    <t>Production et Ventes</t>
  </si>
  <si>
    <t>PO.1.0 Production - Huile de Palme</t>
  </si>
  <si>
    <t>Départ</t>
  </si>
  <si>
    <t>Fin</t>
  </si>
  <si>
    <r>
      <t>Production d'Huile de Palme</t>
    </r>
    <r>
      <rPr>
        <sz val="12"/>
        <color theme="1"/>
        <rFont val="Calibri (Body)"/>
      </rPr>
      <t xml:space="preserve"> (HP)</t>
    </r>
    <r>
      <rPr>
        <sz val="12"/>
        <color theme="1"/>
        <rFont val="Calibri"/>
        <family val="2"/>
        <scheme val="minor"/>
      </rPr>
      <t xml:space="preserve"> Certifiée (MT)</t>
    </r>
  </si>
  <si>
    <r>
      <t xml:space="preserve">Vente </t>
    </r>
    <r>
      <rPr>
        <sz val="12"/>
        <color theme="1"/>
        <rFont val="Calibri (Body)"/>
      </rPr>
      <t>d'HP</t>
    </r>
    <r>
      <rPr>
        <sz val="12"/>
        <color theme="1"/>
        <rFont val="Calibri"/>
        <family val="2"/>
        <scheme val="minor"/>
      </rPr>
      <t xml:space="preserve"> - RSPO (MT)</t>
    </r>
  </si>
  <si>
    <r>
      <t xml:space="preserve">Vente </t>
    </r>
    <r>
      <rPr>
        <sz val="12"/>
        <color theme="1"/>
        <rFont val="Calibri (Body)"/>
      </rPr>
      <t>d'HP</t>
    </r>
    <r>
      <rPr>
        <sz val="12"/>
        <color theme="1"/>
        <rFont val="Calibri"/>
        <family val="2"/>
        <scheme val="minor"/>
      </rPr>
      <t xml:space="preserve"> - Autres Certifications (MT)</t>
    </r>
  </si>
  <si>
    <r>
      <t>Vente d</t>
    </r>
    <r>
      <rPr>
        <sz val="12"/>
        <color theme="1"/>
        <rFont val="Calibri (Body)"/>
      </rPr>
      <t>'HP</t>
    </r>
    <r>
      <rPr>
        <sz val="12"/>
        <color theme="1"/>
        <rFont val="Calibri"/>
        <family val="2"/>
        <scheme val="minor"/>
      </rPr>
      <t xml:space="preserve"> - Conventionnelle (MT)</t>
    </r>
  </si>
  <si>
    <r>
      <t xml:space="preserve">% de Ventes </t>
    </r>
    <r>
      <rPr>
        <i/>
        <sz val="12"/>
        <color theme="1"/>
        <rFont val="Calibri (Body)"/>
      </rPr>
      <t>d'HP</t>
    </r>
    <r>
      <rPr>
        <i/>
        <sz val="12"/>
        <color theme="1"/>
        <rFont val="Calibri"/>
        <family val="2"/>
        <scheme val="minor"/>
      </rPr>
      <t xml:space="preserve"> - RSPO</t>
    </r>
  </si>
  <si>
    <r>
      <t xml:space="preserve">% de Vente </t>
    </r>
    <r>
      <rPr>
        <i/>
        <sz val="12"/>
        <color theme="1"/>
        <rFont val="Calibri (Body)"/>
      </rPr>
      <t>d'HP</t>
    </r>
    <r>
      <rPr>
        <i/>
        <sz val="12"/>
        <color theme="1"/>
        <rFont val="Calibri"/>
        <family val="2"/>
        <scheme val="minor"/>
      </rPr>
      <t xml:space="preserve"> - Autres Certifications</t>
    </r>
  </si>
  <si>
    <r>
      <t xml:space="preserve">% de Vente </t>
    </r>
    <r>
      <rPr>
        <i/>
        <sz val="12"/>
        <color theme="1"/>
        <rFont val="Calibri (Body)"/>
      </rPr>
      <t>d'HP</t>
    </r>
    <r>
      <rPr>
        <i/>
        <sz val="12"/>
        <color theme="1"/>
        <rFont val="Calibri"/>
        <family val="2"/>
        <scheme val="minor"/>
      </rPr>
      <t xml:space="preserve"> - Conventionnelle</t>
    </r>
  </si>
  <si>
    <t>PK.1.0 Production - Palmiste</t>
  </si>
  <si>
    <t>Production Certifiée de Palmiste (PK) (MT)</t>
  </si>
  <si>
    <t>Vente de PK Certifiée - RSPO (MT)</t>
  </si>
  <si>
    <t>Vente de PK Certifiée - Autres Certifications (MT)</t>
  </si>
  <si>
    <t>Vente de PK - Conventionnelle (MT)</t>
  </si>
  <si>
    <t>% de Vente de PK Certifiée - RSPO</t>
  </si>
  <si>
    <t>% de Vente de PK Certifiée - Autres Certifications</t>
  </si>
  <si>
    <t>% de Vente de PK Certifiée - Conventionnelle</t>
  </si>
  <si>
    <r>
      <t xml:space="preserve">Production de Fournisseurs: Petits Producteurs et </t>
    </r>
    <r>
      <rPr>
        <b/>
        <sz val="12"/>
        <color theme="1"/>
        <rFont val="Calibri (Body)"/>
      </rPr>
      <t>Petits Exploitants</t>
    </r>
  </si>
  <si>
    <t>FS.1.0 Productivité, Petits Producteurs Sous Régime</t>
  </si>
  <si>
    <r>
      <t xml:space="preserve">Production Certifiée de FFB (MT) - Petits Producteurs </t>
    </r>
    <r>
      <rPr>
        <sz val="12"/>
        <color theme="1"/>
        <rFont val="Calibri (Body)"/>
      </rPr>
      <t>sous régime</t>
    </r>
  </si>
  <si>
    <r>
      <t xml:space="preserve">% de Production de FFB Certifiée - Petits Producteurs </t>
    </r>
    <r>
      <rPr>
        <i/>
        <sz val="12"/>
        <color theme="1"/>
        <rFont val="Calibri (Body)"/>
      </rPr>
      <t>sous régime</t>
    </r>
  </si>
  <si>
    <t>FI.1.0 Productivité, Petits Producteurs Indépendants</t>
  </si>
  <si>
    <t>Production Totale de FFB (MT) - Petits Producteurs Indépendants</t>
  </si>
  <si>
    <t>Production de FFB Certifiée (MT) - Petits Producteurs Indépendant</t>
  </si>
  <si>
    <t>Production FFB Non Certifiée (MT) - Petits Producteurs Indépendants</t>
  </si>
  <si>
    <t>% de Production de FFB Certifiée - Petits Producteurs Indépendants</t>
  </si>
  <si>
    <r>
      <t xml:space="preserve">FO.1.0 Productivité, </t>
    </r>
    <r>
      <rPr>
        <b/>
        <sz val="12"/>
        <color theme="1"/>
        <rFont val="Calibri (Body)"/>
      </rPr>
      <t>Petits Exploitants</t>
    </r>
  </si>
  <si>
    <r>
      <t xml:space="preserve">Production Totale de FFB (MT) - </t>
    </r>
    <r>
      <rPr>
        <sz val="12"/>
        <color theme="1"/>
        <rFont val="Calibri (Body)"/>
      </rPr>
      <t>Petits Exploitants</t>
    </r>
  </si>
  <si>
    <r>
      <t xml:space="preserve">Production de FFB Certifiée (MT) -  </t>
    </r>
    <r>
      <rPr>
        <sz val="12"/>
        <color theme="1"/>
        <rFont val="Calibri (Body)"/>
      </rPr>
      <t>Petits Exploitants</t>
    </r>
  </si>
  <si>
    <r>
      <t xml:space="preserve">Production FFB Non Certifiée (MT) - </t>
    </r>
    <r>
      <rPr>
        <i/>
        <sz val="12"/>
        <color theme="1"/>
        <rFont val="Calibri (Body)"/>
      </rPr>
      <t>Petits Exploitants</t>
    </r>
  </si>
  <si>
    <r>
      <t xml:space="preserve">% de Production de FFB Certifiée - </t>
    </r>
    <r>
      <rPr>
        <i/>
        <sz val="12"/>
        <color theme="1"/>
        <rFont val="Calibri (Body)"/>
      </rPr>
      <t>Petits Exploitants</t>
    </r>
  </si>
  <si>
    <t>Note: Les statistiques démographiques sont les plus récentes datant du 31 Décembre de l'année calendaire précédente (la période doit être identique à celle des Données Annuelles ci-dessus)
Par exemple, pour un audit effectué durant l'année 2021, les statistiques démographiques doivent être au 31 Décembre 2020.</t>
  </si>
  <si>
    <t>D.1.0 - Combien il y a t-il de travailleurs a l'huilerie?</t>
  </si>
  <si>
    <t>D.2.0 - Quel est le nombre total de travailleurs dans les catégories suivantes?</t>
  </si>
  <si>
    <t>Contrat à Durée Indéterminée</t>
  </si>
  <si>
    <t>Contrat à Durée Déterminée</t>
  </si>
  <si>
    <t>Masculin</t>
  </si>
  <si>
    <t>Féminin</t>
  </si>
  <si>
    <t xml:space="preserve">D.2.1 % de travailleurs par statistiques démographiques </t>
  </si>
  <si>
    <t>Note: Les cases colorées constituent une aide qui vous permet de "vérifier" que les données sous le tableau D.2.0 sont correctes 
Le 'vert' indique que les données sous D.2.0 et D.1.0 sont identiques, le 'rouge' indique qu'il y a une erreur entre D.2.0 et D.1.0</t>
  </si>
  <si>
    <t>D.3.0 - Quel est le nombre total de jeunes travailleurs employés a l'huilerie?</t>
  </si>
  <si>
    <t>Nombre de travailleurs non-jeunes a l'huilerie?</t>
  </si>
  <si>
    <t>% de jeunes travailleurs a l'huilerie</t>
  </si>
  <si>
    <r>
      <t xml:space="preserve">SH.1.0 - Nombre de petits producteurs individuels (sous régime, indépendants, </t>
    </r>
    <r>
      <rPr>
        <b/>
        <sz val="12"/>
        <color theme="1"/>
        <rFont val="Calibri (Body)"/>
      </rPr>
      <t>petits exploitants</t>
    </r>
    <r>
      <rPr>
        <b/>
        <sz val="12"/>
        <color theme="1"/>
        <rFont val="Calibri"/>
        <family val="2"/>
        <scheme val="minor"/>
      </rPr>
      <t>)</t>
    </r>
  </si>
  <si>
    <t>Sous Régime</t>
  </si>
  <si>
    <t>Indépendant</t>
  </si>
  <si>
    <r>
      <t xml:space="preserve">Petit </t>
    </r>
    <r>
      <rPr>
        <b/>
        <sz val="12"/>
        <color theme="1"/>
        <rFont val="Calibri (Body)"/>
      </rPr>
      <t>Exploitant</t>
    </r>
  </si>
  <si>
    <t>T.1.0 - Combien de formations liées à la RSPO ont été conduites l’année passée ?</t>
  </si>
  <si>
    <t xml:space="preserve">Note: Ces formations se rapportent à des sujets ou standards appartenant à la RSPO P&amp;C. </t>
  </si>
  <si>
    <t xml:space="preserve">Ici nous vous demandons d’entrer le total du nombre d’individus ayant suivi la formation, sans tenir compte du nombre de formations que chaque individu ait suivi. 
Exemple : l’employé A a suivi 3 sessions de formations mais ne sera compte comme 1 personne. </t>
  </si>
  <si>
    <t xml:space="preserve">Employés de la Direction </t>
  </si>
  <si>
    <t xml:space="preserve">Employés ne faisant pas partie de la Direction </t>
  </si>
  <si>
    <t>G.1.0 - Conservez-vous un rapport des plaintes deposées au sein de votre huilerie?</t>
  </si>
  <si>
    <t>Cas en cours à la fin de l’année passée</t>
  </si>
  <si>
    <t>3.0 Annuel - Site</t>
  </si>
  <si>
    <t>Indicateurs Annuels - Sites à Huile de Palme</t>
  </si>
  <si>
    <r>
      <t xml:space="preserve">Les données pour les propriétés appartenant à l’unité de certification doivent être séparées et indiquées sous les onglets de Propriétés ci-dessus.
Si votre unité de certification choisi de soumettre une somme totale pour les </t>
    </r>
    <r>
      <rPr>
        <i/>
        <sz val="12"/>
        <color theme="1"/>
        <rFont val="Calibri (Body)"/>
      </rPr>
      <t>sites</t>
    </r>
    <r>
      <rPr>
        <i/>
        <sz val="12"/>
        <color theme="1"/>
        <rFont val="Calibri"/>
        <family val="2"/>
        <scheme val="minor"/>
      </rPr>
      <t xml:space="preserve">, veuillez indiquer le nom de toutes les propriétés sous la cellule C8.  </t>
    </r>
  </si>
  <si>
    <t>Nom du Site</t>
  </si>
  <si>
    <t>Taille de la Zone de Production (ha)</t>
  </si>
  <si>
    <t>F.1.0 Production - Grappes de Fruits Frais (FFB)</t>
  </si>
  <si>
    <t xml:space="preserve">Production de FFB (MT) </t>
  </si>
  <si>
    <t>Rapport de Productivité récolte/terrain (MT FFB par taille de la zone de production en ha)</t>
  </si>
  <si>
    <t>Note: Les statistiques démographiques sont les plus récentes datant du 31 Décembre de l'année calendaire précédente (la période doit être identique à celle des Données Annuelles ci-dessus)
Par exemple, pour un audit effectué durant l'année 2021, les stati</t>
  </si>
  <si>
    <t>D.1.0 - Combien il y a t-il de travailleurs sur le site?</t>
  </si>
  <si>
    <t>Contrat à Durée Indéterminée (CDI)</t>
  </si>
  <si>
    <t>Contrat à Durée Déterminée (CDD)</t>
  </si>
  <si>
    <t>D.3.0 - Quel est le nombre total de jeunes travailleurs employés sur la propriété ?</t>
  </si>
  <si>
    <t xml:space="preserve">Note : Selon la définition de la P&amp;C 2018, les jeunes travailleurs sont âgés de 15 ans ou ont plus de l’âge minimum légal pour travailler, mais ont moins de 18 ans. Selon l’OIT, « ces travailleurs sont considérés comme des ‘enfants’ même s’ils ont légalement le droit d’effectuer certaines tâches. » </t>
  </si>
  <si>
    <t>Nombre de travailleurs non-jeunes sur le site</t>
  </si>
  <si>
    <t>% de jeunes travailleurs sur le site</t>
  </si>
  <si>
    <t xml:space="preserve">Note: Ici nous vous demandons d’entrer le total du nombre d’individus ayant suivi la formation, sans tenir compte du nombre de formations que chaque individu ait suivi. 
Exemple : l’employé A a suivi 3 sessions de formations mais ne sera compte comme 1 personne. </t>
  </si>
  <si>
    <t xml:space="preserve">Employés Administratifs </t>
  </si>
  <si>
    <t>Travailleurs sur le Terrain</t>
  </si>
  <si>
    <t xml:space="preserve">Petits Producteurs (Sous régime et Indépendants) </t>
  </si>
  <si>
    <t>O.1.0 - Une utilisation préventive des pesticides a-t-elle été conduite l’année passée dans des circonstances exceptionnelles comme décrites dans la RSPO P&amp;C ?</t>
  </si>
  <si>
    <t>O.1.1 - Si Oui, pourquoi ?</t>
  </si>
  <si>
    <t xml:space="preserve">O.1.2 - Combien de fois, durant une même période, utilisez-vous des pesticides de manière préventive ? </t>
  </si>
  <si>
    <t xml:space="preserve">O.2.0 - Avez-vous utilisé des pesticides classées sous les catégories 1a ou 1b par l’OMS ou listées par les Conventions de Stockholm et Rotterdam, ou du paraquat durant l’année passée dans des cas exceptionnels ? </t>
  </si>
  <si>
    <t>O.2.2 - Combien de fois avez-vous utilisé des pesticides listes ci-dessus dans des cas exceptionnels à une même période ?</t>
  </si>
  <si>
    <t>L. 1.1 - Nombre total d'heures travaillées</t>
  </si>
  <si>
    <t xml:space="preserve">G.1.0 - Conservez-vous un rapport des plaintes deposées au sein de votre propriété ? </t>
  </si>
  <si>
    <t>ACERCA DE ESTE FORMULARIO DE MÉTRICAS</t>
  </si>
  <si>
    <t>CÓMO RELLENAR EFICAZMENTE EL FORMULARIO</t>
  </si>
  <si>
    <r>
      <rPr>
        <b/>
        <sz val="12"/>
        <rFont val="Calibri (Body)"/>
      </rPr>
      <t xml:space="preserve">Lea el documento de Guía detenidamente antes de rellenar el Formulario de Métricas.
Resultados:  </t>
    </r>
    <r>
      <rPr>
        <sz val="12"/>
        <rFont val="Calibri (Body)"/>
      </rPr>
      <t xml:space="preserve">Vaya a la pestaña 'Resumen' para ver los resultados.
</t>
    </r>
    <r>
      <rPr>
        <b/>
        <sz val="12"/>
        <rFont val="Calibri (Body)"/>
      </rPr>
      <t>Se han incorporado "controles de datos":</t>
    </r>
    <r>
      <rPr>
        <sz val="12"/>
        <rFont val="Calibri (Body)"/>
      </rPr>
      <t xml:space="preserve"> ‘Verde’ indica que no hay errores en los datos introducidos y ‘Rojo’ indica errores en los datos.</t>
    </r>
  </si>
  <si>
    <t>PRESENTACIÓN DE INFORMES</t>
  </si>
  <si>
    <r>
      <rPr>
        <b/>
        <sz val="12"/>
        <color indexed="9"/>
        <rFont val="Calibri (Body)"/>
      </rPr>
      <t xml:space="preserve">Pestañas negras: </t>
    </r>
    <r>
      <rPr>
        <sz val="12"/>
        <color indexed="9"/>
        <rFont val="Calibri (Body)"/>
      </rPr>
      <t xml:space="preserve">Haga clic en las pestañas negras de la hoja de cálculo abajo para ir a una página específica.  </t>
    </r>
  </si>
  <si>
    <r>
      <rPr>
        <b/>
        <sz val="12"/>
        <rFont val="Calibri (Body)"/>
      </rPr>
      <t>Celdas azules</t>
    </r>
    <r>
      <rPr>
        <sz val="12"/>
        <rFont val="Calibri (Body)"/>
      </rPr>
      <t>: Indican los campos de entrada de datos. Introdúzcalos donde corresponda. Si el campo no aplica, por favor indique N/A.</t>
    </r>
  </si>
  <si>
    <r>
      <rPr>
        <b/>
        <sz val="12"/>
        <rFont val="Calibri (Body)"/>
      </rPr>
      <t>Celdas grises</t>
    </r>
    <r>
      <rPr>
        <sz val="12"/>
        <rFont val="Calibri (Body)"/>
      </rPr>
      <t>: Indican los campos calculados automáticamente.</t>
    </r>
  </si>
  <si>
    <r>
      <rPr>
        <b/>
        <sz val="12"/>
        <color indexed="9"/>
        <rFont val="Calibri (Body)"/>
      </rPr>
      <t xml:space="preserve">Celdas con comentarios: </t>
    </r>
    <r>
      <rPr>
        <sz val="12"/>
        <color indexed="9"/>
        <rFont val="Calibri (Body)"/>
      </rPr>
      <t>Incluyen aclaraciones o definiciones adicionales para precisar los datos exactos que deben introducirse.</t>
    </r>
  </si>
  <si>
    <t>Ponga el cursor sobre la celda con este símbolo de triángulo rojo para ver las notas de aclaratorias.</t>
  </si>
  <si>
    <r>
      <rPr>
        <b/>
        <sz val="11"/>
        <rFont val="Calibri"/>
        <family val="2"/>
      </rPr>
      <t>Guía Adicional</t>
    </r>
    <r>
      <rPr>
        <b/>
        <sz val="10"/>
        <rFont val="Calibri"/>
        <family val="2"/>
      </rPr>
      <t>:</t>
    </r>
    <r>
      <rPr>
        <sz val="10"/>
        <rFont val="Calibri"/>
        <family val="2"/>
      </rPr>
      <t xml:space="preserve"> </t>
    </r>
    <r>
      <rPr>
        <sz val="10"/>
        <color theme="1"/>
        <rFont val="Calibri"/>
        <family val="2"/>
      </rPr>
      <t>Haga clic aquí para descargar el documento de Guía:</t>
    </r>
  </si>
  <si>
    <t>SUS COMENTARIOS</t>
  </si>
  <si>
    <t>1.0 Detalles del miembro</t>
  </si>
  <si>
    <t>2.0 Anual - Planta extractora</t>
  </si>
  <si>
    <t>Tab: Resumen</t>
  </si>
  <si>
    <t>Tab: 1.0 Detalles del miembro</t>
  </si>
  <si>
    <t>Detalles de la certificación</t>
  </si>
  <si>
    <t>Nombre del miembro de la RSPO</t>
  </si>
  <si>
    <t>Número de Membresía de la RSPO</t>
  </si>
  <si>
    <t>Nombre de la Unidad de Certificación</t>
  </si>
  <si>
    <t>Nombre de la Entidad de Certificación</t>
  </si>
  <si>
    <t>Número de identificación de PalmTrace RSPO</t>
  </si>
  <si>
    <t>Tipo de evaluación</t>
  </si>
  <si>
    <t>Información de contacto</t>
  </si>
  <si>
    <t>Nombre de la persona de contacto</t>
  </si>
  <si>
    <t>Correo electrónico</t>
  </si>
  <si>
    <t>Número de esta planta extractora</t>
  </si>
  <si>
    <t>Nota: Esto se refiere al número de la planta extractora dentro de la unidad de certificación, y no al número de plantas extractoras de la empresa.</t>
  </si>
  <si>
    <t>Nota: La superficie de producción se refiere únicamente al área de palmas de aceite maduras.</t>
  </si>
  <si>
    <t>Nota: El área certificada se refiere a la superficie de palmas de aceite tanto maduras como inmaduras, la zona de infraestructura, la zona de conservación y otras zonas dentro de los límites de la Unidad de Certificación.</t>
  </si>
  <si>
    <t>Biodiversidad</t>
  </si>
  <si>
    <t>Área de Alto Valor de Conservación (AVC) (ha)</t>
  </si>
  <si>
    <t>Zonas de amortiguamiento riparias (ha) retiradas adicionalmente de la producción que no forman parte de las áreas de AVC ya mencionadas</t>
  </si>
  <si>
    <t>La traducción de los textos y las notas están disponibles en la pestaña "Traducciones".</t>
  </si>
  <si>
    <t>Métricas Anuales - Plantas Extractoras de Aceite de Palma</t>
  </si>
  <si>
    <t>Nota: Para la certificación de un sola planta extractora, sólo debe completar la pestaña "Planta extractora 1". 
A menos que su certificación incluya múltiples plantas extractoras que tengan más de una planta extractora dentro de la misma unidad de certificación.</t>
  </si>
  <si>
    <t>Para la certificación de un sola planta extractora, sólo se requiere rellenar la pestaña "Planta extractora 1". Para la certificación de múltiples plantas extractoras, use las diferentes pestañas arriba para rellenar los datos de todas las plantas extractoras bajo esta unidad de certificación.</t>
  </si>
  <si>
    <t>Nombre de la planta extractora</t>
  </si>
  <si>
    <t>Capacidad de molienda (TM/hora)</t>
  </si>
  <si>
    <t>Producción y ventas</t>
  </si>
  <si>
    <t>PO.1.0 Producción - Aceite de palma</t>
  </si>
  <si>
    <t>Inicio</t>
  </si>
  <si>
    <t>Producción de PO certificado (TM)</t>
  </si>
  <si>
    <t xml:space="preserve">Ventas de PO certificado - RSPO (TM) </t>
  </si>
  <si>
    <t>Ventas de PO certificado - Otros Sistemas (TM)</t>
  </si>
  <si>
    <t>Ventas de PO certificado - Convencional (TM)</t>
  </si>
  <si>
    <t>% Ventas de PO certificado - RSPO</t>
  </si>
  <si>
    <t>% Ventas de PO certificado - Convencional</t>
  </si>
  <si>
    <t>Varianza</t>
  </si>
  <si>
    <t>PK.1.0 Producción - Palmiste</t>
  </si>
  <si>
    <t>Producción de PK certificado (TM)</t>
  </si>
  <si>
    <t xml:space="preserve">Ventas de PK certificado - RSPO (TM) </t>
  </si>
  <si>
    <t>Ventas de PK certificado - Otros Sistemas (TM)</t>
  </si>
  <si>
    <t>Ventas de PK certificado - Convencional (TM)</t>
  </si>
  <si>
    <t>% Ventas de PK certificado - RSPO</t>
  </si>
  <si>
    <t>% Ventas de PK certificado - Otros Sistemas</t>
  </si>
  <si>
    <t>% Ventas de PK certificado - Convencional</t>
  </si>
  <si>
    <t>Producción de la Base de Suministro: Pequeños propietarios y Cultivadores externos bajo contrato</t>
  </si>
  <si>
    <t>FS.1.0 Productividad, Pequeños productores de sistema</t>
  </si>
  <si>
    <t>Producción Total de RFF (TM) - Pequeños productores de sistema</t>
  </si>
  <si>
    <t>Producción de RFF certificados (TM) - Pequeños productores de sistema</t>
  </si>
  <si>
    <t>% Producción de RFF certificados - Pequeños productores de sistema</t>
  </si>
  <si>
    <t>FI.1.0 Productividad, Pequeños Productores Independientes</t>
  </si>
  <si>
    <t xml:space="preserve">Producción total de RFF (TM) - Pequeños Productores Independientes </t>
  </si>
  <si>
    <t xml:space="preserve">Producción de RFF certificados (TM) - Pequeños Productores Independientes </t>
  </si>
  <si>
    <t xml:space="preserve">Producción de RFF no certificados (TM) - Pequeños Productores Independientes </t>
  </si>
  <si>
    <t xml:space="preserve">% Producción de RFF certificados (TM) - Pequeños Productores Independientes </t>
  </si>
  <si>
    <t>FO.1.0 Productividad, Cultivadores externos bajo contrato</t>
  </si>
  <si>
    <t>Producción Total de RFF (TM) - Cultivadores externos bajo contrato</t>
  </si>
  <si>
    <t>Producción de RFF certificados (TM) - Cultivadores externos bajo contrato</t>
  </si>
  <si>
    <t>Producción de RFF no certificados (TM) - Cultivadores externos bajo contrato</t>
  </si>
  <si>
    <t>% Producción de RFF certificados (TM) - Cultivadores externos bajo contrato</t>
  </si>
  <si>
    <t xml:space="preserve">Nota: Las cifras demográficas son las últimas cifras al 31 de diciembre del año de calendario anterior (el mismo período que los Datos Anuales anteriores)
P. ej., para auditorías realizadas en cualquier momento del año 2021, los datos demográficos requeridos serán las últimas cifras disponibles a 31 de diciembre de 2020.  </t>
  </si>
  <si>
    <t>D.1.0 - ¿Cuál es el número total de trabajadores en la planta extractora?</t>
  </si>
  <si>
    <t>D.2.0 - ¿Cuál es el número total de trabajadores en las siguientes categorías?</t>
  </si>
  <si>
    <t>No local</t>
  </si>
  <si>
    <t>Permanente</t>
  </si>
  <si>
    <t>Subcontratado</t>
  </si>
  <si>
    <t>Varón</t>
  </si>
  <si>
    <t>Mujer</t>
  </si>
  <si>
    <t>D.2.1 % de trabajadores por grupo demográfico</t>
  </si>
  <si>
    <t>Nota: Estas cajas coloreadas son “controles” incorporados para asegurar que los datos introducidos en el cuadro para D.2.0 son correctos.
‘Verde’ indica que los datos de D.2.0 y D.1.0 coinciden, y ‘Rojo’ indica que hay un error entre D.2.0 y D.1.0.</t>
  </si>
  <si>
    <t>D.3.0 - ¿Cuál es el número total de jóvenes trabajadores empleados en la planta extractora?</t>
  </si>
  <si>
    <t>Número de trabajadores no jóvenes en la planta extractora</t>
  </si>
  <si>
    <t>% de jóvenes trabajadores en la planta extractora</t>
  </si>
  <si>
    <t>SH.1.0 - Número de pequeños productores individuales (de sistema, independientes y cultivadores externos bajo contrato), por género</t>
  </si>
  <si>
    <t>Sistema</t>
  </si>
  <si>
    <t>Independientes</t>
  </si>
  <si>
    <t>Cultivadores externos bajo contrato</t>
  </si>
  <si>
    <t>T.1.0 - ¿Cuántas capacitaciones relacionadas con la RSPO se han organizado en el último año?</t>
  </si>
  <si>
    <t>Nota: Formación respecto a asuntos/estándares contemplados en los PyC de la RSPO</t>
  </si>
  <si>
    <t xml:space="preserve">Las cifras requeridas se refieren al número total de personas que han recibido capacitación, independientemente del número de capacitaciones a las que haya asistido esa persona. 
Por ejemplo, el trabajador A ha asistido a un total de 3 sesiones de formación, pero sólo se registrará en el recuento como una persona. </t>
  </si>
  <si>
    <t>Gestión</t>
  </si>
  <si>
    <t>No Gestión</t>
  </si>
  <si>
    <t xml:space="preserve">G.1.0 - ¿Mantiene un registro de las quejas reportadas a su planta extractora? </t>
  </si>
  <si>
    <t>Casos activos a finales del año pasado</t>
  </si>
  <si>
    <t>3.0 Anual - Fincas</t>
  </si>
  <si>
    <t>Métricas anuales - Fincas de aceite de palma</t>
  </si>
  <si>
    <t>Los datos relativos a las fincas de la unidad de certificación deben desglosarse y completarse por separado en las pestañas de fincas que figuran más arriba.
Para la unidad de certificación que opte por presentar datos agregados para las fincas, incluya todos los nombres de las fincas en la celda C8.</t>
  </si>
  <si>
    <t>Nombre de la finca</t>
  </si>
  <si>
    <t>Área en producción (ha)</t>
  </si>
  <si>
    <t>Producción</t>
  </si>
  <si>
    <t>F.1.0 Producción - Racimos de frutos frescos</t>
  </si>
  <si>
    <t>Producción de RFF (TM)</t>
  </si>
  <si>
    <t>Rendimiento/Productividad de la tierra (TM RFF / ha de superficie de producción)</t>
  </si>
  <si>
    <t>D.1.0 - ¿Cuál es el número total de trabajadores en la finca?</t>
  </si>
  <si>
    <t>D.3.0 - ¿Cuál es el número total de jóvenes trabajadores empleados en la finca?</t>
  </si>
  <si>
    <t xml:space="preserve">Nota: De acuerdo con la definición de los PyC 2018, los trabajadores jóvenes son aquellos que tienen 15 años, o más de la edad mínima para trabajar, pero son menores de 18 años. Según la OIT, “estos trabajadores son considerados 'niños' incluso cuando pueden realizar legalmente ciertos trabajos”.  </t>
  </si>
  <si>
    <t>Número de trabajadores no jóvenes en la finca</t>
  </si>
  <si>
    <t>% de jóvenes trabajadores en la finca</t>
  </si>
  <si>
    <t xml:space="preserve">Nota: Las cifras requeridas se refieren al número total de personas que han recibido capacitación, independientemente del número de capacitaciones a las que haya asistido esa persona. 
Por ejemplo, el trabajador A ha asistido a un total de 3 sesiones de formación, pero sólo se registrará en el recuento como una persona. </t>
  </si>
  <si>
    <t>Personal administrativo</t>
  </si>
  <si>
    <t>Trabajadores de campo</t>
  </si>
  <si>
    <t>Pequeños propietarios (de sistema e independientes)</t>
  </si>
  <si>
    <t>O.1.0 - ¿Se han utilizado de forma profiláctica plaguicidas en el último año bajo circunstancias excepcionales como se describe en los PyC de la RSPO?</t>
  </si>
  <si>
    <t>O.1.1 - En caso afirmativo, ¿cuáles fueron los motivos?</t>
  </si>
  <si>
    <t xml:space="preserve">O.1.2 - ¿Cuántas veces se hace un uso profiláctico de plaguicidas en circunstancias excepcionales durante el mismo período? </t>
  </si>
  <si>
    <t xml:space="preserve">O.2.0 - ¿Se han utilizado en el último año, debido a circunstancias excepcionales, plaguicidas categorizados en las Clases 1a o 1b de la OMS o que están incluidos en las listas de los Convenios de Estocolmo y Rotterdam, o el Paraquat? </t>
  </si>
  <si>
    <t>O.2.2 - ¿Cuántas veces se han utilizado los plaguicidas mencionados anteriormente en circunstancias excepcionales durante el mismo período?</t>
  </si>
  <si>
    <t>L.1.1 - Total de horas trabajadas</t>
  </si>
  <si>
    <r>
      <rPr>
        <b/>
        <u/>
        <sz val="12"/>
        <color theme="1"/>
        <rFont val="Calibri (Body)"/>
      </rPr>
      <t>Ringkasan Purata</t>
    </r>
    <r>
      <rPr>
        <sz val="12"/>
        <color theme="1"/>
        <rFont val="Calibri"/>
        <family val="2"/>
        <scheme val="minor"/>
      </rPr>
      <t xml:space="preserve">
Angka dalam ringkasan ini adalah purata.
(Untuk pensijilan kilang tunggal, angka kilang dalam ringkasan ini sama dengan input anda dalam tab 'Tahunan - Kilang'.
Untuk pensijilan kilang berbilang, angka kilang adalah purata dari semua kilang di bawah Unit Pensijilan ini.
Angka estet adalah purata bagi semua estet di bawah Unit Pensijilan ini.) </t>
    </r>
  </si>
  <si>
    <r>
      <rPr>
        <b/>
        <u/>
        <sz val="12"/>
        <rFont val="Calibri (Body)"/>
      </rPr>
      <t>Ringkasan Rata-Rata</t>
    </r>
    <r>
      <rPr>
        <sz val="12"/>
        <rFont val="Calibri (Body)"/>
      </rPr>
      <t xml:space="preserve">
Angka-angka dalam ringkasan ini adalah rata-rata.
(Untuk sertifikasi PKS-tunggal, angka-angka untuk PKS dalam ringkasan ini sama dengan input Anda pada tab ‘PKS - Tahunan’.
Untuk sertifikasi multi-PKS, angka-angka untuk PKS adalah rata-rata dari semua PKS di bawah unit sertifikasi ini.
Angka untuk estate adalah rata-rata dari semua estate di bawah unit sertifikasi ini.)</t>
    </r>
  </si>
  <si>
    <r>
      <rPr>
        <b/>
        <u/>
        <sz val="12"/>
        <color theme="1"/>
        <rFont val="Calibri (Corps)"/>
      </rPr>
      <t>Synthèse</t>
    </r>
    <r>
      <rPr>
        <u/>
        <sz val="12"/>
        <color theme="1"/>
        <rFont val="Calibri (Corps)"/>
      </rPr>
      <t xml:space="preserve">
</t>
    </r>
    <r>
      <rPr>
        <sz val="12"/>
        <color theme="1"/>
        <rFont val="Calibri (Corps)"/>
      </rPr>
      <t xml:space="preserve">Les données sous cette synthèse sont une moyenne. (Si vous vous faites certifier pour une seule huilerie, les données de l'huilerie dans cette synthèse sont identiques à celles que vous avez entrées dans l’onglet « Huilerie – Annuel ». Si vous vous faites certifier pour plusieurs huileries, les données sont la moyenne de toutes les huileries sous l’unité de certification. Les données pour un site sont la moyenne de toutes les sites sous l’unité de certification.) </t>
    </r>
  </si>
  <si>
    <r>
      <rPr>
        <b/>
        <u/>
        <sz val="12"/>
        <color theme="1"/>
        <rFont val="Calibri (Body)"/>
      </rPr>
      <t>Ringkasan Gabungan</t>
    </r>
    <r>
      <rPr>
        <sz val="12"/>
        <color theme="1"/>
        <rFont val="Calibri"/>
        <family val="2"/>
        <scheme val="minor"/>
      </rPr>
      <t xml:space="preserve">
Angka dalam ringkasan ini adalah jumlahnya. Perhatikan bahawa metrik input operasi dan LTIFR disertakan dalam jadual Ringkasan Purata sahaja.
(Untuk pensijilan kilang tunggal, angka kilang dalam ringkasan ini sama dengan input anda dalam tab 'Tahunan - Kilang'.
Untuk pensijilan kilang berbilang, angka kilang adalah jumlah semua kilang di bawah Unit Pensijilan ini.
Angka estet adalah jumlah keseluruhan estet di bawah Unit Pensijilan ini.) </t>
    </r>
  </si>
  <si>
    <r>
      <rPr>
        <b/>
        <u/>
        <sz val="12"/>
        <rFont val="Calibri (Body)"/>
      </rPr>
      <t>Ringkasan Agregat</t>
    </r>
    <r>
      <rPr>
        <sz val="12"/>
        <rFont val="Calibri"/>
        <family val="2"/>
        <scheme val="minor"/>
      </rPr>
      <t xml:space="preserve">
Angka-angka dalam ringkasan ini adalah jumlah totalnya.Perhatikan bahwa metrik input untuk operasi dan jumlah waktu yang hilang akibat cedera (Lost Time Injury Frequency Rate/LTIFR) hanya disertakan dalam tabel Ringkasan Rata-rata.
(Untuk sertifikasi PKS-tunggal, angka-angka untuk PKS dalam ringkasan ini sama dengan input Anda pada tab ‘PKS - Tahunan’.
Untuk sertifikasi  multi-PKS, angka-angka untuk PKS adalah total dari semua PKS di bawah unit sertifikasi ini.
Angka untuk estate adalah total dari semua estate di bawah unit sertifikasi ini.)</t>
    </r>
  </si>
  <si>
    <r>
      <rPr>
        <b/>
        <u/>
        <sz val="12"/>
        <color theme="1"/>
        <rFont val="Calibri (Corps)"/>
      </rPr>
      <t>Synthèse Globale</t>
    </r>
    <r>
      <rPr>
        <sz val="12"/>
        <color theme="1"/>
        <rFont val="Calibri"/>
        <family val="2"/>
        <scheme val="minor"/>
      </rPr>
      <t xml:space="preserve">
Les données sous cette synthèse constituent un total. Veuillez noter que les indicateurs sous les opérations et LTIFR sont incluses dans le tableau de Synthèse de Moyenne. 
(Si vous vous faites certifier pour une seule </t>
    </r>
    <r>
      <rPr>
        <sz val="12"/>
        <color theme="1"/>
        <rFont val="Calibri (Body)"/>
      </rPr>
      <t>huilerie</t>
    </r>
    <r>
      <rPr>
        <sz val="12"/>
        <color theme="1"/>
        <rFont val="Calibri"/>
        <family val="2"/>
        <scheme val="minor"/>
      </rPr>
      <t>, les données de l'</t>
    </r>
    <r>
      <rPr>
        <sz val="12"/>
        <color theme="1"/>
        <rFont val="Calibri (Body)"/>
      </rPr>
      <t>huilerie</t>
    </r>
    <r>
      <rPr>
        <sz val="12"/>
        <color theme="1"/>
        <rFont val="Calibri"/>
        <family val="2"/>
        <scheme val="minor"/>
      </rPr>
      <t xml:space="preserve"> dans cette synthèse sont identiques à celles que vous avez entrées dans l’onglet « </t>
    </r>
    <r>
      <rPr>
        <sz val="12"/>
        <color theme="1"/>
        <rFont val="Calibri (Body)"/>
      </rPr>
      <t>Huilerie</t>
    </r>
    <r>
      <rPr>
        <sz val="12"/>
        <color theme="1"/>
        <rFont val="Calibri"/>
        <family val="2"/>
        <scheme val="minor"/>
      </rPr>
      <t xml:space="preserve"> – Annuel ». Si vous vous faites certifier pour plusieurs </t>
    </r>
    <r>
      <rPr>
        <sz val="12"/>
        <color theme="1"/>
        <rFont val="Calibri (Body)"/>
      </rPr>
      <t>huileries</t>
    </r>
    <r>
      <rPr>
        <sz val="12"/>
        <color theme="1"/>
        <rFont val="Calibri"/>
        <family val="2"/>
        <scheme val="minor"/>
      </rPr>
      <t xml:space="preserve">, les données sont la moyenne de toutes les </t>
    </r>
    <r>
      <rPr>
        <sz val="12"/>
        <color theme="1"/>
        <rFont val="Calibri (Body)"/>
      </rPr>
      <t>huileries</t>
    </r>
    <r>
      <rPr>
        <sz val="12"/>
        <color theme="1"/>
        <rFont val="Calibri"/>
        <family val="2"/>
        <scheme val="minor"/>
      </rPr>
      <t xml:space="preserve"> sous l’unité de certification. Les données pour le</t>
    </r>
    <r>
      <rPr>
        <sz val="12"/>
        <color theme="1"/>
        <rFont val="Calibri (Body)"/>
      </rPr>
      <t xml:space="preserve"> site</t>
    </r>
    <r>
      <rPr>
        <sz val="12"/>
        <color theme="1"/>
        <rFont val="Calibri"/>
        <family val="2"/>
        <scheme val="minor"/>
      </rPr>
      <t xml:space="preserve"> sont la moyenne de tous les </t>
    </r>
    <r>
      <rPr>
        <sz val="12"/>
        <color theme="1"/>
        <rFont val="Calibri (Body)"/>
      </rPr>
      <t>sites</t>
    </r>
    <r>
      <rPr>
        <sz val="12"/>
        <color theme="1"/>
        <rFont val="Calibri"/>
        <family val="2"/>
        <scheme val="minor"/>
      </rPr>
      <t xml:space="preserve"> sous l’unité de certification.) 
</t>
    </r>
  </si>
  <si>
    <r>
      <t>Note: Ce chiffre se rapporte au nombre d'</t>
    </r>
    <r>
      <rPr>
        <i/>
        <sz val="12"/>
        <color theme="1"/>
        <rFont val="Calibri (Body)"/>
      </rPr>
      <t xml:space="preserve">huileries </t>
    </r>
    <r>
      <rPr>
        <i/>
        <sz val="12"/>
        <color theme="1"/>
        <rFont val="Calibri"/>
        <family val="2"/>
        <scheme val="minor"/>
      </rPr>
      <t>sous l'unité de certification et non au nombre d'</t>
    </r>
    <r>
      <rPr>
        <i/>
        <sz val="12"/>
        <color theme="1"/>
        <rFont val="Calibri (Body)"/>
      </rPr>
      <t>huileries</t>
    </r>
    <r>
      <rPr>
        <i/>
        <sz val="12"/>
        <color theme="1"/>
        <rFont val="Calibri"/>
        <family val="2"/>
        <scheme val="minor"/>
      </rPr>
      <t xml:space="preserve"> appartenant à l'entreprise.</t>
    </r>
  </si>
  <si>
    <t>Note: La zone de production concerne uniquement les zone avec des palmiers à huile arrivés à maturité.</t>
  </si>
  <si>
    <t>[Bahasa Malaysia] Untuk terjemahan tab Panduan ini. Sila klik di sini.</t>
  </si>
  <si>
    <t>[Bahasa Indonesia] Terjemahan untuk tab Panduan ini tersedia. Klik di sini.</t>
  </si>
  <si>
    <t xml:space="preserve">[French] Ce formulaire est disponible en plusieurs langues. Veuillez cliquer ici pour obtenir les traductions. </t>
  </si>
  <si>
    <t>[Spanish] Existen traducciones disponibles de esta pestaña “Guía”. Haga clic aquí.</t>
  </si>
  <si>
    <t xml:space="preserve">[Bahasa Malaysia] Bagi terjemahan tab Walk-Me ini. Sila kik di sini. </t>
  </si>
  <si>
    <t>[Bahasa Indonesia] Terjemahan untuk tab Walk-Me ini tersedia. Klik di sini.</t>
  </si>
  <si>
    <t>[French] Une traduction de cet onglet est disponible. Veuillez cliquer ici.</t>
  </si>
  <si>
    <t>[Spanish] Existen traducciones disponibles de esta pestaña "Paso a Paso". Haga clic aquí.</t>
  </si>
  <si>
    <t>Sites protégés proches des rivières constituant de zones tampons (ha) ne faisant pas parties des zones HCV ci-dessus.</t>
  </si>
  <si>
    <t>Note: Ces formations se rapportent à des sujets ou standards appartenant à la RSPO P&amp;C</t>
  </si>
  <si>
    <r>
      <t xml:space="preserve">We welcome your feedback as you use the tool. Let us know at </t>
    </r>
    <r>
      <rPr>
        <u/>
        <sz val="12"/>
        <color rgb="FF2C5923"/>
        <rFont val="Calibri"/>
        <family val="2"/>
        <scheme val="minor"/>
      </rPr>
      <t>certification@rspo.org</t>
    </r>
  </si>
  <si>
    <r>
      <t xml:space="preserve">Kami akan menerima tanggapan Anda selama menggunakan alat ini dengan senang hati. Kirimkan tanggapan Anda ke </t>
    </r>
    <r>
      <rPr>
        <u/>
        <sz val="12"/>
        <color rgb="FF2C5923"/>
        <rFont val="Calibri"/>
        <family val="2"/>
        <scheme val="minor"/>
      </rPr>
      <t>certification@rspo.org</t>
    </r>
  </si>
  <si>
    <r>
      <t xml:space="preserve">Dites-nous comment vous vous servez de ce Formulaire des Indicateurs Métriques de la RSPO P&amp;C. Écrivez nous à l’adresse suivante: </t>
    </r>
    <r>
      <rPr>
        <sz val="12"/>
        <color rgb="FF2C5923"/>
        <rFont val="Calibri (Corps)"/>
      </rPr>
      <t xml:space="preserve"> </t>
    </r>
    <r>
      <rPr>
        <u/>
        <sz val="12"/>
        <color rgb="FF2C5923"/>
        <rFont val="Calibri (Corps)"/>
      </rPr>
      <t>certification@rspo.org</t>
    </r>
  </si>
  <si>
    <r>
      <t xml:space="preserve">Le agradeceremos sus comentarios sobre el uso de la herramienta. Háganoslo saber en </t>
    </r>
    <r>
      <rPr>
        <u/>
        <sz val="12"/>
        <color rgb="FF2C5923"/>
        <rFont val="Calibri"/>
        <family val="2"/>
        <scheme val="minor"/>
      </rPr>
      <t>certification@rspo.org</t>
    </r>
  </si>
  <si>
    <r>
      <t xml:space="preserve">Kami mengalu-alukan maklum balas anda semasa anda menggunakan templat. Hantarkan ke </t>
    </r>
    <r>
      <rPr>
        <u/>
        <sz val="12"/>
        <color rgb="FF2C5923"/>
        <rFont val="Calibri (Body)"/>
      </rPr>
      <t>certification@rspo.org</t>
    </r>
  </si>
  <si>
    <t>Mill freshwater usage per PO produced tonne (M3/MT)</t>
  </si>
  <si>
    <t>Mill 1 - Mill freshwater usage per PO produced tonne (M3/MT)</t>
  </si>
  <si>
    <t>Mill 2 - Mill freshwater usage per PO produced tonne (M3/MT)</t>
  </si>
  <si>
    <t>Mill 3 - Mill freshwater usage per PO produced tonne (M3/MT)</t>
  </si>
  <si>
    <t>Mill 5 - Mill freshwater usage per PO produced tonne (M3/MT)</t>
  </si>
  <si>
    <t>Mill 4 - Mill freshwater usage per PO produced tonne (M3/MT)</t>
  </si>
  <si>
    <t>Mill 6 - Mill freshwater usage per PO produced tonne (M3/MT)</t>
  </si>
  <si>
    <t>Mill 7 - Mill freshwater usage per PO produced tonne (M3/MT)</t>
  </si>
  <si>
    <t>Mill 8 - Mill freshwater usage per PO produced tonne (M3/MT)</t>
  </si>
  <si>
    <t>Mill 9 - Mill freshwater usage per PO produced tonne (M3/MT)</t>
  </si>
  <si>
    <t>Mill 10 - Mill freshwater usage per PO produced tonne (M3/MT)</t>
  </si>
  <si>
    <t>Mill Average - Mill freshwater usage per PO produced tonne (M3/MT)</t>
  </si>
  <si>
    <t>Mill Total - Mill freshwater usage per PO produced tonne (M3/MT)</t>
  </si>
  <si>
    <t>Annual Data
(Jan-Dec of Previous Calendar Year)</t>
  </si>
  <si>
    <t>Supply Chain Model</t>
  </si>
  <si>
    <t>Number of Mill(s)</t>
  </si>
  <si>
    <t>Number of Certified Estate(s)</t>
  </si>
  <si>
    <t>HCV-HCS Area (ha)</t>
  </si>
  <si>
    <t>Non-Certified PO Production (MT)</t>
  </si>
  <si>
    <t>Total PO Production (MT)</t>
  </si>
  <si>
    <t>Non-Certified PK Production (MT)</t>
  </si>
  <si>
    <t>Total PK Production (MT)</t>
  </si>
  <si>
    <t>Information of Unit of Certification</t>
  </si>
  <si>
    <t>Peatlands (Total area of all certified estate(s) within the unit of certification)</t>
  </si>
  <si>
    <t>Start Date of Audit (mm/yyyy)</t>
  </si>
  <si>
    <t xml:space="preserve">G.1.1 - How many historical active cases are carried forward to the previous calendar year? </t>
  </si>
  <si>
    <t>Total Production Area (ha) for Certified Estate(s)</t>
  </si>
  <si>
    <t>Total Certified Area (ha) for Certified Estate(s)</t>
  </si>
  <si>
    <t>Planted Peatlands (ha)</t>
  </si>
  <si>
    <t>Unplanted and Conserved Peatlands (ha)</t>
  </si>
  <si>
    <t>Unplanted and Rehabilitated Peatlands (ha)</t>
  </si>
  <si>
    <t>Total Certified FFB Production (MT) - Outgrowers</t>
  </si>
  <si>
    <t>Estate(s) Name</t>
  </si>
  <si>
    <t>Date of Audit (mm/yy)</t>
  </si>
  <si>
    <t>Tarikh Audit (bb/tt)</t>
  </si>
  <si>
    <t>Tanggal Audit (bulan/tahun)</t>
  </si>
  <si>
    <t>Date d'Audit (mm/aa)</t>
  </si>
  <si>
    <t>Fecha de la auditoría (mm/aa)</t>
  </si>
  <si>
    <t>If you are under single-mill certification, click 'No' to change number of mill to '1'.
If you are under multi-mills certificationm click 'Yes' to proceed.</t>
  </si>
  <si>
    <t>This refers to HCS area that is obtained from a valid integrated HCV-HCSA assessment or a valid standalone HCSA assessment.</t>
  </si>
  <si>
    <t>This refers to HCV-HCS area that is identified through the integrated HCV-HCSA assessment.</t>
  </si>
  <si>
    <t>Note: If no additional set aside river buffer which are not part of the HCV, put '0'.</t>
  </si>
  <si>
    <t>Nota: Jika tiada tambahan peruntukan sungai pemampan iaitu yang bukan sebahagian HCV, isikan '0'.</t>
  </si>
  <si>
    <t>Catatan: Jika tidak ada penyangga sungai lain yang dicadangkan dan bukan merupakan bagian dari NKT, tuliskan '0'.</t>
  </si>
  <si>
    <t>si aucun site protégé proche des rivières constituant de zones tampons ne faisant pas partie des zones HVC, mettez '0'</t>
  </si>
  <si>
    <t>Note: Based on the Peat Inventory</t>
  </si>
  <si>
    <t>Based on Peat Inventory for all certified estate(s) of the unit of certification.</t>
  </si>
  <si>
    <t xml:space="preserve">Produksi TBS Tidak Bersertifikat (MT) - Petani Plasma </t>
  </si>
  <si>
    <t xml:space="preserve">Production FFB Non Certifiée (MT) - Petits Producteurs sous régime </t>
  </si>
  <si>
    <t>Production Totale de FFB (MT) - Petits Producteurs sous régime</t>
  </si>
  <si>
    <t>Note: Local refers to workers who are from the same country as the location of the unit of certification but are not transmigrant worker.</t>
  </si>
  <si>
    <t>Note: Non-local includes migrant and transmigrant workers. Migrant workers are defined as those who cross international boundaries for the purpose of employment, and do not include those workers who move within a country for the purpose of employment. Transmigrant workers are those who migrate from one part of the country to another with a view to being employed other than on his own account.</t>
  </si>
  <si>
    <t xml:space="preserve">Note: Permanent includes all those paid employees who work all year round, as opposed to only during peak season. It includes full-time and part-time workers. Part-time workers work all year round but do not meet full-time equivalency standards (typically less than 35 hours a week). </t>
  </si>
  <si>
    <t>Note: Contract refers to persons engaged in temporary work, or work for a specific period of time, including casual workers. It also refers to workers who are not employed directly by the company but employed by a contractor or consultant with whom the company has a direct contact.</t>
  </si>
  <si>
    <t>Note: This figure should not exceed the total number of workers in the mill.
'Green' indicates that the data under T.1.1 is within the number of workers in D.1.0, and 'Red' indicates that there is an error where T.1.1. is more than D.1.0. Please refer to note in T.1.1.</t>
  </si>
  <si>
    <t>T.1.1 - How many full-time employees (permanent and contract) attended the training?</t>
  </si>
  <si>
    <t>T.1.1 - Berapa bilangan pekerja sepenuh masa (tetap dan kontrak) telah menghadiri latihan?</t>
  </si>
  <si>
    <t>T.1.1 - Berapa banyak pekerja penuh waktu (tetap dan kontrak) yang menghadiri pelatihan ini?</t>
  </si>
  <si>
    <t xml:space="preserve">T.1.1 - Combien d’employés a plein temps (en CDI ou CDD) ont suivi cette formation ? </t>
  </si>
  <si>
    <t xml:space="preserve">O.1.0 - Freshwater usage (m3)		</t>
  </si>
  <si>
    <t>O.1.0 - Penggunaan air tawar (m3)</t>
  </si>
  <si>
    <t>O.1.0 - Penggunaan air bersih (m3)</t>
  </si>
  <si>
    <t>O.1.0 Utilisation d'Eau Douce</t>
  </si>
  <si>
    <t xml:space="preserve">O.1.0 - Uso de agua dulce (m3)		</t>
  </si>
  <si>
    <t xml:space="preserve">Note: This refers to occupational injuries that have involved lost time from work. </t>
  </si>
  <si>
    <t xml:space="preserve">Note: This refers to total man hours worked during the reporting period. </t>
  </si>
  <si>
    <t>L.1.1 - Nombre total d'heures travaillées</t>
  </si>
  <si>
    <t>Note: The breakdown of numbers for historical active cases, new cases and cases closed is required for an accurate calculation of total number of active cases by the end of the reporting period.</t>
  </si>
  <si>
    <r>
      <t xml:space="preserve">Active cases as of the end of </t>
    </r>
    <r>
      <rPr>
        <i/>
        <sz val="12"/>
        <color theme="1"/>
        <rFont val="Calibri (Body)"/>
      </rPr>
      <t>previous calendar</t>
    </r>
    <r>
      <rPr>
        <i/>
        <sz val="12"/>
        <color theme="1"/>
        <rFont val="Calibri"/>
        <family val="2"/>
        <scheme val="minor"/>
      </rPr>
      <t xml:space="preserve"> year</t>
    </r>
  </si>
  <si>
    <r>
      <t xml:space="preserve">Grievances </t>
    </r>
    <r>
      <rPr>
        <b/>
        <sz val="12"/>
        <color theme="1"/>
        <rFont val="Calibri (Body)"/>
      </rPr>
      <t>(Jan - Dec of previous calendar year)</t>
    </r>
  </si>
  <si>
    <r>
      <t xml:space="preserve">G.1.2 - How many </t>
    </r>
    <r>
      <rPr>
        <b/>
        <sz val="12"/>
        <color theme="1"/>
        <rFont val="Calibri (Body)"/>
      </rPr>
      <t>new</t>
    </r>
    <r>
      <rPr>
        <b/>
        <sz val="12"/>
        <color theme="1"/>
        <rFont val="Calibri"/>
        <family val="2"/>
        <scheme val="minor"/>
      </rPr>
      <t xml:space="preserve"> cases are recorded?</t>
    </r>
  </si>
  <si>
    <r>
      <t xml:space="preserve">G.1.3 - How many cases </t>
    </r>
    <r>
      <rPr>
        <b/>
        <sz val="12"/>
        <color theme="1"/>
        <rFont val="Calibri (Body)"/>
      </rPr>
      <t>are</t>
    </r>
    <r>
      <rPr>
        <b/>
        <sz val="12"/>
        <color theme="1"/>
        <rFont val="Calibri"/>
        <family val="2"/>
        <scheme val="minor"/>
      </rPr>
      <t xml:space="preserve"> closed?</t>
    </r>
  </si>
  <si>
    <r>
      <t xml:space="preserve">Lost Time Injury Frequency Rate (LTIFR) </t>
    </r>
    <r>
      <rPr>
        <b/>
        <sz val="12"/>
        <color theme="1"/>
        <rFont val="Calibri (Body)"/>
      </rPr>
      <t>(Jan - Dec of previous calendar year)</t>
    </r>
  </si>
  <si>
    <r>
      <t>L.</t>
    </r>
    <r>
      <rPr>
        <b/>
        <sz val="12"/>
        <color theme="1"/>
        <rFont val="Calibri (Body)"/>
      </rPr>
      <t>1</t>
    </r>
    <r>
      <rPr>
        <b/>
        <sz val="12"/>
        <color theme="1"/>
        <rFont val="Calibri"/>
        <family val="2"/>
        <scheme val="minor"/>
      </rPr>
      <t xml:space="preserve">.0 - Number of </t>
    </r>
    <r>
      <rPr>
        <b/>
        <sz val="12"/>
        <color theme="1"/>
        <rFont val="Calibri (Body)"/>
      </rPr>
      <t xml:space="preserve">lost time </t>
    </r>
    <r>
      <rPr>
        <b/>
        <sz val="12"/>
        <color theme="1"/>
        <rFont val="Calibri"/>
        <family val="2"/>
        <scheme val="minor"/>
      </rPr>
      <t>injuries</t>
    </r>
  </si>
  <si>
    <r>
      <t>L.</t>
    </r>
    <r>
      <rPr>
        <b/>
        <sz val="12"/>
        <color theme="1"/>
        <rFont val="Calibri (Body)"/>
      </rPr>
      <t>1</t>
    </r>
    <r>
      <rPr>
        <b/>
        <sz val="12"/>
        <color theme="1"/>
        <rFont val="Calibri"/>
        <family val="2"/>
        <scheme val="minor"/>
      </rPr>
      <t>.1 - Total hours worked</t>
    </r>
  </si>
  <si>
    <r>
      <t>O.</t>
    </r>
    <r>
      <rPr>
        <b/>
        <sz val="12"/>
        <color theme="1"/>
        <rFont val="Calibri (Body)"/>
      </rPr>
      <t>1.</t>
    </r>
    <r>
      <rPr>
        <b/>
        <sz val="12"/>
        <color theme="1"/>
        <rFont val="Calibri"/>
        <family val="2"/>
        <scheme val="minor"/>
      </rPr>
      <t>0 - Freshwater usage (m3)</t>
    </r>
  </si>
  <si>
    <r>
      <t xml:space="preserve">Operations Input </t>
    </r>
    <r>
      <rPr>
        <b/>
        <sz val="12"/>
        <color theme="1"/>
        <rFont val="Calibri (Body)"/>
      </rPr>
      <t>(Jan - Dec of previous calendar year)</t>
    </r>
  </si>
  <si>
    <r>
      <t>Training</t>
    </r>
    <r>
      <rPr>
        <b/>
        <sz val="12"/>
        <color theme="1"/>
        <rFont val="Calibri (Body)"/>
      </rPr>
      <t xml:space="preserve"> (Jan - Dec of previous calendar year)</t>
    </r>
  </si>
  <si>
    <r>
      <rPr>
        <b/>
        <sz val="12"/>
        <color theme="1"/>
        <rFont val="Calibri (Body)"/>
      </rPr>
      <t>T.1.1</t>
    </r>
    <r>
      <rPr>
        <b/>
        <sz val="12"/>
        <color theme="1"/>
        <rFont val="Calibri"/>
        <family val="2"/>
        <scheme val="minor"/>
      </rPr>
      <t xml:space="preserve"> How many full-time employees (permanent and contract) attended the training?</t>
    </r>
  </si>
  <si>
    <r>
      <t xml:space="preserve">Supply Base Demographic: Smallholders &amp; Outgrowers </t>
    </r>
    <r>
      <rPr>
        <b/>
        <sz val="12"/>
        <color theme="1"/>
        <rFont val="Calibri (Body)"/>
      </rPr>
      <t>(Jan - Dec of previous calendar year)</t>
    </r>
  </si>
  <si>
    <r>
      <t xml:space="preserve">Demographics </t>
    </r>
    <r>
      <rPr>
        <b/>
        <sz val="12"/>
        <color theme="1"/>
        <rFont val="Calibri (Body)"/>
      </rPr>
      <t>(as of 31 December of previous calendar year)</t>
    </r>
  </si>
  <si>
    <t>If the data here are aggregated for multiple estates, please include all the relevant estate names here.</t>
  </si>
  <si>
    <t>Note: This is automatically populated from Audit Month (in '1.0 Member Details' tab). If you are a newly established mill which you might not have a complete one year of data, please key in the starting month of your mill here.</t>
  </si>
  <si>
    <t>T.1.1 - How many full-time workers (permanent and contract) attended the training?</t>
  </si>
  <si>
    <t>Note: "Check" built-in
The total number of administrative staff and field workers attended training should not exceed the total number of workers in the estate. (Number of smallhodler is excluded from this checking)
'Green' indicates that the total number of administrative staff and field workers attended training is within the number of workers in D.1.0. 
'Red' indicates that there is an error where the total number of administrative staff and field workers attended training is more than D.1.0. 
Please refer to note in T.1.1.</t>
  </si>
  <si>
    <t xml:space="preserve">Note:
Growers are required to provide justification for the prophylactic use of pesticide(s) based on the due diligence process or condition mentioned under indicator 7.2.5 of the 2018 RSPO P&amp;C </t>
  </si>
  <si>
    <r>
      <t xml:space="preserve">Are the data provided </t>
    </r>
    <r>
      <rPr>
        <b/>
        <sz val="12"/>
        <color theme="1"/>
        <rFont val="Calibri (Body)"/>
      </rPr>
      <t>in this estate sub-tab for a single estate or</t>
    </r>
    <r>
      <rPr>
        <b/>
        <sz val="12"/>
        <color theme="1"/>
        <rFont val="Calibri"/>
        <family val="2"/>
        <scheme val="minor"/>
      </rPr>
      <t xml:space="preserve"> aggregated for multiple estates?</t>
    </r>
  </si>
  <si>
    <t>Options: Single Estate or Multiple Estates</t>
  </si>
  <si>
    <r>
      <t>Demographics</t>
    </r>
    <r>
      <rPr>
        <b/>
        <sz val="12"/>
        <color theme="1"/>
        <rFont val="Calibri (Body)"/>
      </rPr>
      <t xml:space="preserve"> (as of 31 December of previous calendar year)</t>
    </r>
  </si>
  <si>
    <r>
      <t xml:space="preserve">Training </t>
    </r>
    <r>
      <rPr>
        <b/>
        <sz val="12"/>
        <color theme="1"/>
        <rFont val="Calibri (Body)"/>
      </rPr>
      <t>(Jan - Dec of previous calendar year)</t>
    </r>
  </si>
  <si>
    <r>
      <rPr>
        <b/>
        <sz val="12"/>
        <color theme="1"/>
        <rFont val="Calibri (Body)"/>
      </rPr>
      <t>T.1.1</t>
    </r>
    <r>
      <rPr>
        <b/>
        <sz val="12"/>
        <color theme="1"/>
        <rFont val="Calibri"/>
        <family val="2"/>
        <scheme val="minor"/>
      </rPr>
      <t xml:space="preserve"> - How many full-time workers (permanent and contract) attended the training?</t>
    </r>
  </si>
  <si>
    <r>
      <t xml:space="preserve">L.2.0 - Number of </t>
    </r>
    <r>
      <rPr>
        <b/>
        <sz val="12"/>
        <color theme="1"/>
        <rFont val="Calibri (Body)"/>
      </rPr>
      <t xml:space="preserve">lost time </t>
    </r>
    <r>
      <rPr>
        <b/>
        <sz val="12"/>
        <color theme="1"/>
        <rFont val="Calibri"/>
        <family val="2"/>
        <scheme val="minor"/>
      </rPr>
      <t>injuries</t>
    </r>
  </si>
  <si>
    <t>12-month period counting backwards from audit month</t>
  </si>
  <si>
    <t>Active cases as of the end of previous calendar year</t>
  </si>
  <si>
    <t>Mill 1 - Annual Data - End Date</t>
  </si>
  <si>
    <t>Mill 1 - Annual Data - Non-Certified PO Production (MT)</t>
  </si>
  <si>
    <t>Mill 2 - Annual Data - Non-Certified PO Production (MT)</t>
  </si>
  <si>
    <t>Mill 3 - Annual Data - Non-Certified PO Production (MT)</t>
  </si>
  <si>
    <t>Mill 4 - Annual Data - Non-Certified PO Production (MT)</t>
  </si>
  <si>
    <t>Mill 5 - Annual Data - Non-Certified PO Production (MT)</t>
  </si>
  <si>
    <t>Mill 6 - Annual Data - Non-Certified PO Production (MT)</t>
  </si>
  <si>
    <t>Mill 7 - Annual Data - Non-Certified PO Production (MT)</t>
  </si>
  <si>
    <t>Mill 8 - Annual Data - Non-Certified PO Production (MT)</t>
  </si>
  <si>
    <t>Mill 9 - Annual Data - Non-Certified PO Production (MT)</t>
  </si>
  <si>
    <t>Mill 10 - Annual Data - Non-Certified PO Production (MT)</t>
  </si>
  <si>
    <t>Mill 1 - Annual Data - Total PO Production (MT)</t>
  </si>
  <si>
    <t>Mill 2 - Annual Data - Total PO Production (MT)</t>
  </si>
  <si>
    <t>Mill 3 - Annual Data - Total PO Production (MT)</t>
  </si>
  <si>
    <t>Mill 4 - Annual Data - Total PO Production (MT)</t>
  </si>
  <si>
    <t>Mill 5 - Annual Data - Total PO Production (MT)</t>
  </si>
  <si>
    <t>Mill 6 - Annual Data - Total PO Production (MT)</t>
  </si>
  <si>
    <t>Mill 7 - Annual Data - Total PO Production (MT)</t>
  </si>
  <si>
    <t>Mill 8 - Annual Data - Total PO Production (MT)</t>
  </si>
  <si>
    <t>Mill 9 - Annual Data - Total PO Production (MT)</t>
  </si>
  <si>
    <t>Mill 10 - Annual Data - Total PO Production (MT)</t>
  </si>
  <si>
    <t>Mill 1 - Annual Data - Non-Certified PK Production (MT)</t>
  </si>
  <si>
    <t>Mill 2 - Annual Data - Non-Certified PK Production (MT)</t>
  </si>
  <si>
    <t>Mill 3 - Annual Data - Non-Certified PK Production (MT)</t>
  </si>
  <si>
    <t>Mill 4 - Annual Data - Non-Certified PK Production (MT)</t>
  </si>
  <si>
    <t>Mill 5 - Annual Data - Non-Certified PK Production (MT)</t>
  </si>
  <si>
    <t>Mill 6 - Annual Data - Non-Certified PK Production (MT)</t>
  </si>
  <si>
    <t>Mill 7 - Annual Data - Non-Certified PK Production (MT)</t>
  </si>
  <si>
    <t>Mill 8 - Annual Data - Non-Certified PK Production (MT)</t>
  </si>
  <si>
    <t>Mill 9 - Annual Data - Non-Certified PK Production (MT)</t>
  </si>
  <si>
    <t>Mill 10 - Annual Data - Non-Certified PK Production (MT)</t>
  </si>
  <si>
    <t>Mill 1 - Annual Data - Total PK Production (MT)</t>
  </si>
  <si>
    <t>Mill 2 - Annual Data - Total PK Production (MT)</t>
  </si>
  <si>
    <t>Mill 3 - Annual Data - Total PK Production (MT)</t>
  </si>
  <si>
    <t>Mill 4 - Annual Data - Total PK Production (MT)</t>
  </si>
  <si>
    <t>Mill 5 - Annual Data - Total PK Production (MT)</t>
  </si>
  <si>
    <t>Mill 6 - Annual Data - Total PK Production (MT)</t>
  </si>
  <si>
    <t>Mill 7 - Annual Data - Total PK Production (MT)</t>
  </si>
  <si>
    <t>Mill 8 - Annual Data - Total PK Production (MT)</t>
  </si>
  <si>
    <t>Mill 9 - Annual Data - Total PK Production (MT)</t>
  </si>
  <si>
    <t>Mill 10 - Annual Data - Total PK Production (MT)</t>
  </si>
  <si>
    <t>Mill 1 - Annual Data - Total Certified FFB Production (MT) - Outgrowers</t>
  </si>
  <si>
    <t>Mill 2 - Annual Data - Total Certified FFB Production (MT) - Outgrowers</t>
  </si>
  <si>
    <t>Mill 3 - Annual Data - Total Certified FFB Production (MT) - Outgrowers</t>
  </si>
  <si>
    <t>Mill 4 - Annual Data - Total Certified FFB Production (MT) - Outgrowers</t>
  </si>
  <si>
    <t>Mill 5 - Annual Data - Total Certified FFB Production (MT) - Outgrowers</t>
  </si>
  <si>
    <t>Mill 6 - Annual Data - Total Certified FFB Production (MT) - Outgrowers</t>
  </si>
  <si>
    <t>Mill 7 - Annual Data - Total Certified FFB Production (MT) - Outgrowers</t>
  </si>
  <si>
    <t>Mill 8 - Annual Data - Total Certified FFB Production (MT) - Outgrowers</t>
  </si>
  <si>
    <t>Mill 9 - Annual Data - Total Certified FFB Production (MT) - Outgrowers</t>
  </si>
  <si>
    <t>Mill 10 - Annual Data - Total Certified FFB Production (MT) - Outgrowers</t>
  </si>
  <si>
    <t>Mill 1 - License Period - End Date</t>
  </si>
  <si>
    <t>Mill 1 - License Period - Non-Certified PO Production (MT)</t>
  </si>
  <si>
    <t>Mill 2 - License Period - Non-Certified PO Production (MT)</t>
  </si>
  <si>
    <t>Mill 3 - License Period - Non-Certified PO Production (MT)</t>
  </si>
  <si>
    <t>Mill 4 - License Period - Non-Certified PO Production (MT)</t>
  </si>
  <si>
    <t>Mill 5 - License Period - Non-Certified PO Production (MT)</t>
  </si>
  <si>
    <t>Mill 6 - License Period - Non-Certified PO Production (MT)</t>
  </si>
  <si>
    <t>Mill 7 - License Period - Non-Certified PO Production (MT)</t>
  </si>
  <si>
    <t>Mill 8 - License Period - Non-Certified PO Production (MT)</t>
  </si>
  <si>
    <t>Mill 9 - License Period - Non-Certified PO Production (MT)</t>
  </si>
  <si>
    <t>Mill 10 - License Period - Non-Certified PO Production (MT)</t>
  </si>
  <si>
    <t>Mill 1 - License Period - Total PO Production (MT)</t>
  </si>
  <si>
    <t>Mill 2 - License Period - Total PO Production (MT)</t>
  </si>
  <si>
    <t>Mill 3 - License Period - Total PO Production (MT)</t>
  </si>
  <si>
    <t>Mill 4 - License Period - Total PO Production (MT)</t>
  </si>
  <si>
    <t>Mill 5 - License Period - Total PO Production (MT)</t>
  </si>
  <si>
    <t>Mill 6 - License Period - Total PO Production (MT)</t>
  </si>
  <si>
    <t>Mill 7 - License Period - Total PO Production (MT)</t>
  </si>
  <si>
    <t>Mill 8 - License Period - Total PO Production (MT)</t>
  </si>
  <si>
    <t>Mill 9 - License Period - Total PO Production (MT)</t>
  </si>
  <si>
    <t>Mill 10 - License Period - Total PO Production (MT)</t>
  </si>
  <si>
    <t>Mill 1 - License Period - Non-Certified PK Production (MT)</t>
  </si>
  <si>
    <t>Mill 2 - License Period - Non-Certified PK Production (MT)</t>
  </si>
  <si>
    <t>Mill 3 - License Period - Non-Certified PK Production (MT)</t>
  </si>
  <si>
    <t>Mill 4 - License Period - Non-Certified PK Production (MT)</t>
  </si>
  <si>
    <t>Mill 5 - License Period - Non-Certified PK Production (MT)</t>
  </si>
  <si>
    <t>Mill 6 - License Period - Non-Certified PK Production (MT)</t>
  </si>
  <si>
    <t>Mill 7 - License Period - Non-Certified PK Production (MT)</t>
  </si>
  <si>
    <t>Mill 8 - License Period - Non-Certified PK Production (MT)</t>
  </si>
  <si>
    <t>Mill 9 - License Period - Non-Certified PK Production (MT)</t>
  </si>
  <si>
    <t>Mill 10 - License Period - Non-Certified PK Production (MT)</t>
  </si>
  <si>
    <t>Mill 1 - License Period - Total PK Production (MT)</t>
  </si>
  <si>
    <t>Mill 2 - License Period - Total PK Production (MT)</t>
  </si>
  <si>
    <t>Mill 3 - License Period - Total PK Production (MT)</t>
  </si>
  <si>
    <t>Mill 4 - License Period - Total PK Production (MT)</t>
  </si>
  <si>
    <t>Mill 5 - License Period - Total PK Production (MT)</t>
  </si>
  <si>
    <t>Mill 6 - License Period - Total PK Production (MT)</t>
  </si>
  <si>
    <t>Mill 7 - License Period - Total PK Production (MT)</t>
  </si>
  <si>
    <t>Mill 8 - License Period - Total PK Production (MT)</t>
  </si>
  <si>
    <t>Mill 9 - License Period - Total PK Production (MT)</t>
  </si>
  <si>
    <t>Mill 10 - License Period - Total PK Production (MT)</t>
  </si>
  <si>
    <t>Mill 1 - License Period - Total Certified FFB Production (MT) - Outgrowers</t>
  </si>
  <si>
    <t>Mill 2 - License Period - Total Certified FFB Production (MT) - Outgrowers</t>
  </si>
  <si>
    <t>Mill 3 - License Period - Total Certified FFB Production (MT) - Outgrowers</t>
  </si>
  <si>
    <t>Mill 4 - License Period - Total Certified FFB Production (MT) - Outgrowers</t>
  </si>
  <si>
    <t>Mill 5 - License Period - Total Certified FFB Production (MT) - Outgrowers</t>
  </si>
  <si>
    <t>Mill 6 - License Period - Total Certified FFB Production (MT) - Outgrowers</t>
  </si>
  <si>
    <t>Mill 7 - License Period - Total Certified FFB Production (MT) - Outgrowers</t>
  </si>
  <si>
    <t>Mill 8 - License Period - Total Certified FFB Production (MT) - Outgrowers</t>
  </si>
  <si>
    <t>Mill 9 - License Period - Total Certified FFB Production (MT) - Outgrowers</t>
  </si>
  <si>
    <t>Mill 10 - License Period - Total Certified FFB Production (MT) - Outgrowers</t>
  </si>
  <si>
    <t>Mill 1 - How many full-time employees (permanent and contract) attended the training? Male - Management</t>
  </si>
  <si>
    <t>Mill 2 - How many full-time employees (permanent and contract) attended the training? Male - Management</t>
  </si>
  <si>
    <t>Mill 3 - How many full-time employees (permanent and contract) attended the training? Male - Management</t>
  </si>
  <si>
    <t>Mill 4 - How many full-time employees (permanent and contract) attended the training? Male - Management</t>
  </si>
  <si>
    <t>Mill 5 - How many full-time employees (permanent and contract) attended the training? Male - Management</t>
  </si>
  <si>
    <t>Mill 6 - How many full-time employees (permanent and contract) attended the training? Male - Management</t>
  </si>
  <si>
    <t>Mill 7 - How many full-time employees (permanent and contract) attended the training? Male - Management</t>
  </si>
  <si>
    <t>Mill 8 - How many full-time employees (permanent and contract) attended the training? Male - Management</t>
  </si>
  <si>
    <t>Mill 9 - How many full-time employees (permanent and contract) attended the training? Male - Management</t>
  </si>
  <si>
    <t>Mill 10 - How many full-time employees (permanent and contract) attended the training? Male - Management</t>
  </si>
  <si>
    <t>Mill 1 - How many full-time employees (permanent and contract) attended the training? Male - Non-Management</t>
  </si>
  <si>
    <t>Mill 2 - How many full-time employees (permanent and contract) attended the training? Male - Non-Management</t>
  </si>
  <si>
    <t>Mill 3 - How many full-time employees (permanent and contract) attended the training? Male - Non-Management</t>
  </si>
  <si>
    <t>Mill 4 - How many full-time employees (permanent and contract) attended the training? Male - Non-Management</t>
  </si>
  <si>
    <t>Mill 5 - How many full-time employees (permanent and contract) attended the training? Male - Non-Management</t>
  </si>
  <si>
    <t>Mill 6 - How many full-time employees (permanent and contract) attended the training? Male - Non-Management</t>
  </si>
  <si>
    <t>Mill 7 - How many full-time employees (permanent and contract) attended the training? Male - Non-Management</t>
  </si>
  <si>
    <t>Mill 8 - How many full-time employees (permanent and contract) attended the training? Male - Non-Management</t>
  </si>
  <si>
    <t>Mill 9 - How many full-time employees (permanent and contract) attended the training? Male - Non-Management</t>
  </si>
  <si>
    <t>Mill 10 - How many full-time employees (permanent and contract) attended the training? Male - Non-Management</t>
  </si>
  <si>
    <t>Mill 1 - How many full-time employees (permanent and contract) attended the training? Female - Management</t>
  </si>
  <si>
    <t>Mill 2 - How many full-time employees (permanent and contract) attended the training? Female - Management</t>
  </si>
  <si>
    <t>Mill 3 - How many full-time employees (permanent and contract) attended the training? Female - Management</t>
  </si>
  <si>
    <t>Mill 4 - How many full-time employees (permanent and contract) attended the training? Female - Management</t>
  </si>
  <si>
    <t>Mill 5 - How many full-time employees (permanent and contract) attended the training? Female - Management</t>
  </si>
  <si>
    <t>Mill 6 - How many full-time employees (permanent and contract) attended the training? Female - Management</t>
  </si>
  <si>
    <t>Mill 7 - How many full-time employees (permanent and contract) attended the training? Female - Management</t>
  </si>
  <si>
    <t>Mill 8 - How many full-time employees (permanent and contract) attended the training? Female - Management</t>
  </si>
  <si>
    <t>Mill 9 - How many full-time employees (permanent and contract) attended the training? Female - Management</t>
  </si>
  <si>
    <t>Mill 10 - How many full-time employees (permanent and contract) attended the training? Female - Management</t>
  </si>
  <si>
    <t>Mill 1 - How many full-time employees (permanent and contract) attended the training? Female - Non-Management</t>
  </si>
  <si>
    <t>Mill 2 - How many full-time employees (permanent and contract) attended the training? Female - Non-Management</t>
  </si>
  <si>
    <t>Mill 3 - How many full-time employees (permanent and contract) attended the training? Female - Non-Management</t>
  </si>
  <si>
    <t>Mill 4 - How many full-time employees (permanent and contract) attended the training? Female - Non-Management</t>
  </si>
  <si>
    <t>Mill 5 - How many full-time employees (permanent and contract) attended the training? Female - Non-Management</t>
  </si>
  <si>
    <t>Mill 6 - How many full-time employees (permanent and contract) attended the training? Female - Non-Management</t>
  </si>
  <si>
    <t>Mill 7 - How many full-time employees (permanent and contract) attended the training? Female - Non-Management</t>
  </si>
  <si>
    <t>Mill 8 - How many full-time employees (permanent and contract) attended the training? Female - Non-Management</t>
  </si>
  <si>
    <t>Mill 9 - How many full-time employees (permanent and contract) attended the training? Female - Non-Management</t>
  </si>
  <si>
    <t>Mill 10 - How many full-time employees (permanent and contract) attended the training? Female - Non-Management</t>
  </si>
  <si>
    <t>Mill 1 - Number of lost time injuries</t>
  </si>
  <si>
    <t>Mill 2 - Number of lost time injuries</t>
  </si>
  <si>
    <t>Mill 3 - Number of lost time injuries</t>
  </si>
  <si>
    <t>Mill 4 - Number of lost time injuries</t>
  </si>
  <si>
    <t>Mill 5 - Number of lost time injuries</t>
  </si>
  <si>
    <t>Mill 6 - Number of lost time injuries</t>
  </si>
  <si>
    <t>Mill 7 - Number of lost time injuries</t>
  </si>
  <si>
    <t>Mill 8 - Number of lost time injuries</t>
  </si>
  <si>
    <t>Mill 9 - Number of lost time injuries</t>
  </si>
  <si>
    <t>Mill 10 - Number of lost time injuries</t>
  </si>
  <si>
    <t xml:space="preserve">Mill 1 - How many historical active cases are carried forward to the previous calendar year? </t>
  </si>
  <si>
    <t xml:space="preserve">Mill 2 - How many historical active cases are carried forward to the previous calendar year? </t>
  </si>
  <si>
    <t xml:space="preserve">Mill 3 - How many historical active cases are carried forward to the previous calendar year? </t>
  </si>
  <si>
    <t xml:space="preserve">Mill 4 - How many historical active cases are carried forward to the previous calendar year? </t>
  </si>
  <si>
    <t xml:space="preserve">Mill 5 - How many historical active cases are carried forward to the previous calendar year? </t>
  </si>
  <si>
    <t xml:space="preserve">Mill 6 - How many historical active cases are carried forward to the previous calendar year? </t>
  </si>
  <si>
    <t xml:space="preserve">Mill 7 - How many historical active cases are carried forward to the previous calendar year? </t>
  </si>
  <si>
    <t xml:space="preserve">Mill 8 - How many historical active cases are carried forward to the previous calendar year? </t>
  </si>
  <si>
    <t xml:space="preserve">Mill 9 - How many historical active cases are carried forward to the previous calendar year? </t>
  </si>
  <si>
    <t xml:space="preserve">Mill 10 - How many historical active cases are carried forward to the previous calendar year? </t>
  </si>
  <si>
    <t>Mill 1 - How many new cases are recorded?</t>
  </si>
  <si>
    <t>Mill 2 - How many new cases are recorded?</t>
  </si>
  <si>
    <t>Mill 3 - How many new cases are recorded?</t>
  </si>
  <si>
    <t>Mill 4 - How many new cases are recorded?</t>
  </si>
  <si>
    <t>Mill 5 - How many new cases are recorded?</t>
  </si>
  <si>
    <t>Mill 6 - How many new cases are recorded?</t>
  </si>
  <si>
    <t>Mill 7 - How many new cases are recorded?</t>
  </si>
  <si>
    <t>Mill 8 - How many new cases are recorded?</t>
  </si>
  <si>
    <t>Mill 9 - How many new cases are recorded?</t>
  </si>
  <si>
    <t>Mill 10 - How many new cases are recorded?</t>
  </si>
  <si>
    <t>Mill 1 - How many cases are closed?</t>
  </si>
  <si>
    <t>Mill 2 - How many cases are closed?</t>
  </si>
  <si>
    <t>Mill 3 - How many cases are closed?</t>
  </si>
  <si>
    <t>Mill 4 - How many cases are closed?</t>
  </si>
  <si>
    <t>Mill 5 - How many cases are closed?</t>
  </si>
  <si>
    <t>Mill 6 - How many cases are closed?</t>
  </si>
  <si>
    <t>Mill 7 - How many cases are closed?</t>
  </si>
  <si>
    <t>Mill 8 - How many cases are closed?</t>
  </si>
  <si>
    <t>Mill 9 - How many cases are closed?</t>
  </si>
  <si>
    <t>Mill 10 - How many cases are closed?</t>
  </si>
  <si>
    <t>Mill 1 - Active cases as of the end of previous calendar year</t>
  </si>
  <si>
    <t>Mill 2 - Active cases as of the end of previous calendar year</t>
  </si>
  <si>
    <t>Mill 3 - Active cases as of the end of previous calendar year</t>
  </si>
  <si>
    <t>Mill 4 - Active cases as of the end of previous calendar year</t>
  </si>
  <si>
    <t>Mill 5 - Active cases as of the end of previous calendar year</t>
  </si>
  <si>
    <t>Mill 6 - Active cases as of the end of previous calendar year</t>
  </si>
  <si>
    <t>Mill 7 - Active cases as of the end of previous calendar year</t>
  </si>
  <si>
    <t>Mill 8 - Active cases as of the end of previous calendar year</t>
  </si>
  <si>
    <t>Mill 9 - Active cases as of the end of previous calendar year</t>
  </si>
  <si>
    <t>Mill 10 - Active cases as of the end of previous calendar year</t>
  </si>
  <si>
    <t>Estate 1 - Estate(s) Name</t>
  </si>
  <si>
    <t>Estate 2 - Estate(s) Name</t>
  </si>
  <si>
    <t>Estate 3 - Estate(s) Name</t>
  </si>
  <si>
    <t>Estate 4 - Estate(s) Name</t>
  </si>
  <si>
    <t>Estate 5 - Estate(s) Name</t>
  </si>
  <si>
    <t>Estate 6 - Estate(s) Name</t>
  </si>
  <si>
    <t>Estate 7 - Estate(s) Name</t>
  </si>
  <si>
    <t>Estate 8 - Estate(s) Name</t>
  </si>
  <si>
    <t>Estate 9 - Estate(s) Name</t>
  </si>
  <si>
    <t>Estate 10 - Estate(s) Name</t>
  </si>
  <si>
    <t>Estate 11 - Estate(s) Name</t>
  </si>
  <si>
    <t>Estate 12 - Estate(s) Name</t>
  </si>
  <si>
    <t>Estate 13 - Estate(s) Name</t>
  </si>
  <si>
    <t>Estate 14 - Estate(s) Name</t>
  </si>
  <si>
    <t>Estate 15 - Estate(s) Name</t>
  </si>
  <si>
    <t>Estate 16 - Estate(s) Name</t>
  </si>
  <si>
    <t>Estate 17 - Estate(s) Name</t>
  </si>
  <si>
    <t>Estate 18 - Estate(s) Name</t>
  </si>
  <si>
    <t>Estate 19 - Estate(s) Name</t>
  </si>
  <si>
    <t>Estate 20 - Estate(s) Name</t>
  </si>
  <si>
    <t>Estate 21 - Estate(s) Name</t>
  </si>
  <si>
    <t>Estate 22 - Estate(s) Name</t>
  </si>
  <si>
    <t>Estate 23 - Estate(s) Name</t>
  </si>
  <si>
    <t>Estate 24 - Estate(s) Name</t>
  </si>
  <si>
    <t>Estate 25 - Estate(s) Name</t>
  </si>
  <si>
    <t>Estate 26 - Estate(s) Name</t>
  </si>
  <si>
    <t>Estate 27 - Estate(s) Name</t>
  </si>
  <si>
    <t>Estate 28 - Estate(s) Name</t>
  </si>
  <si>
    <t>Estate 29 - Estate(s) Name</t>
  </si>
  <si>
    <t>Estate 30 - Estate(s) Name</t>
  </si>
  <si>
    <t>Estate 31 - Estate(s) Name</t>
  </si>
  <si>
    <t>Estate 32 - Estate(s) Name</t>
  </si>
  <si>
    <t>Estate 33 - Estate(s) Name</t>
  </si>
  <si>
    <t>Estate 34 - Estate(s) Name</t>
  </si>
  <si>
    <t>Estate 35 - Estate(s) Name</t>
  </si>
  <si>
    <t>Estate 36 - Estate(s) Name</t>
  </si>
  <si>
    <t>Estate 37 - Estate(s) Name</t>
  </si>
  <si>
    <t>Estate 38 - Estate(s) Name</t>
  </si>
  <si>
    <t>Estate 39 - Estate(s) Name</t>
  </si>
  <si>
    <t>Estate 40 - Estate(s) Name</t>
  </si>
  <si>
    <t>Estate 41 - Estate(s) Name</t>
  </si>
  <si>
    <t>Estate 42 - Estate(s) Name</t>
  </si>
  <si>
    <t>Estate 43 - Estate(s) Name</t>
  </si>
  <si>
    <t>Estate 44 - Estate(s) Name</t>
  </si>
  <si>
    <t>Estate 45 - Estate(s) Name</t>
  </si>
  <si>
    <t>Estate 46 - Estate(s) Name</t>
  </si>
  <si>
    <t>Estate 47 - Estate(s) Name</t>
  </si>
  <si>
    <t>Estate 48 - Estate(s) Name</t>
  </si>
  <si>
    <t>Estate 49 - Estate(s) Name</t>
  </si>
  <si>
    <t>Estate 50 - Estate(s) Name</t>
  </si>
  <si>
    <t>Estate 1 - Are the data provided in this estate sub-tab for a single estate or aggregated for multiple estates?</t>
  </si>
  <si>
    <t>Estate 2 - Are the data provided in this estate sub-tab for a single estate or aggregated for multiple estates?</t>
  </si>
  <si>
    <t>Estate 3 - Are the data provided in this estate sub-tab for a single estate or aggregated for multiple estates?</t>
  </si>
  <si>
    <t>Estate 4 - Are the data provided in this estate sub-tab for a single estate or aggregated for multiple estates?</t>
  </si>
  <si>
    <t>Estate 5 - Are the data provided in this estate sub-tab for a single estate or aggregated for multiple estates?</t>
  </si>
  <si>
    <t>Estate 6 - Are the data provided in this estate sub-tab for a single estate or aggregated for multiple estates?</t>
  </si>
  <si>
    <t>Estate 7 - Are the data provided in this estate sub-tab for a single estate or aggregated for multiple estates?</t>
  </si>
  <si>
    <t>Estate 8 - Are the data provided in this estate sub-tab for a single estate or aggregated for multiple estates?</t>
  </si>
  <si>
    <t>Estate 9 - Are the data provided in this estate sub-tab for a single estate or aggregated for multiple estates?</t>
  </si>
  <si>
    <t>Estate 10 - Are the data provided in this estate sub-tab for a single estate or aggregated for multiple estates?</t>
  </si>
  <si>
    <t>Estate 11 - Are the data provided in this estate sub-tab for a single estate or aggregated for multiple estates?</t>
  </si>
  <si>
    <t>Estate 12 - Are the data provided in this estate sub-tab for a single estate or aggregated for multiple estates?</t>
  </si>
  <si>
    <t>Estate 13 - Are the data provided in this estate sub-tab for a single estate or aggregated for multiple estates?</t>
  </si>
  <si>
    <t>Estate 14 - Are the data provided in this estate sub-tab for a single estate or aggregated for multiple estates?</t>
  </si>
  <si>
    <t>Estate 15 - Are the data provided in this estate sub-tab for a single estate or aggregated for multiple estates?</t>
  </si>
  <si>
    <t>Estate 16 - Are the data provided in this estate sub-tab for a single estate or aggregated for multiple estates?</t>
  </si>
  <si>
    <t>Estate 17 - Are the data provided in this estate sub-tab for a single estate or aggregated for multiple estates?</t>
  </si>
  <si>
    <t>Estate 18 - Are the data provided in this estate sub-tab for a single estate or aggregated for multiple estates?</t>
  </si>
  <si>
    <t>Estate 19 - Are the data provided in this estate sub-tab for a single estate or aggregated for multiple estates?</t>
  </si>
  <si>
    <t>Estate 20 - Are the data provided in this estate sub-tab for a single estate or aggregated for multiple estates?</t>
  </si>
  <si>
    <t>Estate 21 - Are the data provided in this estate sub-tab for a single estate or aggregated for multiple estates?</t>
  </si>
  <si>
    <t>Estate 22 - Are the data provided in this estate sub-tab for a single estate or aggregated for multiple estates?</t>
  </si>
  <si>
    <t>Estate 23 - Are the data provided in this estate sub-tab for a single estate or aggregated for multiple estates?</t>
  </si>
  <si>
    <t>Estate 24 - Are the data provided in this estate sub-tab for a single estate or aggregated for multiple estates?</t>
  </si>
  <si>
    <t>Estate 25 - Are the data provided in this estate sub-tab for a single estate or aggregated for multiple estates?</t>
  </si>
  <si>
    <t>Estate 26 - Are the data provided in this estate sub-tab for a single estate or aggregated for multiple estates?</t>
  </si>
  <si>
    <t>Estate 27 - Are the data provided in this estate sub-tab for a single estate or aggregated for multiple estates?</t>
  </si>
  <si>
    <t>Estate 28 - Are the data provided in this estate sub-tab for a single estate or aggregated for multiple estates?</t>
  </si>
  <si>
    <t>Estate 29 - Are the data provided in this estate sub-tab for a single estate or aggregated for multiple estates?</t>
  </si>
  <si>
    <t>Estate 30 - Are the data provided in this estate sub-tab for a single estate or aggregated for multiple estates?</t>
  </si>
  <si>
    <t>Estate 31 - Are the data provided in this estate sub-tab for a single estate or aggregated for multiple estates?</t>
  </si>
  <si>
    <t>Estate 32 - Are the data provided in this estate sub-tab for a single estate or aggregated for multiple estates?</t>
  </si>
  <si>
    <t>Estate 33 - Are the data provided in this estate sub-tab for a single estate or aggregated for multiple estates?</t>
  </si>
  <si>
    <t>Estate 34 - Are the data provided in this estate sub-tab for a single estate or aggregated for multiple estates?</t>
  </si>
  <si>
    <t>Estate 35 - Are the data provided in this estate sub-tab for a single estate or aggregated for multiple estates?</t>
  </si>
  <si>
    <t>Estate 36 - Are the data provided in this estate sub-tab for a single estate or aggregated for multiple estates?</t>
  </si>
  <si>
    <t>Estate 37 - Are the data provided in this estate sub-tab for a single estate or aggregated for multiple estates?</t>
  </si>
  <si>
    <t>Estate 38 - Are the data provided in this estate sub-tab for a single estate or aggregated for multiple estates?</t>
  </si>
  <si>
    <t>Estate 39 - Are the data provided in this estate sub-tab for a single estate or aggregated for multiple estates?</t>
  </si>
  <si>
    <t>Estate 40 - Are the data provided in this estate sub-tab for a single estate or aggregated for multiple estates?</t>
  </si>
  <si>
    <t>Estate 41 - Are the data provided in this estate sub-tab for a single estate or aggregated for multiple estates?</t>
  </si>
  <si>
    <t>Estate 42 - Are the data provided in this estate sub-tab for a single estate or aggregated for multiple estates?</t>
  </si>
  <si>
    <t>Estate 43 - Are the data provided in this estate sub-tab for a single estate or aggregated for multiple estates?</t>
  </si>
  <si>
    <t>Estate 44 - Are the data provided in this estate sub-tab for a single estate or aggregated for multiple estates?</t>
  </si>
  <si>
    <t>Estate 45 - Are the data provided in this estate sub-tab for a single estate or aggregated for multiple estates?</t>
  </si>
  <si>
    <t>Estate 46 - Are the data provided in this estate sub-tab for a single estate or aggregated for multiple estates?</t>
  </si>
  <si>
    <t>Estate 47 - Are the data provided in this estate sub-tab for a single estate or aggregated for multiple estates?</t>
  </si>
  <si>
    <t>Estate 48 - Are the data provided in this estate sub-tab for a single estate or aggregated for multiple estates?</t>
  </si>
  <si>
    <t>Estate 49 - Are the data provided in this estate sub-tab for a single estate or aggregated for multiple estates?</t>
  </si>
  <si>
    <t>Estate 50 - Are the data provided in this estate sub-tab for a single estate or aggregated for multiple estates?</t>
  </si>
  <si>
    <t>Estate 1 - Total number of workers in the estate</t>
  </si>
  <si>
    <t>Estate 2 - Total number of workers in the estate</t>
  </si>
  <si>
    <t>Estate 3 - Total number of workers in the estate</t>
  </si>
  <si>
    <t>Estate 4 - Total number of workers in the estate</t>
  </si>
  <si>
    <t>Estate 5 - Total number of workers in the estate</t>
  </si>
  <si>
    <t>Estate 6 - Total number of workers in the estate</t>
  </si>
  <si>
    <t>Estate 7 - Total number of workers in the estate</t>
  </si>
  <si>
    <t>Estate 8 - Total number of workers in the estate</t>
  </si>
  <si>
    <t>Estate 9 - Total number of workers in the estate</t>
  </si>
  <si>
    <t>Estate 10 - Total number of workers in the estate</t>
  </si>
  <si>
    <t>Estate 11 - Total number of workers in the estate</t>
  </si>
  <si>
    <t>Estate 12 - Total number of workers in the estate</t>
  </si>
  <si>
    <t>Estate 13 - Total number of workers in the estate</t>
  </si>
  <si>
    <t>Estate 14 - Total number of workers in the estate</t>
  </si>
  <si>
    <t>Estate 15 - Total number of workers in the estate</t>
  </si>
  <si>
    <t>Estate 16 - Total number of workers in the estate</t>
  </si>
  <si>
    <t>Estate 17 - Total number of workers in the estate</t>
  </si>
  <si>
    <t>Estate 18 - Total number of workers in the estate</t>
  </si>
  <si>
    <t>Estate 19 - Total number of workers in the estate</t>
  </si>
  <si>
    <t>Estate 20 - Total number of workers in the estate</t>
  </si>
  <si>
    <t>Estate 21 - Total number of workers in the estate</t>
  </si>
  <si>
    <t>Estate 22 - Total number of workers in the estate</t>
  </si>
  <si>
    <t>Estate 23 - Total number of workers in the estate</t>
  </si>
  <si>
    <t>Estate 24 - Total number of workers in the estate</t>
  </si>
  <si>
    <t>Estate 25 - Total number of workers in the estate</t>
  </si>
  <si>
    <t>Estate 26 - Total number of workers in the estate</t>
  </si>
  <si>
    <t>Estate 27 - Total number of workers in the estate</t>
  </si>
  <si>
    <t>Estate 28 - Total number of workers in the estate</t>
  </si>
  <si>
    <t>Estate 29 - Total number of workers in the estate</t>
  </si>
  <si>
    <t>Estate 30 - Total number of workers in the estate</t>
  </si>
  <si>
    <t>Estate 31 - Total number of workers in the estate</t>
  </si>
  <si>
    <t>Estate 32 - Total number of workers in the estate</t>
  </si>
  <si>
    <t>Estate 33 - Total number of workers in the estate</t>
  </si>
  <si>
    <t>Estate 34 - Total number of workers in the estate</t>
  </si>
  <si>
    <t>Estate 35 - Total number of workers in the estate</t>
  </si>
  <si>
    <t>Estate 36 - Total number of workers in the estate</t>
  </si>
  <si>
    <t>Estate 37 - Total number of workers in the estate</t>
  </si>
  <si>
    <t>Estate 38 - Total number of workers in the estate</t>
  </si>
  <si>
    <t>Estate 39 - Total number of workers in the estate</t>
  </si>
  <si>
    <t>Estate 40 - Total number of workers in the estate</t>
  </si>
  <si>
    <t>Estate 41 - Total number of workers in the estate</t>
  </si>
  <si>
    <t>Estate 42 - Total number of workers in the estate</t>
  </si>
  <si>
    <t>Estate 43 - Total number of workers in the estate</t>
  </si>
  <si>
    <t>Estate 44 - Total number of workers in the estate</t>
  </si>
  <si>
    <t>Estate 45 - Total number of workers in the estate</t>
  </si>
  <si>
    <t>Estate 46 - Total number of workers in the estate</t>
  </si>
  <si>
    <t>Estate 47 - Total number of workers in the estate</t>
  </si>
  <si>
    <t>Estate 48 - Total number of workers in the estate</t>
  </si>
  <si>
    <t>Estate 49 - Total number of workers in the estate</t>
  </si>
  <si>
    <t>Estate 50 - Total number of workers in the estate</t>
  </si>
  <si>
    <t>Estate 1 - Total number of workers - Local</t>
  </si>
  <si>
    <t>Estate 2 - Total number of workers - Local</t>
  </si>
  <si>
    <t>Estate 3 - Total number of workers - Local</t>
  </si>
  <si>
    <t>Estate 4 - Total number of workers - Local</t>
  </si>
  <si>
    <t>Estate 5 - Total number of workers - Local</t>
  </si>
  <si>
    <t>Estate 6 - Total number of workers - Local</t>
  </si>
  <si>
    <t>Estate 7 - Total number of workers - Local</t>
  </si>
  <si>
    <t>Estate 8 - Total number of workers - Local</t>
  </si>
  <si>
    <t>Estate 9 - Total number of workers - Local</t>
  </si>
  <si>
    <t>Estate 10 - Total number of workers - Local</t>
  </si>
  <si>
    <t>Estate 11 - Total number of workers - Local</t>
  </si>
  <si>
    <t>Estate 12 - Total number of workers - Local</t>
  </si>
  <si>
    <t>Estate 13 - Total number of workers - Local</t>
  </si>
  <si>
    <t>Estate 14 - Total number of workers - Local</t>
  </si>
  <si>
    <t>Estate 15 - Total number of workers - Local</t>
  </si>
  <si>
    <t>Estate 16 - Total number of workers - Local</t>
  </si>
  <si>
    <t>Estate 17 - Total number of workers - Local</t>
  </si>
  <si>
    <t>Estate 18 - Total number of workers - Local</t>
  </si>
  <si>
    <t>Estate 19 - Total number of workers - Local</t>
  </si>
  <si>
    <t>Estate 20 - Total number of workers - Local</t>
  </si>
  <si>
    <t>Estate 21 - Total number of workers - Local</t>
  </si>
  <si>
    <t>Estate 22 - Total number of workers - Local</t>
  </si>
  <si>
    <t>Estate 23 - Total number of workers - Local</t>
  </si>
  <si>
    <t>Estate 24 - Total number of workers - Local</t>
  </si>
  <si>
    <t>Estate 25 - Total number of workers - Local</t>
  </si>
  <si>
    <t>Estate 26 - Total number of workers - Local</t>
  </si>
  <si>
    <t>Estate 27 - Total number of workers - Local</t>
  </si>
  <si>
    <t>Estate 28 - Total number of workers - Local</t>
  </si>
  <si>
    <t>Estate 29 - Total number of workers - Local</t>
  </si>
  <si>
    <t>Estate 30 - Total number of workers - Local</t>
  </si>
  <si>
    <t>Estate 31 - Total number of workers - Local</t>
  </si>
  <si>
    <t>Estate 32 - Total number of workers - Local</t>
  </si>
  <si>
    <t>Estate 33 - Total number of workers - Local</t>
  </si>
  <si>
    <t>Estate 34 - Total number of workers - Local</t>
  </si>
  <si>
    <t>Estate 35 - Total number of workers - Local</t>
  </si>
  <si>
    <t>Estate 36 - Total number of workers - Local</t>
  </si>
  <si>
    <t>Estate 37 - Total number of workers - Local</t>
  </si>
  <si>
    <t>Estate 38 - Total number of workers - Local</t>
  </si>
  <si>
    <t>Estate 39 - Total number of workers - Local</t>
  </si>
  <si>
    <t>Estate 40 - Total number of workers - Local</t>
  </si>
  <si>
    <t>Estate 41 - Total number of workers - Local</t>
  </si>
  <si>
    <t>Estate 42 - Total number of workers - Local</t>
  </si>
  <si>
    <t>Estate 43 - Total number of workers - Local</t>
  </si>
  <si>
    <t>Estate 44 - Total number of workers - Local</t>
  </si>
  <si>
    <t>Estate 45 - Total number of workers - Local</t>
  </si>
  <si>
    <t>Estate 46 - Total number of workers - Local</t>
  </si>
  <si>
    <t>Estate 47 - Total number of workers - Local</t>
  </si>
  <si>
    <t>Estate 48 - Total number of workers - Local</t>
  </si>
  <si>
    <t>Estate 49 - Total number of workers - Local</t>
  </si>
  <si>
    <t>Estate 50 - Total number of workers - Local</t>
  </si>
  <si>
    <t>Estate 1 - Total number of workers - Local - Permanent</t>
  </si>
  <si>
    <t>Estate 2 - Total number of workers - Local - Permanent</t>
  </si>
  <si>
    <t>Estate 3 - Total number of workers - Local - Permanent</t>
  </si>
  <si>
    <t>Estate 4 - Total number of workers - Local - Permanent</t>
  </si>
  <si>
    <t>Estate 5 - Total number of workers - Local - Permanent</t>
  </si>
  <si>
    <t>Estate 6 - Total number of workers - Local - Permanent</t>
  </si>
  <si>
    <t>Estate 7 - Total number of workers - Local - Permanent</t>
  </si>
  <si>
    <t>Estate 8 - Total number of workers - Local - Permanent</t>
  </si>
  <si>
    <t>Estate 9 - Total number of workers - Local - Permanent</t>
  </si>
  <si>
    <t>Estate 10 - Total number of workers - Local - Permanent</t>
  </si>
  <si>
    <t>Estate 11 - Total number of workers - Local - Permanent</t>
  </si>
  <si>
    <t>Estate 12 - Total number of workers - Local - Permanent</t>
  </si>
  <si>
    <t>Estate 13 - Total number of workers - Local - Permanent</t>
  </si>
  <si>
    <t>Estate 14 - Total number of workers - Local - Permanent</t>
  </si>
  <si>
    <t>Estate 15 - Total number of workers - Local - Permanent</t>
  </si>
  <si>
    <t>Estate 16 - Total number of workers - Local - Permanent</t>
  </si>
  <si>
    <t>Estate 17 - Total number of workers - Local - Permanent</t>
  </si>
  <si>
    <t>Estate 18 - Total number of workers - Local - Permanent</t>
  </si>
  <si>
    <t>Estate 19 - Total number of workers - Local - Permanent</t>
  </si>
  <si>
    <t>Estate 20 - Total number of workers - Local - Permanent</t>
  </si>
  <si>
    <t>Estate 21 - Total number of workers - Local - Permanent</t>
  </si>
  <si>
    <t>Estate 22 - Total number of workers - Local - Permanent</t>
  </si>
  <si>
    <t>Estate 23 - Total number of workers - Local - Permanent</t>
  </si>
  <si>
    <t>Estate 24 - Total number of workers - Local - Permanent</t>
  </si>
  <si>
    <t>Estate 25 - Total number of workers - Local - Permanent</t>
  </si>
  <si>
    <t>Estate 26 - Total number of workers - Local - Permanent</t>
  </si>
  <si>
    <t>Estate 27 - Total number of workers - Local - Permanent</t>
  </si>
  <si>
    <t>Estate 28 - Total number of workers - Local - Permanent</t>
  </si>
  <si>
    <t>Estate 29 - Total number of workers - Local - Permanent</t>
  </si>
  <si>
    <t>Estate 30 - Total number of workers - Local - Permanent</t>
  </si>
  <si>
    <t>Estate 31 - Total number of workers - Local - Permanent</t>
  </si>
  <si>
    <t>Estate 32 - Total number of workers - Local - Permanent</t>
  </si>
  <si>
    <t>Estate 33 - Total number of workers - Local - Permanent</t>
  </si>
  <si>
    <t>Estate 34 - Total number of workers - Local - Permanent</t>
  </si>
  <si>
    <t>Estate 35 - Total number of workers - Local - Permanent</t>
  </si>
  <si>
    <t>Estate 36 - Total number of workers - Local - Permanent</t>
  </si>
  <si>
    <t>Estate 37 - Total number of workers - Local - Permanent</t>
  </si>
  <si>
    <t>Estate 38 - Total number of workers - Local - Permanent</t>
  </si>
  <si>
    <t>Estate 39 - Total number of workers - Local - Permanent</t>
  </si>
  <si>
    <t>Estate 40 - Total number of workers - Local - Permanent</t>
  </si>
  <si>
    <t>Estate 41 - Total number of workers - Local - Permanent</t>
  </si>
  <si>
    <t>Estate 42 - Total number of workers - Local - Permanent</t>
  </si>
  <si>
    <t>Estate 43 - Total number of workers - Local - Permanent</t>
  </si>
  <si>
    <t>Estate 44 - Total number of workers - Local - Permanent</t>
  </si>
  <si>
    <t>Estate 45 - Total number of workers - Local - Permanent</t>
  </si>
  <si>
    <t>Estate 46 - Total number of workers - Local - Permanent</t>
  </si>
  <si>
    <t>Estate 47 - Total number of workers - Local - Permanent</t>
  </si>
  <si>
    <t>Estate 48 - Total number of workers - Local - Permanent</t>
  </si>
  <si>
    <t>Estate 49 - Total number of workers - Local - Permanent</t>
  </si>
  <si>
    <t>Estate 50 - Total number of workers - Local - Permanent</t>
  </si>
  <si>
    <t>Estate 1 - Total number of workers - Local - Permanent - Male</t>
  </si>
  <si>
    <t>Estate 2 - Total number of workers - Local - Permanent - Male</t>
  </si>
  <si>
    <t>Estate 3 - Total number of workers - Local - Permanent - Male</t>
  </si>
  <si>
    <t>Estate 4 - Total number of workers - Local - Permanent - Male</t>
  </si>
  <si>
    <t>Estate 5 - Total number of workers - Local - Permanent - Male</t>
  </si>
  <si>
    <t>Estate 6 - Total number of workers - Local - Permanent - Male</t>
  </si>
  <si>
    <t>Estate 7 - Total number of workers - Local - Permanent - Male</t>
  </si>
  <si>
    <t>Estate 8 - Total number of workers - Local - Permanent - Male</t>
  </si>
  <si>
    <t>Estate 9 - Total number of workers - Local - Permanent - Male</t>
  </si>
  <si>
    <t>Estate 10 - Total number of workers - Local - Permanent - Male</t>
  </si>
  <si>
    <t>Estate 11 - Total number of workers - Local - Permanent - Male</t>
  </si>
  <si>
    <t>Estate 12 - Total number of workers - Local - Permanent - Male</t>
  </si>
  <si>
    <t>Estate 13 - Total number of workers - Local - Permanent - Male</t>
  </si>
  <si>
    <t>Estate 14 - Total number of workers - Local - Permanent - Male</t>
  </si>
  <si>
    <t>Estate 15 - Total number of workers - Local - Permanent - Male</t>
  </si>
  <si>
    <t>Estate 16 - Total number of workers - Local - Permanent - Male</t>
  </si>
  <si>
    <t>Estate 17 - Total number of workers - Local - Permanent - Male</t>
  </si>
  <si>
    <t>Estate 18 - Total number of workers - Local - Permanent - Male</t>
  </si>
  <si>
    <t>Estate 19 - Total number of workers - Local - Permanent - Male</t>
  </si>
  <si>
    <t>Estate 20 - Total number of workers - Local - Permanent - Male</t>
  </si>
  <si>
    <t>Estate 21 - Total number of workers - Local - Permanent - Male</t>
  </si>
  <si>
    <t>Estate 22 - Total number of workers - Local - Permanent - Male</t>
  </si>
  <si>
    <t>Estate 23 - Total number of workers - Local - Permanent - Male</t>
  </si>
  <si>
    <t>Estate 24 - Total number of workers - Local - Permanent - Male</t>
  </si>
  <si>
    <t>Estate 25 - Total number of workers - Local - Permanent - Male</t>
  </si>
  <si>
    <t>Estate 26 - Total number of workers - Local - Permanent - Male</t>
  </si>
  <si>
    <t>Estate 27 - Total number of workers - Local - Permanent - Male</t>
  </si>
  <si>
    <t>Estate 28 - Total number of workers - Local - Permanent - Male</t>
  </si>
  <si>
    <t>Estate 29 - Total number of workers - Local - Permanent - Male</t>
  </si>
  <si>
    <t>Estate 30 - Total number of workers - Local - Permanent - Male</t>
  </si>
  <si>
    <t>Estate 31 - Total number of workers - Local - Permanent - Male</t>
  </si>
  <si>
    <t>Estate 32 - Total number of workers - Local - Permanent - Male</t>
  </si>
  <si>
    <t>Estate 33 - Total number of workers - Local - Permanent - Male</t>
  </si>
  <si>
    <t>Estate 34 - Total number of workers - Local - Permanent - Male</t>
  </si>
  <si>
    <t>Estate 35 - Total number of workers - Local - Permanent - Male</t>
  </si>
  <si>
    <t>Estate 36 - Total number of workers - Local - Permanent - Male</t>
  </si>
  <si>
    <t>Estate 37 - Total number of workers - Local - Permanent - Male</t>
  </si>
  <si>
    <t>Estate 38 - Total number of workers - Local - Permanent - Male</t>
  </si>
  <si>
    <t>Estate 39 - Total number of workers - Local - Permanent - Male</t>
  </si>
  <si>
    <t>Estate 40 - Total number of workers - Local - Permanent - Male</t>
  </si>
  <si>
    <t>Estate 41 - Total number of workers - Local - Permanent - Male</t>
  </si>
  <si>
    <t>Estate 42 - Total number of workers - Local - Permanent - Male</t>
  </si>
  <si>
    <t>Estate 43 - Total number of workers - Local - Permanent - Male</t>
  </si>
  <si>
    <t>Estate 44 - Total number of workers - Local - Permanent - Male</t>
  </si>
  <si>
    <t>Estate 45 - Total number of workers - Local - Permanent - Male</t>
  </si>
  <si>
    <t>Estate 46 - Total number of workers - Local - Permanent - Male</t>
  </si>
  <si>
    <t>Estate 47 - Total number of workers - Local - Permanent - Male</t>
  </si>
  <si>
    <t>Estate 48 - Total number of workers - Local - Permanent - Male</t>
  </si>
  <si>
    <t>Estate 49 - Total number of workers - Local - Permanent - Male</t>
  </si>
  <si>
    <t>Estate 50 - Total number of workers - Local - Permanent - Male</t>
  </si>
  <si>
    <t>Estate 1 - Total number of workers - Local - Permanent - Female</t>
  </si>
  <si>
    <t>Estate 2 - Total number of workers - Local - Permanent - Female</t>
  </si>
  <si>
    <t>Estate 3 - Total number of workers - Local - Permanent - Female</t>
  </si>
  <si>
    <t>Estate 4 - Total number of workers - Local - Permanent - Female</t>
  </si>
  <si>
    <t>Estate 5 - Total number of workers - Local - Permanent - Female</t>
  </si>
  <si>
    <t>Estate 6 - Total number of workers - Local - Permanent - Female</t>
  </si>
  <si>
    <t>Estate 7 - Total number of workers - Local - Permanent - Female</t>
  </si>
  <si>
    <t>Estate 8 - Total number of workers - Local - Permanent - Female</t>
  </si>
  <si>
    <t>Estate 9 - Total number of workers - Local - Permanent - Female</t>
  </si>
  <si>
    <t>Estate 10 - Total number of workers - Local - Permanent - Female</t>
  </si>
  <si>
    <t>Estate 11 - Total number of workers - Local - Permanent - Female</t>
  </si>
  <si>
    <t>Estate 12 - Total number of workers - Local - Permanent - Female</t>
  </si>
  <si>
    <t>Estate 13 - Total number of workers - Local - Permanent - Female</t>
  </si>
  <si>
    <t>Estate 14 - Total number of workers - Local - Permanent - Female</t>
  </si>
  <si>
    <t>Estate 15 - Total number of workers - Local - Permanent - Female</t>
  </si>
  <si>
    <t>Estate 16 - Total number of workers - Local - Permanent - Female</t>
  </si>
  <si>
    <t>Estate 17 - Total number of workers - Local - Permanent - Female</t>
  </si>
  <si>
    <t>Estate 18 - Total number of workers - Local - Permanent - Female</t>
  </si>
  <si>
    <t>Estate 19 - Total number of workers - Local - Permanent - Female</t>
  </si>
  <si>
    <t>Estate 20 - Total number of workers - Local - Permanent - Female</t>
  </si>
  <si>
    <t>Estate 21 - Total number of workers - Local - Permanent - Female</t>
  </si>
  <si>
    <t>Estate 22 - Total number of workers - Local - Permanent - Female</t>
  </si>
  <si>
    <t>Estate 23 - Total number of workers - Local - Permanent - Female</t>
  </si>
  <si>
    <t>Estate 24 - Total number of workers - Local - Permanent - Female</t>
  </si>
  <si>
    <t>Estate 25 - Total number of workers - Local - Permanent - Female</t>
  </si>
  <si>
    <t>Estate 26 - Total number of workers - Local - Permanent - Female</t>
  </si>
  <si>
    <t>Estate 27 - Total number of workers - Local - Permanent - Female</t>
  </si>
  <si>
    <t>Estate 28 - Total number of workers - Local - Permanent - Female</t>
  </si>
  <si>
    <t>Estate 29 - Total number of workers - Local - Permanent - Female</t>
  </si>
  <si>
    <t>Estate 30 - Total number of workers - Local - Permanent - Female</t>
  </si>
  <si>
    <t>Estate 31 - Total number of workers - Local - Permanent - Female</t>
  </si>
  <si>
    <t>Estate 32 - Total number of workers - Local - Permanent - Female</t>
  </si>
  <si>
    <t>Estate 33 - Total number of workers - Local - Permanent - Female</t>
  </si>
  <si>
    <t>Estate 34 - Total number of workers - Local - Permanent - Female</t>
  </si>
  <si>
    <t>Estate 35 - Total number of workers - Local - Permanent - Female</t>
  </si>
  <si>
    <t>Estate 36 - Total number of workers - Local - Permanent - Female</t>
  </si>
  <si>
    <t>Estate 37 - Total number of workers - Local - Permanent - Female</t>
  </si>
  <si>
    <t>Estate 38 - Total number of workers - Local - Permanent - Female</t>
  </si>
  <si>
    <t>Estate 39 - Total number of workers - Local - Permanent - Female</t>
  </si>
  <si>
    <t>Estate 40 - Total number of workers - Local - Permanent - Female</t>
  </si>
  <si>
    <t>Estate 41 - Total number of workers - Local - Permanent - Female</t>
  </si>
  <si>
    <t>Estate 42 - Total number of workers - Local - Permanent - Female</t>
  </si>
  <si>
    <t>Estate 43 - Total number of workers - Local - Permanent - Female</t>
  </si>
  <si>
    <t>Estate 44 - Total number of workers - Local - Permanent - Female</t>
  </si>
  <si>
    <t>Estate 45 - Total number of workers - Local - Permanent - Female</t>
  </si>
  <si>
    <t>Estate 46 - Total number of workers - Local - Permanent - Female</t>
  </si>
  <si>
    <t>Estate 47 - Total number of workers - Local - Permanent - Female</t>
  </si>
  <si>
    <t>Estate 48 - Total number of workers - Local - Permanent - Female</t>
  </si>
  <si>
    <t>Estate 49 - Total number of workers - Local - Permanent - Female</t>
  </si>
  <si>
    <t>Estate 50 - Total number of workers - Local - Permanent - Female</t>
  </si>
  <si>
    <t>Estate 1 - Total number of workers - Local - Contract</t>
  </si>
  <si>
    <t>Estate 2 - Total number of workers - Local - Contract</t>
  </si>
  <si>
    <t>Estate 3 - Total number of workers - Local - Contract</t>
  </si>
  <si>
    <t>Estate 4 - Total number of workers - Local - Contract</t>
  </si>
  <si>
    <t>Estate 5 - Total number of workers - Local - Contract</t>
  </si>
  <si>
    <t>Estate 6 - Total number of workers - Local - Contract</t>
  </si>
  <si>
    <t>Estate 7 - Total number of workers - Local - Contract</t>
  </si>
  <si>
    <t>Estate 8 - Total number of workers - Local - Contract</t>
  </si>
  <si>
    <t>Estate 9 - Total number of workers - Local - Contract</t>
  </si>
  <si>
    <t>Estate 10 - Total number of workers - Local - Contract</t>
  </si>
  <si>
    <t>Estate 11 - Total number of workers - Local - Contract</t>
  </si>
  <si>
    <t>Estate 12 - Total number of workers - Local - Contract</t>
  </si>
  <si>
    <t>Estate 13 - Total number of workers - Local - Contract</t>
  </si>
  <si>
    <t>Estate 14 - Total number of workers - Local - Contract</t>
  </si>
  <si>
    <t>Estate 15 - Total number of workers - Local - Contract</t>
  </si>
  <si>
    <t>Estate 16 - Total number of workers - Local - Contract</t>
  </si>
  <si>
    <t>Estate 17 - Total number of workers - Local - Contract</t>
  </si>
  <si>
    <t>Estate 18 - Total number of workers - Local - Contract</t>
  </si>
  <si>
    <t>Estate 19 - Total number of workers - Local - Contract</t>
  </si>
  <si>
    <t>Estate 20 - Total number of workers - Local - Contract</t>
  </si>
  <si>
    <t>Estate 21 - Total number of workers - Local - Contract</t>
  </si>
  <si>
    <t>Estate 22 - Total number of workers - Local - Contract</t>
  </si>
  <si>
    <t>Estate 23 - Total number of workers - Local - Contract</t>
  </si>
  <si>
    <t>Estate 24 - Total number of workers - Local - Contract</t>
  </si>
  <si>
    <t>Estate 25 - Total number of workers - Local - Contract</t>
  </si>
  <si>
    <t>Estate 26 - Total number of workers - Local - Contract</t>
  </si>
  <si>
    <t>Estate 27 - Total number of workers - Local - Contract</t>
  </si>
  <si>
    <t>Estate 28 - Total number of workers - Local - Contract</t>
  </si>
  <si>
    <t>Estate 29 - Total number of workers - Local - Contract</t>
  </si>
  <si>
    <t>Estate 30 - Total number of workers - Local - Contract</t>
  </si>
  <si>
    <t>Estate 31 - Total number of workers - Local - Contract</t>
  </si>
  <si>
    <t>Estate 32 - Total number of workers - Local - Contract</t>
  </si>
  <si>
    <t>Estate 33 - Total number of workers - Local - Contract</t>
  </si>
  <si>
    <t>Estate 34 - Total number of workers - Local - Contract</t>
  </si>
  <si>
    <t>Estate 35 - Total number of workers - Local - Contract</t>
  </si>
  <si>
    <t>Estate 36 - Total number of workers - Local - Contract</t>
  </si>
  <si>
    <t>Estate 37 - Total number of workers - Local - Contract</t>
  </si>
  <si>
    <t>Estate 38 - Total number of workers - Local - Contract</t>
  </si>
  <si>
    <t>Estate 39 - Total number of workers - Local - Contract</t>
  </si>
  <si>
    <t>Estate 40 - Total number of workers - Local - Contract</t>
  </si>
  <si>
    <t>Estate 41 - Total number of workers - Local - Contract</t>
  </si>
  <si>
    <t>Estate 42 - Total number of workers - Local - Contract</t>
  </si>
  <si>
    <t>Estate 43 - Total number of workers - Local - Contract</t>
  </si>
  <si>
    <t>Estate 44 - Total number of workers - Local - Contract</t>
  </si>
  <si>
    <t>Estate 45 - Total number of workers - Local - Contract</t>
  </si>
  <si>
    <t>Estate 46 - Total number of workers - Local - Contract</t>
  </si>
  <si>
    <t>Estate 47 - Total number of workers - Local - Contract</t>
  </si>
  <si>
    <t>Estate 48 - Total number of workers - Local - Contract</t>
  </si>
  <si>
    <t>Estate 49 - Total number of workers - Local - Contract</t>
  </si>
  <si>
    <t>Estate 50 - Total number of workers - Local - Contract</t>
  </si>
  <si>
    <t>Estate 1 - Total number of workers - Local - Contract - Male</t>
  </si>
  <si>
    <t>Estate 2 - Total number of workers - Local - Contract - Male</t>
  </si>
  <si>
    <t>Estate 3 - Total number of workers - Local - Contract - Male</t>
  </si>
  <si>
    <t>Estate 4 - Total number of workers - Local - Contract - Male</t>
  </si>
  <si>
    <t>Estate 5 - Total number of workers - Local - Contract - Male</t>
  </si>
  <si>
    <t>Estate 6 - Total number of workers - Local - Contract - Male</t>
  </si>
  <si>
    <t>Estate 7 - Total number of workers - Local - Contract - Male</t>
  </si>
  <si>
    <t>Estate 8 - Total number of workers - Local - Contract - Male</t>
  </si>
  <si>
    <t>Estate 9 - Total number of workers - Local - Contract - Male</t>
  </si>
  <si>
    <t>Estate 10 - Total number of workers - Local - Contract - Male</t>
  </si>
  <si>
    <t>Estate 11 - Total number of workers - Local - Contract - Male</t>
  </si>
  <si>
    <t>Estate 12 - Total number of workers - Local - Contract - Male</t>
  </si>
  <si>
    <t>Estate 13 - Total number of workers - Local - Contract - Male</t>
  </si>
  <si>
    <t>Estate 14 - Total number of workers - Local - Contract - Male</t>
  </si>
  <si>
    <t>Estate 15 - Total number of workers - Local - Contract - Male</t>
  </si>
  <si>
    <t>Estate 16 - Total number of workers - Local - Contract - Male</t>
  </si>
  <si>
    <t>Estate 17 - Total number of workers - Local - Contract - Male</t>
  </si>
  <si>
    <t>Estate 18 - Total number of workers - Local - Contract - Male</t>
  </si>
  <si>
    <t>Estate 19 - Total number of workers - Local - Contract - Male</t>
  </si>
  <si>
    <t>Estate 20 - Total number of workers - Local - Contract - Male</t>
  </si>
  <si>
    <t>Estate 21 - Total number of workers - Local - Contract - Male</t>
  </si>
  <si>
    <t>Estate 22 - Total number of workers - Local - Contract - Male</t>
  </si>
  <si>
    <t>Estate 23 - Total number of workers - Local - Contract - Male</t>
  </si>
  <si>
    <t>Estate 24 - Total number of workers - Local - Contract - Male</t>
  </si>
  <si>
    <t>Estate 25 - Total number of workers - Local - Contract - Male</t>
  </si>
  <si>
    <t>Estate 26 - Total number of workers - Local - Contract - Male</t>
  </si>
  <si>
    <t>Estate 27 - Total number of workers - Local - Contract - Male</t>
  </si>
  <si>
    <t>Estate 28 - Total number of workers - Local - Contract - Male</t>
  </si>
  <si>
    <t>Estate 29 - Total number of workers - Local - Contract - Male</t>
  </si>
  <si>
    <t>Estate 30 - Total number of workers - Local - Contract - Male</t>
  </si>
  <si>
    <t>Estate 31 - Total number of workers - Local - Contract - Male</t>
  </si>
  <si>
    <t>Estate 32 - Total number of workers - Local - Contract - Male</t>
  </si>
  <si>
    <t>Estate 33 - Total number of workers - Local - Contract - Male</t>
  </si>
  <si>
    <t>Estate 34 - Total number of workers - Local - Contract - Male</t>
  </si>
  <si>
    <t>Estate 35 - Total number of workers - Local - Contract - Male</t>
  </si>
  <si>
    <t>Estate 36 - Total number of workers - Local - Contract - Male</t>
  </si>
  <si>
    <t>Estate 37 - Total number of workers - Local - Contract - Male</t>
  </si>
  <si>
    <t>Estate 38 - Total number of workers - Local - Contract - Male</t>
  </si>
  <si>
    <t>Estate 39 - Total number of workers - Local - Contract - Male</t>
  </si>
  <si>
    <t>Estate 40 - Total number of workers - Local - Contract - Male</t>
  </si>
  <si>
    <t>Estate 41 - Total number of workers - Local - Contract - Male</t>
  </si>
  <si>
    <t>Estate 42 - Total number of workers - Local - Contract - Male</t>
  </si>
  <si>
    <t>Estate 43 - Total number of workers - Local - Contract - Male</t>
  </si>
  <si>
    <t>Estate 44 - Total number of workers - Local - Contract - Male</t>
  </si>
  <si>
    <t>Estate 45 - Total number of workers - Local - Contract - Male</t>
  </si>
  <si>
    <t>Estate 46 - Total number of workers - Local - Contract - Male</t>
  </si>
  <si>
    <t>Estate 47 - Total number of workers - Local - Contract - Male</t>
  </si>
  <si>
    <t>Estate 48 - Total number of workers - Local - Contract - Male</t>
  </si>
  <si>
    <t>Estate 49 - Total number of workers - Local - Contract - Male</t>
  </si>
  <si>
    <t>Estate 50 - Total number of workers - Local - Contract - Male</t>
  </si>
  <si>
    <t>Estate 1 - Total number of workers - Local - Contract - Female</t>
  </si>
  <si>
    <t>Estate 2 - Total number of workers - Local - Contract - Female</t>
  </si>
  <si>
    <t>Estate 3 - Total number of workers - Local - Contract - Female</t>
  </si>
  <si>
    <t>Estate 4 - Total number of workers - Local - Contract - Female</t>
  </si>
  <si>
    <t>Estate 5 - Total number of workers - Local - Contract - Female</t>
  </si>
  <si>
    <t>Estate 6 - Total number of workers - Local - Contract - Female</t>
  </si>
  <si>
    <t>Estate 7 - Total number of workers - Local - Contract - Female</t>
  </si>
  <si>
    <t>Estate 8 - Total number of workers - Local - Contract - Female</t>
  </si>
  <si>
    <t>Estate 9 - Total number of workers - Local - Contract - Female</t>
  </si>
  <si>
    <t>Estate 10 - Total number of workers - Local - Contract - Female</t>
  </si>
  <si>
    <t>Estate 11 - Total number of workers - Local - Contract - Female</t>
  </si>
  <si>
    <t>Estate 12 - Total number of workers - Local - Contract - Female</t>
  </si>
  <si>
    <t>Estate 13 - Total number of workers - Local - Contract - Female</t>
  </si>
  <si>
    <t>Estate 14 - Total number of workers - Local - Contract - Female</t>
  </si>
  <si>
    <t>Estate 15 - Total number of workers - Local - Contract - Female</t>
  </si>
  <si>
    <t>Estate 16 - Total number of workers - Local - Contract - Female</t>
  </si>
  <si>
    <t>Estate 17 - Total number of workers - Local - Contract - Female</t>
  </si>
  <si>
    <t>Estate 18 - Total number of workers - Local - Contract - Female</t>
  </si>
  <si>
    <t>Estate 19 - Total number of workers - Local - Contract - Female</t>
  </si>
  <si>
    <t>Estate 20 - Total number of workers - Local - Contract - Female</t>
  </si>
  <si>
    <t>Estate 21 - Total number of workers - Local - Contract - Female</t>
  </si>
  <si>
    <t>Estate 22 - Total number of workers - Local - Contract - Female</t>
  </si>
  <si>
    <t>Estate 23 - Total number of workers - Local - Contract - Female</t>
  </si>
  <si>
    <t>Estate 24 - Total number of workers - Local - Contract - Female</t>
  </si>
  <si>
    <t>Estate 25 - Total number of workers - Local - Contract - Female</t>
  </si>
  <si>
    <t>Estate 26 - Total number of workers - Local - Contract - Female</t>
  </si>
  <si>
    <t>Estate 27 - Total number of workers - Local - Contract - Female</t>
  </si>
  <si>
    <t>Estate 28 - Total number of workers - Local - Contract - Female</t>
  </si>
  <si>
    <t>Estate 29 - Total number of workers - Local - Contract - Female</t>
  </si>
  <si>
    <t>Estate 30 - Total number of workers - Local - Contract - Female</t>
  </si>
  <si>
    <t>Estate 31 - Total number of workers - Local - Contract - Female</t>
  </si>
  <si>
    <t>Estate 32 - Total number of workers - Local - Contract - Female</t>
  </si>
  <si>
    <t>Estate 33 - Total number of workers - Local - Contract - Female</t>
  </si>
  <si>
    <t>Estate 34 - Total number of workers - Local - Contract - Female</t>
  </si>
  <si>
    <t>Estate 35 - Total number of workers - Local - Contract - Female</t>
  </si>
  <si>
    <t>Estate 36 - Total number of workers - Local - Contract - Female</t>
  </si>
  <si>
    <t>Estate 37 - Total number of workers - Local - Contract - Female</t>
  </si>
  <si>
    <t>Estate 38 - Total number of workers - Local - Contract - Female</t>
  </si>
  <si>
    <t>Estate 39 - Total number of workers - Local - Contract - Female</t>
  </si>
  <si>
    <t>Estate 40 - Total number of workers - Local - Contract - Female</t>
  </si>
  <si>
    <t>Estate 41 - Total number of workers - Local - Contract - Female</t>
  </si>
  <si>
    <t>Estate 42 - Total number of workers - Local - Contract - Female</t>
  </si>
  <si>
    <t>Estate 43 - Total number of workers - Local - Contract - Female</t>
  </si>
  <si>
    <t>Estate 44 - Total number of workers - Local - Contract - Female</t>
  </si>
  <si>
    <t>Estate 45 - Total number of workers - Local - Contract - Female</t>
  </si>
  <si>
    <t>Estate 46 - Total number of workers - Local - Contract - Female</t>
  </si>
  <si>
    <t>Estate 47 - Total number of workers - Local - Contract - Female</t>
  </si>
  <si>
    <t>Estate 48 - Total number of workers - Local - Contract - Female</t>
  </si>
  <si>
    <t>Estate 49 - Total number of workers - Local - Contract - Female</t>
  </si>
  <si>
    <t>Estate 50 - Total number of workers - Local - Contract - Female</t>
  </si>
  <si>
    <t>Estate 1 - Total number of workers - Non-Local</t>
  </si>
  <si>
    <t>Estate 2 - Total number of workers - Non-Local</t>
  </si>
  <si>
    <t>Estate 3 - Total number of workers - Non-Local</t>
  </si>
  <si>
    <t>Estate 4 - Total number of workers - Non-Local</t>
  </si>
  <si>
    <t>Estate 5 - Total number of workers - Non-Local</t>
  </si>
  <si>
    <t>Estate 6 - Total number of workers - Non-Local</t>
  </si>
  <si>
    <t>Estate 7 - Total number of workers - Non-Local</t>
  </si>
  <si>
    <t>Estate 8 - Total number of workers - Non-Local</t>
  </si>
  <si>
    <t>Estate 9 - Total number of workers - Non-Local</t>
  </si>
  <si>
    <t>Estate 10 - Total number of workers - Non-Local</t>
  </si>
  <si>
    <t>Estate 11 - Total number of workers - Non-Local</t>
  </si>
  <si>
    <t>Estate 12 - Total number of workers - Non-Local</t>
  </si>
  <si>
    <t>Estate 13 - Total number of workers - Non-Local</t>
  </si>
  <si>
    <t>Estate 14 - Total number of workers - Non-Local</t>
  </si>
  <si>
    <t>Estate 15 - Total number of workers - Non-Local</t>
  </si>
  <si>
    <t>Estate 16 - Total number of workers - Non-Local</t>
  </si>
  <si>
    <t>Estate 17 - Total number of workers - Non-Local</t>
  </si>
  <si>
    <t>Estate 18 - Total number of workers - Non-Local</t>
  </si>
  <si>
    <t>Estate 19 - Total number of workers - Non-Local</t>
  </si>
  <si>
    <t>Estate 20 - Total number of workers - Non-Local</t>
  </si>
  <si>
    <t>Estate 21 - Total number of workers - Non-Local</t>
  </si>
  <si>
    <t>Estate 22 - Total number of workers - Non-Local</t>
  </si>
  <si>
    <t>Estate 23 - Total number of workers - Non-Local</t>
  </si>
  <si>
    <t>Estate 24 - Total number of workers - Non-Local</t>
  </si>
  <si>
    <t>Estate 25 - Total number of workers - Non-Local</t>
  </si>
  <si>
    <t>Estate 26 - Total number of workers - Non-Local</t>
  </si>
  <si>
    <t>Estate 27 - Total number of workers - Non-Local</t>
  </si>
  <si>
    <t>Estate 28 - Total number of workers - Non-Local</t>
  </si>
  <si>
    <t>Estate 29 - Total number of workers - Non-Local</t>
  </si>
  <si>
    <t>Estate 30 - Total number of workers - Non-Local</t>
  </si>
  <si>
    <t>Estate 31 - Total number of workers - Non-Local</t>
  </si>
  <si>
    <t>Estate 32 - Total number of workers - Non-Local</t>
  </si>
  <si>
    <t>Estate 33 - Total number of workers - Non-Local</t>
  </si>
  <si>
    <t>Estate 34 - Total number of workers - Non-Local</t>
  </si>
  <si>
    <t>Estate 35 - Total number of workers - Non-Local</t>
  </si>
  <si>
    <t>Estate 36 - Total number of workers - Non-Local</t>
  </si>
  <si>
    <t>Estate 37 - Total number of workers - Non-Local</t>
  </si>
  <si>
    <t>Estate 38 - Total number of workers - Non-Local</t>
  </si>
  <si>
    <t>Estate 39 - Total number of workers - Non-Local</t>
  </si>
  <si>
    <t>Estate 40 - Total number of workers - Non-Local</t>
  </si>
  <si>
    <t>Estate 41 - Total number of workers - Non-Local</t>
  </si>
  <si>
    <t>Estate 42 - Total number of workers - Non-Local</t>
  </si>
  <si>
    <t>Estate 43 - Total number of workers - Non-Local</t>
  </si>
  <si>
    <t>Estate 44 - Total number of workers - Non-Local</t>
  </si>
  <si>
    <t>Estate 45 - Total number of workers - Non-Local</t>
  </si>
  <si>
    <t>Estate 46 - Total number of workers - Non-Local</t>
  </si>
  <si>
    <t>Estate 47 - Total number of workers - Non-Local</t>
  </si>
  <si>
    <t>Estate 48 - Total number of workers - Non-Local</t>
  </si>
  <si>
    <t>Estate 49 - Total number of workers - Non-Local</t>
  </si>
  <si>
    <t>Estate 50 - Total number of workers - Non-Local</t>
  </si>
  <si>
    <t>Estate 1 - Total number of workers - Non-Local - Permanent</t>
  </si>
  <si>
    <t>Estate 2 - Total number of workers - Non-Local - Permanent</t>
  </si>
  <si>
    <t>Estate 3 - Total number of workers - Non-Local - Permanent</t>
  </si>
  <si>
    <t>Estate 4 - Total number of workers - Non-Local - Permanent</t>
  </si>
  <si>
    <t>Estate 5 - Total number of workers - Non-Local - Permanent</t>
  </si>
  <si>
    <t>Estate 6 - Total number of workers - Non-Local - Permanent</t>
  </si>
  <si>
    <t>Estate 7 - Total number of workers - Non-Local - Permanent</t>
  </si>
  <si>
    <t>Estate 8 - Total number of workers - Non-Local - Permanent</t>
  </si>
  <si>
    <t>Estate 9 - Total number of workers - Non-Local - Permanent</t>
  </si>
  <si>
    <t>Estate 10 - Total number of workers - Non-Local - Permanent</t>
  </si>
  <si>
    <t>Estate 11 - Total number of workers - Non-Local - Permanent</t>
  </si>
  <si>
    <t>Estate 12 - Total number of workers - Non-Local - Permanent</t>
  </si>
  <si>
    <t>Estate 13 - Total number of workers - Non-Local - Permanent</t>
  </si>
  <si>
    <t>Estate 14 - Total number of workers - Non-Local - Permanent</t>
  </si>
  <si>
    <t>Estate 15 - Total number of workers - Non-Local - Permanent</t>
  </si>
  <si>
    <t>Estate 16 - Total number of workers - Non-Local - Permanent</t>
  </si>
  <si>
    <t>Estate 17 - Total number of workers - Non-Local - Permanent</t>
  </si>
  <si>
    <t>Estate 18 - Total number of workers - Non-Local - Permanent</t>
  </si>
  <si>
    <t>Estate 19 - Total number of workers - Non-Local - Permanent</t>
  </si>
  <si>
    <t>Estate 20 - Total number of workers - Non-Local - Permanent</t>
  </si>
  <si>
    <t>Estate 21 - Total number of workers - Non-Local - Permanent</t>
  </si>
  <si>
    <t>Estate 22 - Total number of workers - Non-Local - Permanent</t>
  </si>
  <si>
    <t>Estate 23 - Total number of workers - Non-Local - Permanent</t>
  </si>
  <si>
    <t>Estate 24 - Total number of workers - Non-Local - Permanent</t>
  </si>
  <si>
    <t>Estate 25 - Total number of workers - Non-Local - Permanent</t>
  </si>
  <si>
    <t>Estate 26 - Total number of workers - Non-Local - Permanent</t>
  </si>
  <si>
    <t>Estate 27 - Total number of workers - Non-Local - Permanent</t>
  </si>
  <si>
    <t>Estate 28 - Total number of workers - Non-Local - Permanent</t>
  </si>
  <si>
    <t>Estate 29 - Total number of workers - Non-Local - Permanent</t>
  </si>
  <si>
    <t>Estate 30 - Total number of workers - Non-Local - Permanent</t>
  </si>
  <si>
    <t>Estate 31 - Total number of workers - Non-Local - Permanent</t>
  </si>
  <si>
    <t>Estate 32 - Total number of workers - Non-Local - Permanent</t>
  </si>
  <si>
    <t>Estate 33 - Total number of workers - Non-Local - Permanent</t>
  </si>
  <si>
    <t>Estate 34 - Total number of workers - Non-Local - Permanent</t>
  </si>
  <si>
    <t>Estate 35 - Total number of workers - Non-Local - Permanent</t>
  </si>
  <si>
    <t>Estate 36 - Total number of workers - Non-Local - Permanent</t>
  </si>
  <si>
    <t>Estate 37 - Total number of workers - Non-Local - Permanent</t>
  </si>
  <si>
    <t>Estate 38 - Total number of workers - Non-Local - Permanent</t>
  </si>
  <si>
    <t>Estate 39 - Total number of workers - Non-Local - Permanent</t>
  </si>
  <si>
    <t>Estate 40 - Total number of workers - Non-Local - Permanent</t>
  </si>
  <si>
    <t>Estate 41 - Total number of workers - Non-Local - Permanent</t>
  </si>
  <si>
    <t>Estate 42 - Total number of workers - Non-Local - Permanent</t>
  </si>
  <si>
    <t>Estate 43 - Total number of workers - Non-Local - Permanent</t>
  </si>
  <si>
    <t>Estate 44 - Total number of workers - Non-Local - Permanent</t>
  </si>
  <si>
    <t>Estate 45 - Total number of workers - Non-Local - Permanent</t>
  </si>
  <si>
    <t>Estate 46 - Total number of workers - Non-Local - Permanent</t>
  </si>
  <si>
    <t>Estate 47 - Total number of workers - Non-Local - Permanent</t>
  </si>
  <si>
    <t>Estate 48 - Total number of workers - Non-Local - Permanent</t>
  </si>
  <si>
    <t>Estate 49 - Total number of workers - Non-Local - Permanent</t>
  </si>
  <si>
    <t>Estate 50 - Total number of workers - Non-Local - Permanent</t>
  </si>
  <si>
    <t>Estate 1 - Total number of workers - Non-Local - Permanent - Male</t>
  </si>
  <si>
    <t>Estate 2 - Total number of workers - Non-Local - Permanent - Male</t>
  </si>
  <si>
    <t>Estate 3 - Total number of workers - Non-Local - Permanent - Male</t>
  </si>
  <si>
    <t>Estate 4 - Total number of workers - Non-Local - Permanent - Male</t>
  </si>
  <si>
    <t>Estate 5 - Total number of workers - Non-Local - Permanent - Male</t>
  </si>
  <si>
    <t>Estate 6 - Total number of workers - Non-Local - Permanent - Male</t>
  </si>
  <si>
    <t>Estate 7 - Total number of workers - Non-Local - Permanent - Male</t>
  </si>
  <si>
    <t>Estate 8 - Total number of workers - Non-Local - Permanent - Male</t>
  </si>
  <si>
    <t>Estate 9 - Total number of workers - Non-Local - Permanent - Male</t>
  </si>
  <si>
    <t>Estate 10 - Total number of workers - Non-Local - Permanent - Male</t>
  </si>
  <si>
    <t>Estate 11 - Total number of workers - Non-Local - Permanent - Male</t>
  </si>
  <si>
    <t>Estate 12 - Total number of workers - Non-Local - Permanent - Male</t>
  </si>
  <si>
    <t>Estate 13 - Total number of workers - Non-Local - Permanent - Male</t>
  </si>
  <si>
    <t>Estate 14 - Total number of workers - Non-Local - Permanent - Male</t>
  </si>
  <si>
    <t>Estate 15 - Total number of workers - Non-Local - Permanent - Male</t>
  </si>
  <si>
    <t>Estate 16 - Total number of workers - Non-Local - Permanent - Male</t>
  </si>
  <si>
    <t>Estate 17 - Total number of workers - Non-Local - Permanent - Male</t>
  </si>
  <si>
    <t>Estate 18 - Total number of workers - Non-Local - Permanent - Male</t>
  </si>
  <si>
    <t>Estate 19 - Total number of workers - Non-Local - Permanent - Male</t>
  </si>
  <si>
    <t>Estate 20 - Total number of workers - Non-Local - Permanent - Male</t>
  </si>
  <si>
    <t>Estate 21 - Total number of workers - Non-Local - Permanent - Male</t>
  </si>
  <si>
    <t>Estate 22 - Total number of workers - Non-Local - Permanent - Male</t>
  </si>
  <si>
    <t>Estate 23 - Total number of workers - Non-Local - Permanent - Male</t>
  </si>
  <si>
    <t>Estate 24 - Total number of workers - Non-Local - Permanent - Male</t>
  </si>
  <si>
    <t>Estate 25 - Total number of workers - Non-Local - Permanent - Male</t>
  </si>
  <si>
    <t>Estate 26 - Total number of workers - Non-Local - Permanent - Male</t>
  </si>
  <si>
    <t>Estate 27 - Total number of workers - Non-Local - Permanent - Male</t>
  </si>
  <si>
    <t>Estate 28 - Total number of workers - Non-Local - Permanent - Male</t>
  </si>
  <si>
    <t>Estate 29 - Total number of workers - Non-Local - Permanent - Male</t>
  </si>
  <si>
    <t>Estate 30 - Total number of workers - Non-Local - Permanent - Male</t>
  </si>
  <si>
    <t>Estate 31 - Total number of workers - Non-Local - Permanent - Male</t>
  </si>
  <si>
    <t>Estate 32 - Total number of workers - Non-Local - Permanent - Male</t>
  </si>
  <si>
    <t>Estate 33 - Total number of workers - Non-Local - Permanent - Male</t>
  </si>
  <si>
    <t>Estate 34 - Total number of workers - Non-Local - Permanent - Male</t>
  </si>
  <si>
    <t>Estate 35 - Total number of workers - Non-Local - Permanent - Male</t>
  </si>
  <si>
    <t>Estate 36 - Total number of workers - Non-Local - Permanent - Male</t>
  </si>
  <si>
    <t>Estate 37 - Total number of workers - Non-Local - Permanent - Male</t>
  </si>
  <si>
    <t>Estate 38 - Total number of workers - Non-Local - Permanent - Male</t>
  </si>
  <si>
    <t>Estate 39 - Total number of workers - Non-Local - Permanent - Male</t>
  </si>
  <si>
    <t>Estate 40 - Total number of workers - Non-Local - Permanent - Male</t>
  </si>
  <si>
    <t>Estate 41 - Total number of workers - Non-Local - Permanent - Male</t>
  </si>
  <si>
    <t>Estate 42 - Total number of workers - Non-Local - Permanent - Male</t>
  </si>
  <si>
    <t>Estate 43 - Total number of workers - Non-Local - Permanent - Male</t>
  </si>
  <si>
    <t>Estate 44 - Total number of workers - Non-Local - Permanent - Male</t>
  </si>
  <si>
    <t>Estate 45 - Total number of workers - Non-Local - Permanent - Male</t>
  </si>
  <si>
    <t>Estate 46 - Total number of workers - Non-Local - Permanent - Male</t>
  </si>
  <si>
    <t>Estate 47 - Total number of workers - Non-Local - Permanent - Male</t>
  </si>
  <si>
    <t>Estate 48 - Total number of workers - Non-Local - Permanent - Male</t>
  </si>
  <si>
    <t>Estate 49 - Total number of workers - Non-Local - Permanent - Male</t>
  </si>
  <si>
    <t>Estate 50 - Total number of workers - Non-Local - Permanent - Male</t>
  </si>
  <si>
    <t>Estate 1 - Total number of workers - Non-Local - Permanent - Female</t>
  </si>
  <si>
    <t>Estate 2 - Total number of workers - Non-Local - Permanent - Female</t>
  </si>
  <si>
    <t>Estate 3 - Total number of workers - Non-Local - Permanent - Female</t>
  </si>
  <si>
    <t>Estate 4 - Total number of workers - Non-Local - Permanent - Female</t>
  </si>
  <si>
    <t>Estate 5 - Total number of workers - Non-Local - Permanent - Female</t>
  </si>
  <si>
    <t>Estate 6 - Total number of workers - Non-Local - Permanent - Female</t>
  </si>
  <si>
    <t>Estate 7 - Total number of workers - Non-Local - Permanent - Female</t>
  </si>
  <si>
    <t>Estate 8 - Total number of workers - Non-Local - Permanent - Female</t>
  </si>
  <si>
    <t>Estate 9 - Total number of workers - Non-Local - Permanent - Female</t>
  </si>
  <si>
    <t>Estate 10 - Total number of workers - Non-Local - Permanent - Female</t>
  </si>
  <si>
    <t>Estate 11 - Total number of workers - Non-Local - Permanent - Female</t>
  </si>
  <si>
    <t>Estate 12 - Total number of workers - Non-Local - Permanent - Female</t>
  </si>
  <si>
    <t>Estate 13 - Total number of workers - Non-Local - Permanent - Female</t>
  </si>
  <si>
    <t>Estate 14 - Total number of workers - Non-Local - Permanent - Female</t>
  </si>
  <si>
    <t>Estate 15 - Total number of workers - Non-Local - Permanent - Female</t>
  </si>
  <si>
    <t>Estate 16 - Total number of workers - Non-Local - Permanent - Female</t>
  </si>
  <si>
    <t>Estate 17 - Total number of workers - Non-Local - Permanent - Female</t>
  </si>
  <si>
    <t>Estate 18 - Total number of workers - Non-Local - Permanent - Female</t>
  </si>
  <si>
    <t>Estate 19 - Total number of workers - Non-Local - Permanent - Female</t>
  </si>
  <si>
    <t>Estate 20 - Total number of workers - Non-Local - Permanent - Female</t>
  </si>
  <si>
    <t>Estate 21 - Total number of workers - Non-Local - Permanent - Female</t>
  </si>
  <si>
    <t>Estate 22 - Total number of workers - Non-Local - Permanent - Female</t>
  </si>
  <si>
    <t>Estate 23 - Total number of workers - Non-Local - Permanent - Female</t>
  </si>
  <si>
    <t>Estate 24 - Total number of workers - Non-Local - Permanent - Female</t>
  </si>
  <si>
    <t>Estate 25 - Total number of workers - Non-Local - Permanent - Female</t>
  </si>
  <si>
    <t>Estate 26 - Total number of workers - Non-Local - Permanent - Female</t>
  </si>
  <si>
    <t>Estate 27 - Total number of workers - Non-Local - Permanent - Female</t>
  </si>
  <si>
    <t>Estate 28 - Total number of workers - Non-Local - Permanent - Female</t>
  </si>
  <si>
    <t>Estate 29 - Total number of workers - Non-Local - Permanent - Female</t>
  </si>
  <si>
    <t>Estate 30 - Total number of workers - Non-Local - Permanent - Female</t>
  </si>
  <si>
    <t>Estate 31 - Total number of workers - Non-Local - Permanent - Female</t>
  </si>
  <si>
    <t>Estate 32 - Total number of workers - Non-Local - Permanent - Female</t>
  </si>
  <si>
    <t>Estate 33 - Total number of workers - Non-Local - Permanent - Female</t>
  </si>
  <si>
    <t>Estate 34 - Total number of workers - Non-Local - Permanent - Female</t>
  </si>
  <si>
    <t>Estate 35 - Total number of workers - Non-Local - Permanent - Female</t>
  </si>
  <si>
    <t>Estate 36 - Total number of workers - Non-Local - Permanent - Female</t>
  </si>
  <si>
    <t>Estate 37 - Total number of workers - Non-Local - Permanent - Female</t>
  </si>
  <si>
    <t>Estate 38 - Total number of workers - Non-Local - Permanent - Female</t>
  </si>
  <si>
    <t>Estate 39 - Total number of workers - Non-Local - Permanent - Female</t>
  </si>
  <si>
    <t>Estate 40 - Total number of workers - Non-Local - Permanent - Female</t>
  </si>
  <si>
    <t>Estate 41 - Total number of workers - Non-Local - Permanent - Female</t>
  </si>
  <si>
    <t>Estate 42 - Total number of workers - Non-Local - Permanent - Female</t>
  </si>
  <si>
    <t>Estate 43 - Total number of workers - Non-Local - Permanent - Female</t>
  </si>
  <si>
    <t>Estate 44 - Total number of workers - Non-Local - Permanent - Female</t>
  </si>
  <si>
    <t>Estate 45 - Total number of workers - Non-Local - Permanent - Female</t>
  </si>
  <si>
    <t>Estate 46 - Total number of workers - Non-Local - Permanent - Female</t>
  </si>
  <si>
    <t>Estate 47 - Total number of workers - Non-Local - Permanent - Female</t>
  </si>
  <si>
    <t>Estate 48 - Total number of workers - Non-Local - Permanent - Female</t>
  </si>
  <si>
    <t>Estate 49 - Total number of workers - Non-Local - Permanent - Female</t>
  </si>
  <si>
    <t>Estate 50 - Total number of workers - Non-Local - Permanent - Female</t>
  </si>
  <si>
    <t>Estate 1 - Total number of workers - Non-Local - Contract</t>
  </si>
  <si>
    <t>Estate 2 - Total number of workers - Non-Local - Contract</t>
  </si>
  <si>
    <t>Estate 3 - Total number of workers - Non-Local - Contract</t>
  </si>
  <si>
    <t>Estate 4 - Total number of workers - Non-Local - Contract</t>
  </si>
  <si>
    <t>Estate 5 - Total number of workers - Non-Local - Contract</t>
  </si>
  <si>
    <t>Estate 6 - Total number of workers - Non-Local - Contract</t>
  </si>
  <si>
    <t>Estate 7 - Total number of workers - Non-Local - Contract</t>
  </si>
  <si>
    <t>Estate 8 - Total number of workers - Non-Local - Contract</t>
  </si>
  <si>
    <t>Estate 9 - Total number of workers - Non-Local - Contract</t>
  </si>
  <si>
    <t>Estate 10 - Total number of workers - Non-Local - Contract</t>
  </si>
  <si>
    <t>Estate 11 - Total number of workers - Non-Local - Contract</t>
  </si>
  <si>
    <t>Estate 12 - Total number of workers - Non-Local - Contract</t>
  </si>
  <si>
    <t>Estate 13 - Total number of workers - Non-Local - Contract</t>
  </si>
  <si>
    <t>Estate 14 - Total number of workers - Non-Local - Contract</t>
  </si>
  <si>
    <t>Estate 15 - Total number of workers - Non-Local - Contract</t>
  </si>
  <si>
    <t>Estate 16 - Total number of workers - Non-Local - Contract</t>
  </si>
  <si>
    <t>Estate 17 - Total number of workers - Non-Local - Contract</t>
  </si>
  <si>
    <t>Estate 18 - Total number of workers - Non-Local - Contract</t>
  </si>
  <si>
    <t>Estate 19 - Total number of workers - Non-Local - Contract</t>
  </si>
  <si>
    <t>Estate 20 - Total number of workers - Non-Local - Contract</t>
  </si>
  <si>
    <t>Estate 21 - Total number of workers - Non-Local - Contract</t>
  </si>
  <si>
    <t>Estate 22 - Total number of workers - Non-Local - Contract</t>
  </si>
  <si>
    <t>Estate 23 - Total number of workers - Non-Local - Contract</t>
  </si>
  <si>
    <t>Estate 24 - Total number of workers - Non-Local - Contract</t>
  </si>
  <si>
    <t>Estate 25 - Total number of workers - Non-Local - Contract</t>
  </si>
  <si>
    <t>Estate 26 - Total number of workers - Non-Local - Contract</t>
  </si>
  <si>
    <t>Estate 27 - Total number of workers - Non-Local - Contract</t>
  </si>
  <si>
    <t>Estate 28 - Total number of workers - Non-Local - Contract</t>
  </si>
  <si>
    <t>Estate 29 - Total number of workers - Non-Local - Contract</t>
  </si>
  <si>
    <t>Estate 30 - Total number of workers - Non-Local - Contract</t>
  </si>
  <si>
    <t>Estate 31 - Total number of workers - Non-Local - Contract</t>
  </si>
  <si>
    <t>Estate 32 - Total number of workers - Non-Local - Contract</t>
  </si>
  <si>
    <t>Estate 33 - Total number of workers - Non-Local - Contract</t>
  </si>
  <si>
    <t>Estate 34 - Total number of workers - Non-Local - Contract</t>
  </si>
  <si>
    <t>Estate 35 - Total number of workers - Non-Local - Contract</t>
  </si>
  <si>
    <t>Estate 36 - Total number of workers - Non-Local - Contract</t>
  </si>
  <si>
    <t>Estate 37 - Total number of workers - Non-Local - Contract</t>
  </si>
  <si>
    <t>Estate 38 - Total number of workers - Non-Local - Contract</t>
  </si>
  <si>
    <t>Estate 39 - Total number of workers - Non-Local - Contract</t>
  </si>
  <si>
    <t>Estate 40 - Total number of workers - Non-Local - Contract</t>
  </si>
  <si>
    <t>Estate 41 - Total number of workers - Non-Local - Contract</t>
  </si>
  <si>
    <t>Estate 42 - Total number of workers - Non-Local - Contract</t>
  </si>
  <si>
    <t>Estate 43 - Total number of workers - Non-Local - Contract</t>
  </si>
  <si>
    <t>Estate 44 - Total number of workers - Non-Local - Contract</t>
  </si>
  <si>
    <t>Estate 45 - Total number of workers - Non-Local - Contract</t>
  </si>
  <si>
    <t>Estate 46 - Total number of workers - Non-Local - Contract</t>
  </si>
  <si>
    <t>Estate 47 - Total number of workers - Non-Local - Contract</t>
  </si>
  <si>
    <t>Estate 48 - Total number of workers - Non-Local - Contract</t>
  </si>
  <si>
    <t>Estate 49 - Total number of workers - Non-Local - Contract</t>
  </si>
  <si>
    <t>Estate 50 - Total number of workers - Non-Local - Contract</t>
  </si>
  <si>
    <t>Estate 1 - Total number of workers - Non-Local - Contract - Male</t>
  </si>
  <si>
    <t>Estate 2 - Total number of workers - Non-Local - Contract - Male</t>
  </si>
  <si>
    <t>Estate 3 - Total number of workers - Non-Local - Contract - Male</t>
  </si>
  <si>
    <t>Estate 4 - Total number of workers - Non-Local - Contract - Male</t>
  </si>
  <si>
    <t>Estate 5 - Total number of workers - Non-Local - Contract - Male</t>
  </si>
  <si>
    <t>Estate 6 - Total number of workers - Non-Local - Contract - Male</t>
  </si>
  <si>
    <t>Estate 7 - Total number of workers - Non-Local - Contract - Male</t>
  </si>
  <si>
    <t>Estate 8 - Total number of workers - Non-Local - Contract - Male</t>
  </si>
  <si>
    <t>Estate 9 - Total number of workers - Non-Local - Contract - Male</t>
  </si>
  <si>
    <t>Estate 10 - Total number of workers - Non-Local - Contract - Male</t>
  </si>
  <si>
    <t>Estate 11 - Total number of workers - Non-Local - Contract - Male</t>
  </si>
  <si>
    <t>Estate 12 - Total number of workers - Non-Local - Contract - Male</t>
  </si>
  <si>
    <t>Estate 13 - Total number of workers - Non-Local - Contract - Male</t>
  </si>
  <si>
    <t>Estate 14 - Total number of workers - Non-Local - Contract - Male</t>
  </si>
  <si>
    <t>Estate 15 - Total number of workers - Non-Local - Contract - Male</t>
  </si>
  <si>
    <t>Estate 16 - Total number of workers - Non-Local - Contract - Male</t>
  </si>
  <si>
    <t>Estate 17 - Total number of workers - Non-Local - Contract - Male</t>
  </si>
  <si>
    <t>Estate 18 - Total number of workers - Non-Local - Contract - Male</t>
  </si>
  <si>
    <t>Estate 19 - Total number of workers - Non-Local - Contract - Male</t>
  </si>
  <si>
    <t>Estate 20 - Total number of workers - Non-Local - Contract - Male</t>
  </si>
  <si>
    <t>Estate 21 - Total number of workers - Non-Local - Contract - Male</t>
  </si>
  <si>
    <t>Estate 22 - Total number of workers - Non-Local - Contract - Male</t>
  </si>
  <si>
    <t>Estate 23 - Total number of workers - Non-Local - Contract - Male</t>
  </si>
  <si>
    <t>Estate 24 - Total number of workers - Non-Local - Contract - Male</t>
  </si>
  <si>
    <t>Estate 25 - Total number of workers - Non-Local - Contract - Male</t>
  </si>
  <si>
    <t>Estate 26 - Total number of workers - Non-Local - Contract - Male</t>
  </si>
  <si>
    <t>Estate 27 - Total number of workers - Non-Local - Contract - Male</t>
  </si>
  <si>
    <t>Estate 28 - Total number of workers - Non-Local - Contract - Male</t>
  </si>
  <si>
    <t>Estate 29 - Total number of workers - Non-Local - Contract - Male</t>
  </si>
  <si>
    <t>Estate 30 - Total number of workers - Non-Local - Contract - Male</t>
  </si>
  <si>
    <t>Estate 31 - Total number of workers - Non-Local - Contract - Male</t>
  </si>
  <si>
    <t>Estate 32 - Total number of workers - Non-Local - Contract - Male</t>
  </si>
  <si>
    <t>Estate 33 - Total number of workers - Non-Local - Contract - Male</t>
  </si>
  <si>
    <t>Estate 34 - Total number of workers - Non-Local - Contract - Male</t>
  </si>
  <si>
    <t>Estate 35 - Total number of workers - Non-Local - Contract - Male</t>
  </si>
  <si>
    <t>Estate 36 - Total number of workers - Non-Local - Contract - Male</t>
  </si>
  <si>
    <t>Estate 37 - Total number of workers - Non-Local - Contract - Male</t>
  </si>
  <si>
    <t>Estate 38 - Total number of workers - Non-Local - Contract - Male</t>
  </si>
  <si>
    <t>Estate 39 - Total number of workers - Non-Local - Contract - Male</t>
  </si>
  <si>
    <t>Estate 40 - Total number of workers - Non-Local - Contract - Male</t>
  </si>
  <si>
    <t>Estate 41 - Total number of workers - Non-Local - Contract - Male</t>
  </si>
  <si>
    <t>Estate 42 - Total number of workers - Non-Local - Contract - Male</t>
  </si>
  <si>
    <t>Estate 43 - Total number of workers - Non-Local - Contract - Male</t>
  </si>
  <si>
    <t>Estate 44 - Total number of workers - Non-Local - Contract - Male</t>
  </si>
  <si>
    <t>Estate 45 - Total number of workers - Non-Local - Contract - Male</t>
  </si>
  <si>
    <t>Estate 46 - Total number of workers - Non-Local - Contract - Male</t>
  </si>
  <si>
    <t>Estate 47 - Total number of workers - Non-Local - Contract - Male</t>
  </si>
  <si>
    <t>Estate 48 - Total number of workers - Non-Local - Contract - Male</t>
  </si>
  <si>
    <t>Estate 49 - Total number of workers - Non-Local - Contract - Male</t>
  </si>
  <si>
    <t>Estate 50 - Total number of workers - Non-Local - Contract - Male</t>
  </si>
  <si>
    <t>Estate 1 - Total number of workers - Non-Local - Contract - Female</t>
  </si>
  <si>
    <t>Estate 2 - Total number of workers - Non-Local - Contract - Female</t>
  </si>
  <si>
    <t>Estate 3 - Total number of workers - Non-Local - Contract - Female</t>
  </si>
  <si>
    <t>Estate 4 - Total number of workers - Non-Local - Contract - Female</t>
  </si>
  <si>
    <t>Estate 5 - Total number of workers - Non-Local - Contract - Female</t>
  </si>
  <si>
    <t>Estate 6 - Total number of workers - Non-Local - Contract - Female</t>
  </si>
  <si>
    <t>Estate 7 - Total number of workers - Non-Local - Contract - Female</t>
  </si>
  <si>
    <t>Estate 8 - Total number of workers - Non-Local - Contract - Female</t>
  </si>
  <si>
    <t>Estate 9 - Total number of workers - Non-Local - Contract - Female</t>
  </si>
  <si>
    <t>Estate 10 - Total number of workers - Non-Local - Contract - Female</t>
  </si>
  <si>
    <t>Estate 11 - Total number of workers - Non-Local - Contract - Female</t>
  </si>
  <si>
    <t>Estate 12 - Total number of workers - Non-Local - Contract - Female</t>
  </si>
  <si>
    <t>Estate 13 - Total number of workers - Non-Local - Contract - Female</t>
  </si>
  <si>
    <t>Estate 14 - Total number of workers - Non-Local - Contract - Female</t>
  </si>
  <si>
    <t>Estate 15 - Total number of workers - Non-Local - Contract - Female</t>
  </si>
  <si>
    <t>Estate 16 - Total number of workers - Non-Local - Contract - Female</t>
  </si>
  <si>
    <t>Estate 17 - Total number of workers - Non-Local - Contract - Female</t>
  </si>
  <si>
    <t>Estate 18 - Total number of workers - Non-Local - Contract - Female</t>
  </si>
  <si>
    <t>Estate 19 - Total number of workers - Non-Local - Contract - Female</t>
  </si>
  <si>
    <t>Estate 20 - Total number of workers - Non-Local - Contract - Female</t>
  </si>
  <si>
    <t>Estate 21 - Total number of workers - Non-Local - Contract - Female</t>
  </si>
  <si>
    <t>Estate 22 - Total number of workers - Non-Local - Contract - Female</t>
  </si>
  <si>
    <t>Estate 23 - Total number of workers - Non-Local - Contract - Female</t>
  </si>
  <si>
    <t>Estate 24 - Total number of workers - Non-Local - Contract - Female</t>
  </si>
  <si>
    <t>Estate 25 - Total number of workers - Non-Local - Contract - Female</t>
  </si>
  <si>
    <t>Estate 26 - Total number of workers - Non-Local - Contract - Female</t>
  </si>
  <si>
    <t>Estate 27 - Total number of workers - Non-Local - Contract - Female</t>
  </si>
  <si>
    <t>Estate 28 - Total number of workers - Non-Local - Contract - Female</t>
  </si>
  <si>
    <t>Estate 29 - Total number of workers - Non-Local - Contract - Female</t>
  </si>
  <si>
    <t>Estate 30 - Total number of workers - Non-Local - Contract - Female</t>
  </si>
  <si>
    <t>Estate 31 - Total number of workers - Non-Local - Contract - Female</t>
  </si>
  <si>
    <t>Estate 32 - Total number of workers - Non-Local - Contract - Female</t>
  </si>
  <si>
    <t>Estate 33 - Total number of workers - Non-Local - Contract - Female</t>
  </si>
  <si>
    <t>Estate 34 - Total number of workers - Non-Local - Contract - Female</t>
  </si>
  <si>
    <t>Estate 35 - Total number of workers - Non-Local - Contract - Female</t>
  </si>
  <si>
    <t>Estate 36 - Total number of workers - Non-Local - Contract - Female</t>
  </si>
  <si>
    <t>Estate 37 - Total number of workers - Non-Local - Contract - Female</t>
  </si>
  <si>
    <t>Estate 38 - Total number of workers - Non-Local - Contract - Female</t>
  </si>
  <si>
    <t>Estate 39 - Total number of workers - Non-Local - Contract - Female</t>
  </si>
  <si>
    <t>Estate 40 - Total number of workers - Non-Local - Contract - Female</t>
  </si>
  <si>
    <t>Estate 41 - Total number of workers - Non-Local - Contract - Female</t>
  </si>
  <si>
    <t>Estate 42 - Total number of workers - Non-Local - Contract - Female</t>
  </si>
  <si>
    <t>Estate 43 - Total number of workers - Non-Local - Contract - Female</t>
  </si>
  <si>
    <t>Estate 44 - Total number of workers - Non-Local - Contract - Female</t>
  </si>
  <si>
    <t>Estate 45 - Total number of workers - Non-Local - Contract - Female</t>
  </si>
  <si>
    <t>Estate 46 - Total number of workers - Non-Local - Contract - Female</t>
  </si>
  <si>
    <t>Estate 47 - Total number of workers - Non-Local - Contract - Female</t>
  </si>
  <si>
    <t>Estate 48 - Total number of workers - Non-Local - Contract - Female</t>
  </si>
  <si>
    <t>Estate 49 - Total number of workers - Non-Local - Contract - Female</t>
  </si>
  <si>
    <t>Estate 50 - Total number of workers - Non-Local - Contract - Female</t>
  </si>
  <si>
    <t>Estate 1 - Total number of young workers employed in the estate</t>
  </si>
  <si>
    <t>Estate 2 - Total number of young workers employed in the estate</t>
  </si>
  <si>
    <t>Estate 3 - Total number of young workers employed in the estate</t>
  </si>
  <si>
    <t>Estate 4 - Total number of young workers employed in the estate</t>
  </si>
  <si>
    <t>Estate 5 - Total number of young workers employed in the estate</t>
  </si>
  <si>
    <t>Estate 6 - Total number of young workers employed in the estate</t>
  </si>
  <si>
    <t>Estate 7 - Total number of young workers employed in the estate</t>
  </si>
  <si>
    <t>Estate 8 - Total number of young workers employed in the estate</t>
  </si>
  <si>
    <t>Estate 9 - Total number of young workers employed in the estate</t>
  </si>
  <si>
    <t>Estate 10 - Total number of young workers employed in the estate</t>
  </si>
  <si>
    <t>Estate 11 - Total number of young workers employed in the estate</t>
  </si>
  <si>
    <t>Estate 12 - Total number of young workers employed in the estate</t>
  </si>
  <si>
    <t>Estate 13 - Total number of young workers employed in the estate</t>
  </si>
  <si>
    <t>Estate 14 - Total number of young workers employed in the estate</t>
  </si>
  <si>
    <t>Estate 15 - Total number of young workers employed in the estate</t>
  </si>
  <si>
    <t>Estate 16 - Total number of young workers employed in the estate</t>
  </si>
  <si>
    <t>Estate 17 - Total number of young workers employed in the estate</t>
  </si>
  <si>
    <t>Estate 18 - Total number of young workers employed in the estate</t>
  </si>
  <si>
    <t>Estate 19 - Total number of young workers employed in the estate</t>
  </si>
  <si>
    <t>Estate 20 - Total number of young workers employed in the estate</t>
  </si>
  <si>
    <t>Estate 21 - Total number of young workers employed in the estate</t>
  </si>
  <si>
    <t>Estate 22 - Total number of young workers employed in the estate</t>
  </si>
  <si>
    <t>Estate 23 - Total number of young workers employed in the estate</t>
  </si>
  <si>
    <t>Estate 24 - Total number of young workers employed in the estate</t>
  </si>
  <si>
    <t>Estate 25 - Total number of young workers employed in the estate</t>
  </si>
  <si>
    <t>Estate 26 - Total number of young workers employed in the estate</t>
  </si>
  <si>
    <t>Estate 27 - Total number of young workers employed in the estate</t>
  </si>
  <si>
    <t>Estate 28 - Total number of young workers employed in the estate</t>
  </si>
  <si>
    <t>Estate 29 - Total number of young workers employed in the estate</t>
  </si>
  <si>
    <t>Estate 30 - Total number of young workers employed in the estate</t>
  </si>
  <si>
    <t>Estate 31 - Total number of young workers employed in the estate</t>
  </si>
  <si>
    <t>Estate 32 - Total number of young workers employed in the estate</t>
  </si>
  <si>
    <t>Estate 33 - Total number of young workers employed in the estate</t>
  </si>
  <si>
    <t>Estate 34 - Total number of young workers employed in the estate</t>
  </si>
  <si>
    <t>Estate 35 - Total number of young workers employed in the estate</t>
  </si>
  <si>
    <t>Estate 36 - Total number of young workers employed in the estate</t>
  </si>
  <si>
    <t>Estate 37 - Total number of young workers employed in the estate</t>
  </si>
  <si>
    <t>Estate 38 - Total number of young workers employed in the estate</t>
  </si>
  <si>
    <t>Estate 39 - Total number of young workers employed in the estate</t>
  </si>
  <si>
    <t>Estate 40 - Total number of young workers employed in the estate</t>
  </si>
  <si>
    <t>Estate 41 - Total number of young workers employed in the estate</t>
  </si>
  <si>
    <t>Estate 42 - Total number of young workers employed in the estate</t>
  </si>
  <si>
    <t>Estate 43 - Total number of young workers employed in the estate</t>
  </si>
  <si>
    <t>Estate 44 - Total number of young workers employed in the estate</t>
  </si>
  <si>
    <t>Estate 45 - Total number of young workers employed in the estate</t>
  </si>
  <si>
    <t>Estate 46 - Total number of young workers employed in the estate</t>
  </si>
  <si>
    <t>Estate 47 - Total number of young workers employed in the estate</t>
  </si>
  <si>
    <t>Estate 48 - Total number of young workers employed in the estate</t>
  </si>
  <si>
    <t>Estate 49 - Total number of young workers employed in the estate</t>
  </si>
  <si>
    <t>Estate 50 - Total number of young workers employed in the estate</t>
  </si>
  <si>
    <t>Estate 1 - % of young workers in the estate</t>
  </si>
  <si>
    <t>Estate 2 - % of young workers in the estate</t>
  </si>
  <si>
    <t>Estate 3 - % of young workers in the estate</t>
  </si>
  <si>
    <t>Estate 4 - % of young workers in the estate</t>
  </si>
  <si>
    <t>Estate 5 - % of young workers in the estate</t>
  </si>
  <si>
    <t>Estate 6 - % of young workers in the estate</t>
  </si>
  <si>
    <t>Estate 7 - % of young workers in the estate</t>
  </si>
  <si>
    <t>Estate 8 - % of young workers in the estate</t>
  </si>
  <si>
    <t>Estate 9 - % of young workers in the estate</t>
  </si>
  <si>
    <t>Estate 10 - % of young workers in the estate</t>
  </si>
  <si>
    <t>Estate 11 - % of young workers in the estate</t>
  </si>
  <si>
    <t>Estate 12 - % of young workers in the estate</t>
  </si>
  <si>
    <t>Estate 13 - % of young workers in the estate</t>
  </si>
  <si>
    <t>Estate 14 - % of young workers in the estate</t>
  </si>
  <si>
    <t>Estate 15 - % of young workers in the estate</t>
  </si>
  <si>
    <t>Estate 16 - % of young workers in the estate</t>
  </si>
  <si>
    <t>Estate 17 - % of young workers in the estate</t>
  </si>
  <si>
    <t>Estate 18 - % of young workers in the estate</t>
  </si>
  <si>
    <t>Estate 19 - % of young workers in the estate</t>
  </si>
  <si>
    <t>Estate 20 - % of young workers in the estate</t>
  </si>
  <si>
    <t>Estate 21 - % of young workers in the estate</t>
  </si>
  <si>
    <t>Estate 22 - % of young workers in the estate</t>
  </si>
  <si>
    <t>Estate 23 - % of young workers in the estate</t>
  </si>
  <si>
    <t>Estate 24 - % of young workers in the estate</t>
  </si>
  <si>
    <t>Estate 25 - % of young workers in the estate</t>
  </si>
  <si>
    <t>Estate 26 - % of young workers in the estate</t>
  </si>
  <si>
    <t>Estate 27 - % of young workers in the estate</t>
  </si>
  <si>
    <t>Estate 28 - % of young workers in the estate</t>
  </si>
  <si>
    <t>Estate 29 - % of young workers in the estate</t>
  </si>
  <si>
    <t>Estate 30 - % of young workers in the estate</t>
  </si>
  <si>
    <t>Estate 31 - % of young workers in the estate</t>
  </si>
  <si>
    <t>Estate 32 - % of young workers in the estate</t>
  </si>
  <si>
    <t>Estate 33 - % of young workers in the estate</t>
  </si>
  <si>
    <t>Estate 34 - % of young workers in the estate</t>
  </si>
  <si>
    <t>Estate 35 - % of young workers in the estate</t>
  </si>
  <si>
    <t>Estate 36 - % of young workers in the estate</t>
  </si>
  <si>
    <t>Estate 37 - % of young workers in the estate</t>
  </si>
  <si>
    <t>Estate 38 - % of young workers in the estate</t>
  </si>
  <si>
    <t>Estate 39 - % of young workers in the estate</t>
  </si>
  <si>
    <t>Estate 40 - % of young workers in the estate</t>
  </si>
  <si>
    <t>Estate 41 - % of young workers in the estate</t>
  </si>
  <si>
    <t>Estate 42 - % of young workers in the estate</t>
  </si>
  <si>
    <t>Estate 43 - % of young workers in the estate</t>
  </si>
  <si>
    <t>Estate 44 - % of young workers in the estate</t>
  </si>
  <si>
    <t>Estate 45 - % of young workers in the estate</t>
  </si>
  <si>
    <t>Estate 46 - % of young workers in the estate</t>
  </si>
  <si>
    <t>Estate 47 - % of young workers in the estate</t>
  </si>
  <si>
    <t>Estate 48 - % of young workers in the estate</t>
  </si>
  <si>
    <t>Estate 49 - % of young workers in the estate</t>
  </si>
  <si>
    <t>Estate 50 - % of young workers in the estate</t>
  </si>
  <si>
    <t>Estate 1 - How many full-time employees (permanent and contract) attended the training? Male - Administrative Staff</t>
  </si>
  <si>
    <t>Estate 2 - How many full-time employees (permanent and contract) attended the training? Male - Administrative Staff</t>
  </si>
  <si>
    <t>Estate 3 - How many full-time employees (permanent and contract) attended the training? Male - Administrative Staff</t>
  </si>
  <si>
    <t>Estate 4 - How many full-time employees (permanent and contract) attended the training? Male - Administrative Staff</t>
  </si>
  <si>
    <t>Estate 5 - How many full-time employees (permanent and contract) attended the training? Male - Administrative Staff</t>
  </si>
  <si>
    <t>Estate 6 - How many full-time employees (permanent and contract) attended the training? Male - Administrative Staff</t>
  </si>
  <si>
    <t>Estate 7 - How many full-time employees (permanent and contract) attended the training? Male - Administrative Staff</t>
  </si>
  <si>
    <t>Estate 8 - How many full-time employees (permanent and contract) attended the training? Male - Administrative Staff</t>
  </si>
  <si>
    <t>Estate 9 - How many full-time employees (permanent and contract) attended the training? Male - Administrative Staff</t>
  </si>
  <si>
    <t>Estate 10 - How many full-time employees (permanent and contract) attended the training? Male - Administrative Staff</t>
  </si>
  <si>
    <t>Estate 11 - How many full-time employees (permanent and contract) attended the training? Male - Administrative Staff</t>
  </si>
  <si>
    <t>Estate 12 - How many full-time employees (permanent and contract) attended the training? Male - Administrative Staff</t>
  </si>
  <si>
    <t>Estate 13 - How many full-time employees (permanent and contract) attended the training? Male - Administrative Staff</t>
  </si>
  <si>
    <t>Estate 14 - How many full-time employees (permanent and contract) attended the training? Male - Administrative Staff</t>
  </si>
  <si>
    <t>Estate 15 - How many full-time employees (permanent and contract) attended the training? Male - Administrative Staff</t>
  </si>
  <si>
    <t>Estate 16 - How many full-time employees (permanent and contract) attended the training? Male - Administrative Staff</t>
  </si>
  <si>
    <t>Estate 17 - How many full-time employees (permanent and contract) attended the training? Male - Administrative Staff</t>
  </si>
  <si>
    <t>Estate 18 - How many full-time employees (permanent and contract) attended the training? Male - Administrative Staff</t>
  </si>
  <si>
    <t>Estate 19 - How many full-time employees (permanent and contract) attended the training? Male - Administrative Staff</t>
  </si>
  <si>
    <t>Estate 20 - How many full-time employees (permanent and contract) attended the training? Male - Administrative Staff</t>
  </si>
  <si>
    <t>Estate 21 - How many full-time employees (permanent and contract) attended the training? Male - Administrative Staff</t>
  </si>
  <si>
    <t>Estate 22 - How many full-time employees (permanent and contract) attended the training? Male - Administrative Staff</t>
  </si>
  <si>
    <t>Estate 23 - How many full-time employees (permanent and contract) attended the training? Male - Administrative Staff</t>
  </si>
  <si>
    <t>Estate 24 - How many full-time employees (permanent and contract) attended the training? Male - Administrative Staff</t>
  </si>
  <si>
    <t>Estate 25 - How many full-time employees (permanent and contract) attended the training? Male - Administrative Staff</t>
  </si>
  <si>
    <t>Estate 26 - How many full-time employees (permanent and contract) attended the training? Male - Administrative Staff</t>
  </si>
  <si>
    <t>Estate 27 - How many full-time employees (permanent and contract) attended the training? Male - Administrative Staff</t>
  </si>
  <si>
    <t>Estate 28 - How many full-time employees (permanent and contract) attended the training? Male - Administrative Staff</t>
  </si>
  <si>
    <t>Estate 29 - How many full-time employees (permanent and contract) attended the training? Male - Administrative Staff</t>
  </si>
  <si>
    <t>Estate 30 - How many full-time employees (permanent and contract) attended the training? Male - Administrative Staff</t>
  </si>
  <si>
    <t>Estate 31 - How many full-time employees (permanent and contract) attended the training? Male - Administrative Staff</t>
  </si>
  <si>
    <t>Estate 32 - How many full-time employees (permanent and contract) attended the training? Male - Administrative Staff</t>
  </si>
  <si>
    <t>Estate 33 - How many full-time employees (permanent and contract) attended the training? Male - Administrative Staff</t>
  </si>
  <si>
    <t>Estate 34 - How many full-time employees (permanent and contract) attended the training? Male - Administrative Staff</t>
  </si>
  <si>
    <t>Estate 35 - How many full-time employees (permanent and contract) attended the training? Male - Administrative Staff</t>
  </si>
  <si>
    <t>Estate 36 - How many full-time employees (permanent and contract) attended the training? Male - Administrative Staff</t>
  </si>
  <si>
    <t>Estate 37 - How many full-time employees (permanent and contract) attended the training? Male - Administrative Staff</t>
  </si>
  <si>
    <t>Estate 38 - How many full-time employees (permanent and contract) attended the training? Male - Administrative Staff</t>
  </si>
  <si>
    <t>Estate 39 - How many full-time employees (permanent and contract) attended the training? Male - Administrative Staff</t>
  </si>
  <si>
    <t>Estate 40 - How many full-time employees (permanent and contract) attended the training? Male - Administrative Staff</t>
  </si>
  <si>
    <t>Estate 41 - How many full-time employees (permanent and contract) attended the training? Male - Administrative Staff</t>
  </si>
  <si>
    <t>Estate 42 - How many full-time employees (permanent and contract) attended the training? Male - Administrative Staff</t>
  </si>
  <si>
    <t>Estate 43 - How many full-time employees (permanent and contract) attended the training? Male - Administrative Staff</t>
  </si>
  <si>
    <t>Estate 44 - How many full-time employees (permanent and contract) attended the training? Male - Administrative Staff</t>
  </si>
  <si>
    <t>Estate 45 - How many full-time employees (permanent and contract) attended the training? Male - Administrative Staff</t>
  </si>
  <si>
    <t>Estate 46 - How many full-time employees (permanent and contract) attended the training? Male - Administrative Staff</t>
  </si>
  <si>
    <t>Estate 47 - How many full-time employees (permanent and contract) attended the training? Male - Administrative Staff</t>
  </si>
  <si>
    <t>Estate 48 - How many full-time employees (permanent and contract) attended the training? Male - Administrative Staff</t>
  </si>
  <si>
    <t>Estate 49 - How many full-time employees (permanent and contract) attended the training? Male - Administrative Staff</t>
  </si>
  <si>
    <t>Estate 50 - How many full-time employees (permanent and contract) attended the training? Male - Administrative Staff</t>
  </si>
  <si>
    <t>Estate 1 - How many full-time employees (permanent and contract) attended the training? Male - Field Workers</t>
  </si>
  <si>
    <t>Estate 2 - How many full-time employees (permanent and contract) attended the training? Male - Field Workers</t>
  </si>
  <si>
    <t>Estate 3 - How many full-time employees (permanent and contract) attended the training? Male - Field Workers</t>
  </si>
  <si>
    <t>Estate 4 - How many full-time employees (permanent and contract) attended the training? Male - Field Workers</t>
  </si>
  <si>
    <t>Estate 5 - How many full-time employees (permanent and contract) attended the training? Male - Field Workers</t>
  </si>
  <si>
    <t>Estate 6 - How many full-time employees (permanent and contract) attended the training? Male - Field Workers</t>
  </si>
  <si>
    <t>Estate 7 - How many full-time employees (permanent and contract) attended the training? Male - Field Workers</t>
  </si>
  <si>
    <t>Estate 8 - How many full-time employees (permanent and contract) attended the training? Male - Field Workers</t>
  </si>
  <si>
    <t>Estate 9 - How many full-time employees (permanent and contract) attended the training? Male - Field Workers</t>
  </si>
  <si>
    <t>Estate 10 - How many full-time employees (permanent and contract) attended the training? Male - Field Workers</t>
  </si>
  <si>
    <t>Estate 11 - How many full-time employees (permanent and contract) attended the training? Male - Field Workers</t>
  </si>
  <si>
    <t>Estate 12 - How many full-time employees (permanent and contract) attended the training? Male - Field Workers</t>
  </si>
  <si>
    <t>Estate 13 - How many full-time employees (permanent and contract) attended the training? Male - Field Workers</t>
  </si>
  <si>
    <t>Estate 14 - How many full-time employees (permanent and contract) attended the training? Male - Field Workers</t>
  </si>
  <si>
    <t>Estate 15 - How many full-time employees (permanent and contract) attended the training? Male - Field Workers</t>
  </si>
  <si>
    <t>Estate 16 - How many full-time employees (permanent and contract) attended the training? Male - Field Workers</t>
  </si>
  <si>
    <t>Estate 17 - How many full-time employees (permanent and contract) attended the training? Male - Field Workers</t>
  </si>
  <si>
    <t>Estate 18 - How many full-time employees (permanent and contract) attended the training? Male - Field Workers</t>
  </si>
  <si>
    <t>Estate 19 - How many full-time employees (permanent and contract) attended the training? Male - Field Workers</t>
  </si>
  <si>
    <t>Estate 20 - How many full-time employees (permanent and contract) attended the training? Male - Field Workers</t>
  </si>
  <si>
    <t>Estate 21 - How many full-time employees (permanent and contract) attended the training? Male - Field Workers</t>
  </si>
  <si>
    <t>Estate 22 - How many full-time employees (permanent and contract) attended the training? Male - Field Workers</t>
  </si>
  <si>
    <t>Estate 23 - How many full-time employees (permanent and contract) attended the training? Male - Field Workers</t>
  </si>
  <si>
    <t>Estate 24 - How many full-time employees (permanent and contract) attended the training? Male - Field Workers</t>
  </si>
  <si>
    <t>Estate 25 - How many full-time employees (permanent and contract) attended the training? Male - Field Workers</t>
  </si>
  <si>
    <t>Estate 26 - How many full-time employees (permanent and contract) attended the training? Male - Field Workers</t>
  </si>
  <si>
    <t>Estate 27 - How many full-time employees (permanent and contract) attended the training? Male - Field Workers</t>
  </si>
  <si>
    <t>Estate 28 - How many full-time employees (permanent and contract) attended the training? Male - Field Workers</t>
  </si>
  <si>
    <t>Estate 29 - How many full-time employees (permanent and contract) attended the training? Male - Field Workers</t>
  </si>
  <si>
    <t>Estate 30 - How many full-time employees (permanent and contract) attended the training? Male - Field Workers</t>
  </si>
  <si>
    <t>Estate 31 - How many full-time employees (permanent and contract) attended the training? Male - Field Workers</t>
  </si>
  <si>
    <t>Estate 32 - How many full-time employees (permanent and contract) attended the training? Male - Field Workers</t>
  </si>
  <si>
    <t>Estate 33 - How many full-time employees (permanent and contract) attended the training? Male - Field Workers</t>
  </si>
  <si>
    <t>Estate 34 - How many full-time employees (permanent and contract) attended the training? Male - Field Workers</t>
  </si>
  <si>
    <t>Estate 35 - How many full-time employees (permanent and contract) attended the training? Male - Field Workers</t>
  </si>
  <si>
    <t>Estate 36 - How many full-time employees (permanent and contract) attended the training? Male - Field Workers</t>
  </si>
  <si>
    <t>Estate 37 - How many full-time employees (permanent and contract) attended the training? Male - Field Workers</t>
  </si>
  <si>
    <t>Estate 38 - How many full-time employees (permanent and contract) attended the training? Male - Field Workers</t>
  </si>
  <si>
    <t>Estate 39 - How many full-time employees (permanent and contract) attended the training? Male - Field Workers</t>
  </si>
  <si>
    <t>Estate 40 - How many full-time employees (permanent and contract) attended the training? Male - Field Workers</t>
  </si>
  <si>
    <t>Estate 41 - How many full-time employees (permanent and contract) attended the training? Male - Field Workers</t>
  </si>
  <si>
    <t>Estate 42 - How many full-time employees (permanent and contract) attended the training? Male - Field Workers</t>
  </si>
  <si>
    <t>Estate 43 - How many full-time employees (permanent and contract) attended the training? Male - Field Workers</t>
  </si>
  <si>
    <t>Estate 44 - How many full-time employees (permanent and contract) attended the training? Male - Field Workers</t>
  </si>
  <si>
    <t>Estate 45 - How many full-time employees (permanent and contract) attended the training? Male - Field Workers</t>
  </si>
  <si>
    <t>Estate 46 - How many full-time employees (permanent and contract) attended the training? Male - Field Workers</t>
  </si>
  <si>
    <t>Estate 47 - How many full-time employees (permanent and contract) attended the training? Male - Field Workers</t>
  </si>
  <si>
    <t>Estate 48 - How many full-time employees (permanent and contract) attended the training? Male - Field Workers</t>
  </si>
  <si>
    <t>Estate 49 - How many full-time employees (permanent and contract) attended the training? Male - Field Workers</t>
  </si>
  <si>
    <t>Estate 50 - How many full-time employees (permanent and contract) attended the training? Male - Field Workers</t>
  </si>
  <si>
    <t>Estate 1 - How many full-time employees (permanent and contract) attended the training? Male - Smallholders (scheme and independent)</t>
  </si>
  <si>
    <t>Estate 2 - How many full-time employees (permanent and contract) attended the training? Male - Smallholders (scheme and independent)</t>
  </si>
  <si>
    <t>Estate 3 - How many full-time employees (permanent and contract) attended the training? Male - Smallholders (scheme and independent)</t>
  </si>
  <si>
    <t>Estate 4 - How many full-time employees (permanent and contract) attended the training? Male - Smallholders (scheme and independent)</t>
  </si>
  <si>
    <t>Estate 5 - How many full-time employees (permanent and contract) attended the training? Male - Smallholders (scheme and independent)</t>
  </si>
  <si>
    <t>Estate 6 - How many full-time employees (permanent and contract) attended the training? Male - Smallholders (scheme and independent)</t>
  </si>
  <si>
    <t>Estate 7 - How many full-time employees (permanent and contract) attended the training? Male - Smallholders (scheme and independent)</t>
  </si>
  <si>
    <t>Estate 8 - How many full-time employees (permanent and contract) attended the training? Male - Smallholders (scheme and independent)</t>
  </si>
  <si>
    <t>Estate 9 - How many full-time employees (permanent and contract) attended the training? Male - Smallholders (scheme and independent)</t>
  </si>
  <si>
    <t>Estate 10 - How many full-time employees (permanent and contract) attended the training? Male - Smallholders (scheme and independent)</t>
  </si>
  <si>
    <t>Estate 11 - How many full-time employees (permanent and contract) attended the training? Male - Smallholders (scheme and independent)</t>
  </si>
  <si>
    <t>Estate 12 - How many full-time employees (permanent and contract) attended the training? Male - Smallholders (scheme and independent)</t>
  </si>
  <si>
    <t>Estate 13 - How many full-time employees (permanent and contract) attended the training? Male - Smallholders (scheme and independent)</t>
  </si>
  <si>
    <t>Estate 14 - How many full-time employees (permanent and contract) attended the training? Male - Smallholders (scheme and independent)</t>
  </si>
  <si>
    <t>Estate 15 - How many full-time employees (permanent and contract) attended the training? Male - Smallholders (scheme and independent)</t>
  </si>
  <si>
    <t>Estate 16 - How many full-time employees (permanent and contract) attended the training? Male - Smallholders (scheme and independent)</t>
  </si>
  <si>
    <t>Estate 17 - How many full-time employees (permanent and contract) attended the training? Male - Smallholders (scheme and independent)</t>
  </si>
  <si>
    <t>Estate 18 - How many full-time employees (permanent and contract) attended the training? Male - Smallholders (scheme and independent)</t>
  </si>
  <si>
    <t>Estate 19 - How many full-time employees (permanent and contract) attended the training? Male - Smallholders (scheme and independent)</t>
  </si>
  <si>
    <t>Estate 20 - How many full-time employees (permanent and contract) attended the training? Male - Smallholders (scheme and independent)</t>
  </si>
  <si>
    <t>Estate 21 - How many full-time employees (permanent and contract) attended the training? Male - Smallholders (scheme and independent)</t>
  </si>
  <si>
    <t>Estate 22 - How many full-time employees (permanent and contract) attended the training? Male - Smallholders (scheme and independent)</t>
  </si>
  <si>
    <t>Estate 23 - How many full-time employees (permanent and contract) attended the training? Male - Smallholders (scheme and independent)</t>
  </si>
  <si>
    <t>Estate 24 - How many full-time employees (permanent and contract) attended the training? Male - Smallholders (scheme and independent)</t>
  </si>
  <si>
    <t>Estate 25 - How many full-time employees (permanent and contract) attended the training? Male - Smallholders (scheme and independent)</t>
  </si>
  <si>
    <t>Estate 26 - How many full-time employees (permanent and contract) attended the training? Male - Smallholders (scheme and independent)</t>
  </si>
  <si>
    <t>Estate 27 - How many full-time employees (permanent and contract) attended the training? Male - Smallholders (scheme and independent)</t>
  </si>
  <si>
    <t>Estate 28 - How many full-time employees (permanent and contract) attended the training? Male - Smallholders (scheme and independent)</t>
  </si>
  <si>
    <t>Estate 29 - How many full-time employees (permanent and contract) attended the training? Male - Smallholders (scheme and independent)</t>
  </si>
  <si>
    <t>Estate 30 - How many full-time employees (permanent and contract) attended the training? Male - Smallholders (scheme and independent)</t>
  </si>
  <si>
    <t>Estate 31 - How many full-time employees (permanent and contract) attended the training? Male - Smallholders (scheme and independent)</t>
  </si>
  <si>
    <t>Estate 32 - How many full-time employees (permanent and contract) attended the training? Male - Smallholders (scheme and independent)</t>
  </si>
  <si>
    <t>Estate 33 - How many full-time employees (permanent and contract) attended the training? Male - Smallholders (scheme and independent)</t>
  </si>
  <si>
    <t>Estate 34 - How many full-time employees (permanent and contract) attended the training? Male - Smallholders (scheme and independent)</t>
  </si>
  <si>
    <t>Estate 35 - How many full-time employees (permanent and contract) attended the training? Male - Smallholders (scheme and independent)</t>
  </si>
  <si>
    <t>Estate 36 - How many full-time employees (permanent and contract) attended the training? Male - Smallholders (scheme and independent)</t>
  </si>
  <si>
    <t>Estate 37 - How many full-time employees (permanent and contract) attended the training? Male - Smallholders (scheme and independent)</t>
  </si>
  <si>
    <t>Estate 38 - How many full-time employees (permanent and contract) attended the training? Male - Smallholders (scheme and independent)</t>
  </si>
  <si>
    <t>Estate 39 - How many full-time employees (permanent and contract) attended the training? Male - Smallholders (scheme and independent)</t>
  </si>
  <si>
    <t>Estate 40 - How many full-time employees (permanent and contract) attended the training? Male - Smallholders (scheme and independent)</t>
  </si>
  <si>
    <t>Estate 41 - How many full-time employees (permanent and contract) attended the training? Male - Smallholders (scheme and independent)</t>
  </si>
  <si>
    <t>Estate 42 - How many full-time employees (permanent and contract) attended the training? Male - Smallholders (scheme and independent)</t>
  </si>
  <si>
    <t>Estate 43 - How many full-time employees (permanent and contract) attended the training? Male - Smallholders (scheme and independent)</t>
  </si>
  <si>
    <t>Estate 44 - How many full-time employees (permanent and contract) attended the training? Male - Smallholders (scheme and independent)</t>
  </si>
  <si>
    <t>Estate 45 - How many full-time employees (permanent and contract) attended the training? Male - Smallholders (scheme and independent)</t>
  </si>
  <si>
    <t>Estate 46 - How many full-time employees (permanent and contract) attended the training? Male - Smallholders (scheme and independent)</t>
  </si>
  <si>
    <t>Estate 47 - How many full-time employees (permanent and contract) attended the training? Male - Smallholders (scheme and independent)</t>
  </si>
  <si>
    <t>Estate 48 - How many full-time employees (permanent and contract) attended the training? Male - Smallholders (scheme and independent)</t>
  </si>
  <si>
    <t>Estate 49 - How many full-time employees (permanent and contract) attended the training? Male - Smallholders (scheme and independent)</t>
  </si>
  <si>
    <t>Estate 50 - How many full-time employees (permanent and contract) attended the training? Male - Smallholders (scheme and independent)</t>
  </si>
  <si>
    <t>Estate 1 - How many full-time employees (permanent and contract) attended the training? Female - Administrative Staff</t>
  </si>
  <si>
    <t>Estate 2 - How many full-time employees (permanent and contract) attended the training? Female - Administrative Staff</t>
  </si>
  <si>
    <t>Estate 3 - How many full-time employees (permanent and contract) attended the training? Female - Administrative Staff</t>
  </si>
  <si>
    <t>Estate 4 - How many full-time employees (permanent and contract) attended the training? Female - Administrative Staff</t>
  </si>
  <si>
    <t>Estate 5 - How many full-time employees (permanent and contract) attended the training? Female - Administrative Staff</t>
  </si>
  <si>
    <t>Estate 6 - How many full-time employees (permanent and contract) attended the training? Female - Administrative Staff</t>
  </si>
  <si>
    <t>Estate 7 - How many full-time employees (permanent and contract) attended the training? Female - Administrative Staff</t>
  </si>
  <si>
    <t>Estate 8 - How many full-time employees (permanent and contract) attended the training? Female - Administrative Staff</t>
  </si>
  <si>
    <t>Estate 9 - How many full-time employees (permanent and contract) attended the training? Female - Administrative Staff</t>
  </si>
  <si>
    <t>Estate 10 - How many full-time employees (permanent and contract) attended the training? Female - Administrative Staff</t>
  </si>
  <si>
    <t>Estate 11 - How many full-time employees (permanent and contract) attended the training? Female - Administrative Staff</t>
  </si>
  <si>
    <t>Estate 12 - How many full-time employees (permanent and contract) attended the training? Female - Administrative Staff</t>
  </si>
  <si>
    <t>Estate 13 - How many full-time employees (permanent and contract) attended the training? Female - Administrative Staff</t>
  </si>
  <si>
    <t>Estate 14 - How many full-time employees (permanent and contract) attended the training? Female - Administrative Staff</t>
  </si>
  <si>
    <t>Estate 15 - How many full-time employees (permanent and contract) attended the training? Female - Administrative Staff</t>
  </si>
  <si>
    <t>Estate 16 - How many full-time employees (permanent and contract) attended the training? Female - Administrative Staff</t>
  </si>
  <si>
    <t>Estate 17 - How many full-time employees (permanent and contract) attended the training? Female - Administrative Staff</t>
  </si>
  <si>
    <t>Estate 18 - How many full-time employees (permanent and contract) attended the training? Female - Administrative Staff</t>
  </si>
  <si>
    <t>Estate 19 - How many full-time employees (permanent and contract) attended the training? Female - Administrative Staff</t>
  </si>
  <si>
    <t>Estate 20 - How many full-time employees (permanent and contract) attended the training? Female - Administrative Staff</t>
  </si>
  <si>
    <t>Estate 21 - How many full-time employees (permanent and contract) attended the training? Female - Administrative Staff</t>
  </si>
  <si>
    <t>Estate 22 - How many full-time employees (permanent and contract) attended the training? Female - Administrative Staff</t>
  </si>
  <si>
    <t>Estate 23 - How many full-time employees (permanent and contract) attended the training? Female - Administrative Staff</t>
  </si>
  <si>
    <t>Estate 24 - How many full-time employees (permanent and contract) attended the training? Female - Administrative Staff</t>
  </si>
  <si>
    <t>Estate 25 - How many full-time employees (permanent and contract) attended the training? Female - Administrative Staff</t>
  </si>
  <si>
    <t>Estate 26 - How many full-time employees (permanent and contract) attended the training? Female - Administrative Staff</t>
  </si>
  <si>
    <t>Estate 27 - How many full-time employees (permanent and contract) attended the training? Female - Administrative Staff</t>
  </si>
  <si>
    <t>Estate 28 - How many full-time employees (permanent and contract) attended the training? Female - Administrative Staff</t>
  </si>
  <si>
    <t>Estate 29 - How many full-time employees (permanent and contract) attended the training? Female - Administrative Staff</t>
  </si>
  <si>
    <t>Estate 30 - How many full-time employees (permanent and contract) attended the training? Female - Administrative Staff</t>
  </si>
  <si>
    <t>Estate 31 - How many full-time employees (permanent and contract) attended the training? Female - Administrative Staff</t>
  </si>
  <si>
    <t>Estate 32 - How many full-time employees (permanent and contract) attended the training? Female - Administrative Staff</t>
  </si>
  <si>
    <t>Estate 33 - How many full-time employees (permanent and contract) attended the training? Female - Administrative Staff</t>
  </si>
  <si>
    <t>Estate 34 - How many full-time employees (permanent and contract) attended the training? Female - Administrative Staff</t>
  </si>
  <si>
    <t>Estate 35 - How many full-time employees (permanent and contract) attended the training? Female - Administrative Staff</t>
  </si>
  <si>
    <t>Estate 36 - How many full-time employees (permanent and contract) attended the training? Female - Administrative Staff</t>
  </si>
  <si>
    <t>Estate 37 - How many full-time employees (permanent and contract) attended the training? Female - Administrative Staff</t>
  </si>
  <si>
    <t>Estate 38 - How many full-time employees (permanent and contract) attended the training? Female - Administrative Staff</t>
  </si>
  <si>
    <t>Estate 39 - How many full-time employees (permanent and contract) attended the training? Female - Administrative Staff</t>
  </si>
  <si>
    <t>Estate 40 - How many full-time employees (permanent and contract) attended the training? Female - Administrative Staff</t>
  </si>
  <si>
    <t>Estate 41 - How many full-time employees (permanent and contract) attended the training? Female - Administrative Staff</t>
  </si>
  <si>
    <t>Estate 42 - How many full-time employees (permanent and contract) attended the training? Female - Administrative Staff</t>
  </si>
  <si>
    <t>Estate 43 - How many full-time employees (permanent and contract) attended the training? Female - Administrative Staff</t>
  </si>
  <si>
    <t>Estate 44 - How many full-time employees (permanent and contract) attended the training? Female - Administrative Staff</t>
  </si>
  <si>
    <t>Estate 45 - How many full-time employees (permanent and contract) attended the training? Female - Administrative Staff</t>
  </si>
  <si>
    <t>Estate 46 - How many full-time employees (permanent and contract) attended the training? Female - Administrative Staff</t>
  </si>
  <si>
    <t>Estate 47 - How many full-time employees (permanent and contract) attended the training? Female - Administrative Staff</t>
  </si>
  <si>
    <t>Estate 48 - How many full-time employees (permanent and contract) attended the training? Female - Administrative Staff</t>
  </si>
  <si>
    <t>Estate 49 - How many full-time employees (permanent and contract) attended the training? Female - Administrative Staff</t>
  </si>
  <si>
    <t>Estate 50 - How many full-time employees (permanent and contract) attended the training? Female - Administrative Staff</t>
  </si>
  <si>
    <t>Estate 1 - How many full-time employees (permanent and contract) attended the training? Female - Field Workers</t>
  </si>
  <si>
    <t>Estate 2 - How many full-time employees (permanent and contract) attended the training? Female - Field Workers</t>
  </si>
  <si>
    <t>Estate 3 - How many full-time employees (permanent and contract) attended the training? Female - Field Workers</t>
  </si>
  <si>
    <t>Estate 4 - How many full-time employees (permanent and contract) attended the training? Female - Field Workers</t>
  </si>
  <si>
    <t>Estate 5 - How many full-time employees (permanent and contract) attended the training? Female - Field Workers</t>
  </si>
  <si>
    <t>Estate 6 - How many full-time employees (permanent and contract) attended the training? Female - Field Workers</t>
  </si>
  <si>
    <t>Estate 7 - How many full-time employees (permanent and contract) attended the training? Female - Field Workers</t>
  </si>
  <si>
    <t>Estate 8 - How many full-time employees (permanent and contract) attended the training? Female - Field Workers</t>
  </si>
  <si>
    <t>Estate 9 - How many full-time employees (permanent and contract) attended the training? Female - Field Workers</t>
  </si>
  <si>
    <t>Estate 10 - How many full-time employees (permanent and contract) attended the training? Female - Field Workers</t>
  </si>
  <si>
    <t>Estate 11 - How many full-time employees (permanent and contract) attended the training? Female - Field Workers</t>
  </si>
  <si>
    <t>Estate 12 - How many full-time employees (permanent and contract) attended the training? Female - Field Workers</t>
  </si>
  <si>
    <t>Estate 13 - How many full-time employees (permanent and contract) attended the training? Female - Field Workers</t>
  </si>
  <si>
    <t>Estate 14 - How many full-time employees (permanent and contract) attended the training? Female - Field Workers</t>
  </si>
  <si>
    <t>Estate 15 - How many full-time employees (permanent and contract) attended the training? Female - Field Workers</t>
  </si>
  <si>
    <t>Estate 16 - How many full-time employees (permanent and contract) attended the training? Female - Field Workers</t>
  </si>
  <si>
    <t>Estate 17 - How many full-time employees (permanent and contract) attended the training? Female - Field Workers</t>
  </si>
  <si>
    <t>Estate 18 - How many full-time employees (permanent and contract) attended the training? Female - Field Workers</t>
  </si>
  <si>
    <t>Estate 19 - How many full-time employees (permanent and contract) attended the training? Female - Field Workers</t>
  </si>
  <si>
    <t>Estate 20 - How many full-time employees (permanent and contract) attended the training? Female - Field Workers</t>
  </si>
  <si>
    <t>Estate 21 - How many full-time employees (permanent and contract) attended the training? Female - Field Workers</t>
  </si>
  <si>
    <t>Estate 22 - How many full-time employees (permanent and contract) attended the training? Female - Field Workers</t>
  </si>
  <si>
    <t>Estate 23 - How many full-time employees (permanent and contract) attended the training? Female - Field Workers</t>
  </si>
  <si>
    <t>Estate 24 - How many full-time employees (permanent and contract) attended the training? Female - Field Workers</t>
  </si>
  <si>
    <t>Estate 25 - How many full-time employees (permanent and contract) attended the training? Female - Field Workers</t>
  </si>
  <si>
    <t>Estate 26 - How many full-time employees (permanent and contract) attended the training? Female - Field Workers</t>
  </si>
  <si>
    <t>Estate 27 - How many full-time employees (permanent and contract) attended the training? Female - Field Workers</t>
  </si>
  <si>
    <t>Estate 28 - How many full-time employees (permanent and contract) attended the training? Female - Field Workers</t>
  </si>
  <si>
    <t>Estate 29 - How many full-time employees (permanent and contract) attended the training? Female - Field Workers</t>
  </si>
  <si>
    <t>Estate 30 - How many full-time employees (permanent and contract) attended the training? Female - Field Workers</t>
  </si>
  <si>
    <t>Estate 31 - How many full-time employees (permanent and contract) attended the training? Female - Field Workers</t>
  </si>
  <si>
    <t>Estate 32 - How many full-time employees (permanent and contract) attended the training? Female - Field Workers</t>
  </si>
  <si>
    <t>Estate 33 - How many full-time employees (permanent and contract) attended the training? Female - Field Workers</t>
  </si>
  <si>
    <t>Estate 34 - How many full-time employees (permanent and contract) attended the training? Female - Field Workers</t>
  </si>
  <si>
    <t>Estate 35 - How many full-time employees (permanent and contract) attended the training? Female - Field Workers</t>
  </si>
  <si>
    <t>Estate 36 - How many full-time employees (permanent and contract) attended the training? Female - Field Workers</t>
  </si>
  <si>
    <t>Estate 37 - How many full-time employees (permanent and contract) attended the training? Female - Field Workers</t>
  </si>
  <si>
    <t>Estate 38 - How many full-time employees (permanent and contract) attended the training? Female - Field Workers</t>
  </si>
  <si>
    <t>Estate 39 - How many full-time employees (permanent and contract) attended the training? Female - Field Workers</t>
  </si>
  <si>
    <t>Estate 40 - How many full-time employees (permanent and contract) attended the training? Female - Field Workers</t>
  </si>
  <si>
    <t>Estate 41 - How many full-time employees (permanent and contract) attended the training? Female - Field Workers</t>
  </si>
  <si>
    <t>Estate 42 - How many full-time employees (permanent and contract) attended the training? Female - Field Workers</t>
  </si>
  <si>
    <t>Estate 43 - How many full-time employees (permanent and contract) attended the training? Female - Field Workers</t>
  </si>
  <si>
    <t>Estate 44 - How many full-time employees (permanent and contract) attended the training? Female - Field Workers</t>
  </si>
  <si>
    <t>Estate 45 - How many full-time employees (permanent and contract) attended the training? Female - Field Workers</t>
  </si>
  <si>
    <t>Estate 46 - How many full-time employees (permanent and contract) attended the training? Female - Field Workers</t>
  </si>
  <si>
    <t>Estate 47 - How many full-time employees (permanent and contract) attended the training? Female - Field Workers</t>
  </si>
  <si>
    <t>Estate 48 - How many full-time employees (permanent and contract) attended the training? Female - Field Workers</t>
  </si>
  <si>
    <t>Estate 49 - How many full-time employees (permanent and contract) attended the training? Female - Field Workers</t>
  </si>
  <si>
    <t>Estate 50 - How many full-time employees (permanent and contract) attended the training? Female - Field Workers</t>
  </si>
  <si>
    <t>Estate 1 - How many full-time employees (permanent and contract) attended the training? Female - Smallholders (scheme and independent)</t>
  </si>
  <si>
    <t>Estate 2 - How many full-time employees (permanent and contract) attended the training? Female - Smallholders (scheme and independent)</t>
  </si>
  <si>
    <t>Estate 3 - How many full-time employees (permanent and contract) attended the training? Female - Smallholders (scheme and independent)</t>
  </si>
  <si>
    <t>Estate 4 - How many full-time employees (permanent and contract) attended the training? Female - Smallholders (scheme and independent)</t>
  </si>
  <si>
    <t>Estate 5 - How many full-time employees (permanent and contract) attended the training? Female - Smallholders (scheme and independent)</t>
  </si>
  <si>
    <t>Estate 6 - How many full-time employees (permanent and contract) attended the training? Female - Smallholders (scheme and independent)</t>
  </si>
  <si>
    <t>Estate 7 - How many full-time employees (permanent and contract) attended the training? Female - Smallholders (scheme and independent)</t>
  </si>
  <si>
    <t>Estate 8 - How many full-time employees (permanent and contract) attended the training? Female - Smallholders (scheme and independent)</t>
  </si>
  <si>
    <t>Estate 9 - How many full-time employees (permanent and contract) attended the training? Female - Smallholders (scheme and independent)</t>
  </si>
  <si>
    <t>Estate 10 - How many full-time employees (permanent and contract) attended the training? Female - Smallholders (scheme and independent)</t>
  </si>
  <si>
    <t>Estate 11 - How many full-time employees (permanent and contract) attended the training? Female - Smallholders (scheme and independent)</t>
  </si>
  <si>
    <t>Estate 12 - How many full-time employees (permanent and contract) attended the training? Female - Smallholders (scheme and independent)</t>
  </si>
  <si>
    <t>Estate 13 - How many full-time employees (permanent and contract) attended the training? Female - Smallholders (scheme and independent)</t>
  </si>
  <si>
    <t>Estate 14 - How many full-time employees (permanent and contract) attended the training? Female - Smallholders (scheme and independent)</t>
  </si>
  <si>
    <t>Estate 15 - How many full-time employees (permanent and contract) attended the training? Female - Smallholders (scheme and independent)</t>
  </si>
  <si>
    <t>Estate 16 - How many full-time employees (permanent and contract) attended the training? Female - Smallholders (scheme and independent)</t>
  </si>
  <si>
    <t>Estate 17 - How many full-time employees (permanent and contract) attended the training? Female - Smallholders (scheme and independent)</t>
  </si>
  <si>
    <t>Estate 18 - How many full-time employees (permanent and contract) attended the training? Female - Smallholders (scheme and independent)</t>
  </si>
  <si>
    <t>Estate 19 - How many full-time employees (permanent and contract) attended the training? Female - Smallholders (scheme and independent)</t>
  </si>
  <si>
    <t>Estate 20 - How many full-time employees (permanent and contract) attended the training? Female - Smallholders (scheme and independent)</t>
  </si>
  <si>
    <t>Estate 21 - How many full-time employees (permanent and contract) attended the training? Female - Smallholders (scheme and independent)</t>
  </si>
  <si>
    <t>Estate 22 - How many full-time employees (permanent and contract) attended the training? Female - Smallholders (scheme and independent)</t>
  </si>
  <si>
    <t>Estate 23 - How many full-time employees (permanent and contract) attended the training? Female - Smallholders (scheme and independent)</t>
  </si>
  <si>
    <t>Estate 24 - How many full-time employees (permanent and contract) attended the training? Female - Smallholders (scheme and independent)</t>
  </si>
  <si>
    <t>Estate 25 - How many full-time employees (permanent and contract) attended the training? Female - Smallholders (scheme and independent)</t>
  </si>
  <si>
    <t>Estate 26 - How many full-time employees (permanent and contract) attended the training? Female - Smallholders (scheme and independent)</t>
  </si>
  <si>
    <t>Estate 27 - How many full-time employees (permanent and contract) attended the training? Female - Smallholders (scheme and independent)</t>
  </si>
  <si>
    <t>Estate 28 - How many full-time employees (permanent and contract) attended the training? Female - Smallholders (scheme and independent)</t>
  </si>
  <si>
    <t>Estate 29 - How many full-time employees (permanent and contract) attended the training? Female - Smallholders (scheme and independent)</t>
  </si>
  <si>
    <t>Estate 30 - How many full-time employees (permanent and contract) attended the training? Female - Smallholders (scheme and independent)</t>
  </si>
  <si>
    <t>Estate 31 - How many full-time employees (permanent and contract) attended the training? Female - Smallholders (scheme and independent)</t>
  </si>
  <si>
    <t>Estate 32 - How many full-time employees (permanent and contract) attended the training? Female - Smallholders (scheme and independent)</t>
  </si>
  <si>
    <t>Estate 33 - How many full-time employees (permanent and contract) attended the training? Female - Smallholders (scheme and independent)</t>
  </si>
  <si>
    <t>Estate 34 - How many full-time employees (permanent and contract) attended the training? Female - Smallholders (scheme and independent)</t>
  </si>
  <si>
    <t>Estate 35 - How many full-time employees (permanent and contract) attended the training? Female - Smallholders (scheme and independent)</t>
  </si>
  <si>
    <t>Estate 36 - How many full-time employees (permanent and contract) attended the training? Female - Smallholders (scheme and independent)</t>
  </si>
  <si>
    <t>Estate 37 - How many full-time employees (permanent and contract) attended the training? Female - Smallholders (scheme and independent)</t>
  </si>
  <si>
    <t>Estate 38 - How many full-time employees (permanent and contract) attended the training? Female - Smallholders (scheme and independent)</t>
  </si>
  <si>
    <t>Estate 39 - How many full-time employees (permanent and contract) attended the training? Female - Smallholders (scheme and independent)</t>
  </si>
  <si>
    <t>Estate 40 - How many full-time employees (permanent and contract) attended the training? Female - Smallholders (scheme and independent)</t>
  </si>
  <si>
    <t>Estate 41 - How many full-time employees (permanent and contract) attended the training? Female - Smallholders (scheme and independent)</t>
  </si>
  <si>
    <t>Estate 42 - How many full-time employees (permanent and contract) attended the training? Female - Smallholders (scheme and independent)</t>
  </si>
  <si>
    <t>Estate 43 - How many full-time employees (permanent and contract) attended the training? Female - Smallholders (scheme and independent)</t>
  </si>
  <si>
    <t>Estate 44 - How many full-time employees (permanent and contract) attended the training? Female - Smallholders (scheme and independent)</t>
  </si>
  <si>
    <t>Estate 45 - How many full-time employees (permanent and contract) attended the training? Female - Smallholders (scheme and independent)</t>
  </si>
  <si>
    <t>Estate 46 - How many full-time employees (permanent and contract) attended the training? Female - Smallholders (scheme and independent)</t>
  </si>
  <si>
    <t>Estate 47 - How many full-time employees (permanent and contract) attended the training? Female - Smallholders (scheme and independent)</t>
  </si>
  <si>
    <t>Estate 48 - How many full-time employees (permanent and contract) attended the training? Female - Smallholders (scheme and independent)</t>
  </si>
  <si>
    <t>Estate 49 - How many full-time employees (permanent and contract) attended the training? Female - Smallholders (scheme and independent)</t>
  </si>
  <si>
    <t>Estate 50 - How many full-time employees (permanent and contract) attended the training? Female - Smallholders (scheme and independent)</t>
  </si>
  <si>
    <t>Estate 1 - Has prophylactic use of pesticide(s) been carried out in the last year under exceptional circumstances as described in the RSPO P&amp;C? If Yes, why?</t>
  </si>
  <si>
    <t>Estate 2 - Has prophylactic use of pesticide(s) been carried out in the last year under exceptional circumstances as described in the RSPO P&amp;C? If Yes, why?</t>
  </si>
  <si>
    <t>Estate 3 - Has prophylactic use of pesticide(s) been carried out in the last year under exceptional circumstances as described in the RSPO P&amp;C? If Yes, why?</t>
  </si>
  <si>
    <t>Estate 4 - Has prophylactic use of pesticide(s) been carried out in the last year under exceptional circumstances as described in the RSPO P&amp;C? If Yes, why?</t>
  </si>
  <si>
    <t>Estate 5 - Has prophylactic use of pesticide(s) been carried out in the last year under exceptional circumstances as described in the RSPO P&amp;C? If Yes, why?</t>
  </si>
  <si>
    <t>Estate 6 - Has prophylactic use of pesticide(s) been carried out in the last year under exceptional circumstances as described in the RSPO P&amp;C? If Yes, why?</t>
  </si>
  <si>
    <t>Estate 7 - Has prophylactic use of pesticide(s) been carried out in the last year under exceptional circumstances as described in the RSPO P&amp;C? If Yes, why?</t>
  </si>
  <si>
    <t>Estate 8 - Has prophylactic use of pesticide(s) been carried out in the last year under exceptional circumstances as described in the RSPO P&amp;C? If Yes, why?</t>
  </si>
  <si>
    <t>Estate 9 - Has prophylactic use of pesticide(s) been carried out in the last year under exceptional circumstances as described in the RSPO P&amp;C? If Yes, why?</t>
  </si>
  <si>
    <t>Estate 10 - Has prophylactic use of pesticide(s) been carried out in the last year under exceptional circumstances as described in the RSPO P&amp;C? If Yes, why?</t>
  </si>
  <si>
    <t>Estate 11 - Has prophylactic use of pesticide(s) been carried out in the last year under exceptional circumstances as described in the RSPO P&amp;C? If Yes, why?</t>
  </si>
  <si>
    <t>Estate 12 - Has prophylactic use of pesticide(s) been carried out in the last year under exceptional circumstances as described in the RSPO P&amp;C? If Yes, why?</t>
  </si>
  <si>
    <t>Estate 13 - Has prophylactic use of pesticide(s) been carried out in the last year under exceptional circumstances as described in the RSPO P&amp;C? If Yes, why?</t>
  </si>
  <si>
    <t>Estate 14 - Has prophylactic use of pesticide(s) been carried out in the last year under exceptional circumstances as described in the RSPO P&amp;C? If Yes, why?</t>
  </si>
  <si>
    <t>Estate 15 - Has prophylactic use of pesticide(s) been carried out in the last year under exceptional circumstances as described in the RSPO P&amp;C? If Yes, why?</t>
  </si>
  <si>
    <t>Estate 16 - Has prophylactic use of pesticide(s) been carried out in the last year under exceptional circumstances as described in the RSPO P&amp;C? If Yes, why?</t>
  </si>
  <si>
    <t>Estate 17 - Has prophylactic use of pesticide(s) been carried out in the last year under exceptional circumstances as described in the RSPO P&amp;C? If Yes, why?</t>
  </si>
  <si>
    <t>Estate 18 - Has prophylactic use of pesticide(s) been carried out in the last year under exceptional circumstances as described in the RSPO P&amp;C? If Yes, why?</t>
  </si>
  <si>
    <t>Estate 19 - Has prophylactic use of pesticide(s) been carried out in the last year under exceptional circumstances as described in the RSPO P&amp;C? If Yes, why?</t>
  </si>
  <si>
    <t>Estate 20 - Has prophylactic use of pesticide(s) been carried out in the last year under exceptional circumstances as described in the RSPO P&amp;C? If Yes, why?</t>
  </si>
  <si>
    <t>Estate 21 - Has prophylactic use of pesticide(s) been carried out in the last year under exceptional circumstances as described in the RSPO P&amp;C? If Yes, why?</t>
  </si>
  <si>
    <t>Estate 22 - Has prophylactic use of pesticide(s) been carried out in the last year under exceptional circumstances as described in the RSPO P&amp;C? If Yes, why?</t>
  </si>
  <si>
    <t>Estate 23 - Has prophylactic use of pesticide(s) been carried out in the last year under exceptional circumstances as described in the RSPO P&amp;C? If Yes, why?</t>
  </si>
  <si>
    <t>Estate 24 - Has prophylactic use of pesticide(s) been carried out in the last year under exceptional circumstances as described in the RSPO P&amp;C? If Yes, why?</t>
  </si>
  <si>
    <t>Estate 25 - Has prophylactic use of pesticide(s) been carried out in the last year under exceptional circumstances as described in the RSPO P&amp;C? If Yes, why?</t>
  </si>
  <si>
    <t>Estate 26 - Has prophylactic use of pesticide(s) been carried out in the last year under exceptional circumstances as described in the RSPO P&amp;C? If Yes, why?</t>
  </si>
  <si>
    <t>Estate 27 - Has prophylactic use of pesticide(s) been carried out in the last year under exceptional circumstances as described in the RSPO P&amp;C? If Yes, why?</t>
  </si>
  <si>
    <t>Estate 28 - Has prophylactic use of pesticide(s) been carried out in the last year under exceptional circumstances as described in the RSPO P&amp;C? If Yes, why?</t>
  </si>
  <si>
    <t>Estate 29 - Has prophylactic use of pesticide(s) been carried out in the last year under exceptional circumstances as described in the RSPO P&amp;C? If Yes, why?</t>
  </si>
  <si>
    <t>Estate 30 - Has prophylactic use of pesticide(s) been carried out in the last year under exceptional circumstances as described in the RSPO P&amp;C? If Yes, why?</t>
  </si>
  <si>
    <t>Estate 31 - Has prophylactic use of pesticide(s) been carried out in the last year under exceptional circumstances as described in the RSPO P&amp;C? If Yes, why?</t>
  </si>
  <si>
    <t>Estate 32 - Has prophylactic use of pesticide(s) been carried out in the last year under exceptional circumstances as described in the RSPO P&amp;C? If Yes, why?</t>
  </si>
  <si>
    <t>Estate 33 - Has prophylactic use of pesticide(s) been carried out in the last year under exceptional circumstances as described in the RSPO P&amp;C? If Yes, why?</t>
  </si>
  <si>
    <t>Estate 34 - Has prophylactic use of pesticide(s) been carried out in the last year under exceptional circumstances as described in the RSPO P&amp;C? If Yes, why?</t>
  </si>
  <si>
    <t>Estate 35 - Has prophylactic use of pesticide(s) been carried out in the last year under exceptional circumstances as described in the RSPO P&amp;C? If Yes, why?</t>
  </si>
  <si>
    <t>Estate 36 - Has prophylactic use of pesticide(s) been carried out in the last year under exceptional circumstances as described in the RSPO P&amp;C? If Yes, why?</t>
  </si>
  <si>
    <t>Estate 37 - Has prophylactic use of pesticide(s) been carried out in the last year under exceptional circumstances as described in the RSPO P&amp;C? If Yes, why?</t>
  </si>
  <si>
    <t>Estate 38 - Has prophylactic use of pesticide(s) been carried out in the last year under exceptional circumstances as described in the RSPO P&amp;C? If Yes, why?</t>
  </si>
  <si>
    <t>Estate 39 - Has prophylactic use of pesticide(s) been carried out in the last year under exceptional circumstances as described in the RSPO P&amp;C? If Yes, why?</t>
  </si>
  <si>
    <t>Estate 40 - Has prophylactic use of pesticide(s) been carried out in the last year under exceptional circumstances as described in the RSPO P&amp;C? If Yes, why?</t>
  </si>
  <si>
    <t>Estate 41 - Has prophylactic use of pesticide(s) been carried out in the last year under exceptional circumstances as described in the RSPO P&amp;C? If Yes, why?</t>
  </si>
  <si>
    <t>Estate 42 - Has prophylactic use of pesticide(s) been carried out in the last year under exceptional circumstances as described in the RSPO P&amp;C? If Yes, why?</t>
  </si>
  <si>
    <t>Estate 43 - Has prophylactic use of pesticide(s) been carried out in the last year under exceptional circumstances as described in the RSPO P&amp;C? If Yes, why?</t>
  </si>
  <si>
    <t>Estate 44 - Has prophylactic use of pesticide(s) been carried out in the last year under exceptional circumstances as described in the RSPO P&amp;C? If Yes, why?</t>
  </si>
  <si>
    <t>Estate 45 - Has prophylactic use of pesticide(s) been carried out in the last year under exceptional circumstances as described in the RSPO P&amp;C? If Yes, why?</t>
  </si>
  <si>
    <t>Estate 46 - Has prophylactic use of pesticide(s) been carried out in the last year under exceptional circumstances as described in the RSPO P&amp;C? If Yes, why?</t>
  </si>
  <si>
    <t>Estate 47 - Has prophylactic use of pesticide(s) been carried out in the last year under exceptional circumstances as described in the RSPO P&amp;C? If Yes, why?</t>
  </si>
  <si>
    <t>Estate 48 - Has prophylactic use of pesticide(s) been carried out in the last year under exceptional circumstances as described in the RSPO P&amp;C? If Yes, why?</t>
  </si>
  <si>
    <t>Estate 49 - Has prophylactic use of pesticide(s) been carried out in the last year under exceptional circumstances as described in the RSPO P&amp;C? If Yes, why?</t>
  </si>
  <si>
    <t>Estate 50 - Has prophylactic use of pesticide(s) been carried out in the last year under exceptional circumstances as described in the RSPO P&amp;C? If Yes, why?</t>
  </si>
  <si>
    <t>Estate 1 - Have pesticides classified under WHO 1a or 1b or listed by Stockholm and Rotterdam Conventions and paraquat been used in the last year under exceptional circumstance? If Yes, why?</t>
  </si>
  <si>
    <t>Estate 2 - Have pesticides classified under WHO 1a or 1b or listed by Stockholm and Rotterdam Conventions and paraquat been used in the last year under exceptional circumstance? If Yes, why?</t>
  </si>
  <si>
    <t>Estate 3 - Have pesticides classified under WHO 1a or 1b or listed by Stockholm and Rotterdam Conventions and paraquat been used in the last year under exceptional circumstance? If Yes, why?</t>
  </si>
  <si>
    <t>Estate 4 - Have pesticides classified under WHO 1a or 1b or listed by Stockholm and Rotterdam Conventions and paraquat been used in the last year under exceptional circumstance? If Yes, why?</t>
  </si>
  <si>
    <t>Estate 5 - Have pesticides classified under WHO 1a or 1b or listed by Stockholm and Rotterdam Conventions and paraquat been used in the last year under exceptional circumstance? If Yes, why?</t>
  </si>
  <si>
    <t>Estate 6 - Have pesticides classified under WHO 1a or 1b or listed by Stockholm and Rotterdam Conventions and paraquat been used in the last year under exceptional circumstance? If Yes, why?</t>
  </si>
  <si>
    <t>Estate 7 - Have pesticides classified under WHO 1a or 1b or listed by Stockholm and Rotterdam Conventions and paraquat been used in the last year under exceptional circumstance? If Yes, why?</t>
  </si>
  <si>
    <t>Estate 8 - Have pesticides classified under WHO 1a or 1b or listed by Stockholm and Rotterdam Conventions and paraquat been used in the last year under exceptional circumstance? If Yes, why?</t>
  </si>
  <si>
    <t>Estate 9 - Have pesticides classified under WHO 1a or 1b or listed by Stockholm and Rotterdam Conventions and paraquat been used in the last year under exceptional circumstance? If Yes, why?</t>
  </si>
  <si>
    <t>Estate 10 - Have pesticides classified under WHO 1a or 1b or listed by Stockholm and Rotterdam Conventions and paraquat been used in the last year under exceptional circumstance? If Yes, why?</t>
  </si>
  <si>
    <t>Estate 11 - Have pesticides classified under WHO 1a or 1b or listed by Stockholm and Rotterdam Conventions and paraquat been used in the last year under exceptional circumstance? If Yes, why?</t>
  </si>
  <si>
    <t>Estate 12 - Have pesticides classified under WHO 1a or 1b or listed by Stockholm and Rotterdam Conventions and paraquat been used in the last year under exceptional circumstance? If Yes, why?</t>
  </si>
  <si>
    <t>Estate 13 - Have pesticides classified under WHO 1a or 1b or listed by Stockholm and Rotterdam Conventions and paraquat been used in the last year under exceptional circumstance? If Yes, why?</t>
  </si>
  <si>
    <t>Estate 14 - Have pesticides classified under WHO 1a or 1b or listed by Stockholm and Rotterdam Conventions and paraquat been used in the last year under exceptional circumstance? If Yes, why?</t>
  </si>
  <si>
    <t>Estate 15 - Have pesticides classified under WHO 1a or 1b or listed by Stockholm and Rotterdam Conventions and paraquat been used in the last year under exceptional circumstance? If Yes, why?</t>
  </si>
  <si>
    <t>Estate 16 - Have pesticides classified under WHO 1a or 1b or listed by Stockholm and Rotterdam Conventions and paraquat been used in the last year under exceptional circumstance? If Yes, why?</t>
  </si>
  <si>
    <t>Estate 17 - Have pesticides classified under WHO 1a or 1b or listed by Stockholm and Rotterdam Conventions and paraquat been used in the last year under exceptional circumstance? If Yes, why?</t>
  </si>
  <si>
    <t>Estate 18 - Have pesticides classified under WHO 1a or 1b or listed by Stockholm and Rotterdam Conventions and paraquat been used in the last year under exceptional circumstance? If Yes, why?</t>
  </si>
  <si>
    <t>Estate 19 - Have pesticides classified under WHO 1a or 1b or listed by Stockholm and Rotterdam Conventions and paraquat been used in the last year under exceptional circumstance? If Yes, why?</t>
  </si>
  <si>
    <t>Estate 20 - Have pesticides classified under WHO 1a or 1b or listed by Stockholm and Rotterdam Conventions and paraquat been used in the last year under exceptional circumstance? If Yes, why?</t>
  </si>
  <si>
    <t>Estate 21 - Have pesticides classified under WHO 1a or 1b or listed by Stockholm and Rotterdam Conventions and paraquat been used in the last year under exceptional circumstance? If Yes, why?</t>
  </si>
  <si>
    <t>Estate 22 - Have pesticides classified under WHO 1a or 1b or listed by Stockholm and Rotterdam Conventions and paraquat been used in the last year under exceptional circumstance? If Yes, why?</t>
  </si>
  <si>
    <t>Estate 23 - Have pesticides classified under WHO 1a or 1b or listed by Stockholm and Rotterdam Conventions and paraquat been used in the last year under exceptional circumstance? If Yes, why?</t>
  </si>
  <si>
    <t>Estate 24 - Have pesticides classified under WHO 1a or 1b or listed by Stockholm and Rotterdam Conventions and paraquat been used in the last year under exceptional circumstance? If Yes, why?</t>
  </si>
  <si>
    <t>Estate 25 - Have pesticides classified under WHO 1a or 1b or listed by Stockholm and Rotterdam Conventions and paraquat been used in the last year under exceptional circumstance? If Yes, why?</t>
  </si>
  <si>
    <t>Estate 26 - Have pesticides classified under WHO 1a or 1b or listed by Stockholm and Rotterdam Conventions and paraquat been used in the last year under exceptional circumstance? If Yes, why?</t>
  </si>
  <si>
    <t>Estate 27 - Have pesticides classified under WHO 1a or 1b or listed by Stockholm and Rotterdam Conventions and paraquat been used in the last year under exceptional circumstance? If Yes, why?</t>
  </si>
  <si>
    <t>Estate 28 - Have pesticides classified under WHO 1a or 1b or listed by Stockholm and Rotterdam Conventions and paraquat been used in the last year under exceptional circumstance? If Yes, why?</t>
  </si>
  <si>
    <t>Estate 29 - Have pesticides classified under WHO 1a or 1b or listed by Stockholm and Rotterdam Conventions and paraquat been used in the last year under exceptional circumstance? If Yes, why?</t>
  </si>
  <si>
    <t>Estate 30 - Have pesticides classified under WHO 1a or 1b or listed by Stockholm and Rotterdam Conventions and paraquat been used in the last year under exceptional circumstance? If Yes, why?</t>
  </si>
  <si>
    <t>Estate 31 - Have pesticides classified under WHO 1a or 1b or listed by Stockholm and Rotterdam Conventions and paraquat been used in the last year under exceptional circumstance? If Yes, why?</t>
  </si>
  <si>
    <t>Estate 32 - Have pesticides classified under WHO 1a or 1b or listed by Stockholm and Rotterdam Conventions and paraquat been used in the last year under exceptional circumstance? If Yes, why?</t>
  </si>
  <si>
    <t>Estate 33 - Have pesticides classified under WHO 1a or 1b or listed by Stockholm and Rotterdam Conventions and paraquat been used in the last year under exceptional circumstance? If Yes, why?</t>
  </si>
  <si>
    <t>Estate 34 - Have pesticides classified under WHO 1a or 1b or listed by Stockholm and Rotterdam Conventions and paraquat been used in the last year under exceptional circumstance? If Yes, why?</t>
  </si>
  <si>
    <t>Estate 35 - Have pesticides classified under WHO 1a or 1b or listed by Stockholm and Rotterdam Conventions and paraquat been used in the last year under exceptional circumstance? If Yes, why?</t>
  </si>
  <si>
    <t>Estate 36 - Have pesticides classified under WHO 1a or 1b or listed by Stockholm and Rotterdam Conventions and paraquat been used in the last year under exceptional circumstance? If Yes, why?</t>
  </si>
  <si>
    <t>Estate 37 - Have pesticides classified under WHO 1a or 1b or listed by Stockholm and Rotterdam Conventions and paraquat been used in the last year under exceptional circumstance? If Yes, why?</t>
  </si>
  <si>
    <t>Estate 38 - Have pesticides classified under WHO 1a or 1b or listed by Stockholm and Rotterdam Conventions and paraquat been used in the last year under exceptional circumstance? If Yes, why?</t>
  </si>
  <si>
    <t>Estate 39 - Have pesticides classified under WHO 1a or 1b or listed by Stockholm and Rotterdam Conventions and paraquat been used in the last year under exceptional circumstance? If Yes, why?</t>
  </si>
  <si>
    <t>Estate 40 - Have pesticides classified under WHO 1a or 1b or listed by Stockholm and Rotterdam Conventions and paraquat been used in the last year under exceptional circumstance? If Yes, why?</t>
  </si>
  <si>
    <t>Estate 41 - Have pesticides classified under WHO 1a or 1b or listed by Stockholm and Rotterdam Conventions and paraquat been used in the last year under exceptional circumstance? If Yes, why?</t>
  </si>
  <si>
    <t>Estate 42 - Have pesticides classified under WHO 1a or 1b or listed by Stockholm and Rotterdam Conventions and paraquat been used in the last year under exceptional circumstance? If Yes, why?</t>
  </si>
  <si>
    <t>Estate 43 - Have pesticides classified under WHO 1a or 1b or listed by Stockholm and Rotterdam Conventions and paraquat been used in the last year under exceptional circumstance? If Yes, why?</t>
  </si>
  <si>
    <t>Estate 44 - Have pesticides classified under WHO 1a or 1b or listed by Stockholm and Rotterdam Conventions and paraquat been used in the last year under exceptional circumstance? If Yes, why?</t>
  </si>
  <si>
    <t>Estate 45 - Have pesticides classified under WHO 1a or 1b or listed by Stockholm and Rotterdam Conventions and paraquat been used in the last year under exceptional circumstance? If Yes, why?</t>
  </si>
  <si>
    <t>Estate 46 - Have pesticides classified under WHO 1a or 1b or listed by Stockholm and Rotterdam Conventions and paraquat been used in the last year under exceptional circumstance? If Yes, why?</t>
  </si>
  <si>
    <t>Estate 47 - Have pesticides classified under WHO 1a or 1b or listed by Stockholm and Rotterdam Conventions and paraquat been used in the last year under exceptional circumstance? If Yes, why?</t>
  </si>
  <si>
    <t>Estate 48 - Have pesticides classified under WHO 1a or 1b or listed by Stockholm and Rotterdam Conventions and paraquat been used in the last year under exceptional circumstance? If Yes, why?</t>
  </si>
  <si>
    <t>Estate 49 - Have pesticides classified under WHO 1a or 1b or listed by Stockholm and Rotterdam Conventions and paraquat been used in the last year under exceptional circumstance? If Yes, why?</t>
  </si>
  <si>
    <t>Estate 50 - Have pesticides classified under WHO 1a or 1b or listed by Stockholm and Rotterdam Conventions and paraquat been used in the last year under exceptional circumstance? If Yes, why?</t>
  </si>
  <si>
    <t>Estate 1 - Number of lost time injuries</t>
  </si>
  <si>
    <t>Estate 2 - Number of lost time injuries</t>
  </si>
  <si>
    <t>Estate 3 - Number of lost time injuries</t>
  </si>
  <si>
    <t>Estate 4 - Number of lost time injuries</t>
  </si>
  <si>
    <t>Estate 5 - Number of lost time injuries</t>
  </si>
  <si>
    <t>Estate 6 - Number of lost time injuries</t>
  </si>
  <si>
    <t>Estate 7 - Number of lost time injuries</t>
  </si>
  <si>
    <t>Estate 8 - Number of lost time injuries</t>
  </si>
  <si>
    <t>Estate 9 - Number of lost time injuries</t>
  </si>
  <si>
    <t>Estate 10 - Number of lost time injuries</t>
  </si>
  <si>
    <t>Estate 11 - Number of lost time injuries</t>
  </si>
  <si>
    <t>Estate 12 - Number of lost time injuries</t>
  </si>
  <si>
    <t>Estate 13 - Number of lost time injuries</t>
  </si>
  <si>
    <t>Estate 14 - Number of lost time injuries</t>
  </si>
  <si>
    <t>Estate 15 - Number of lost time injuries</t>
  </si>
  <si>
    <t>Estate 16 - Number of lost time injuries</t>
  </si>
  <si>
    <t>Estate 17 - Number of lost time injuries</t>
  </si>
  <si>
    <t>Estate 18 - Number of lost time injuries</t>
  </si>
  <si>
    <t>Estate 19 - Number of lost time injuries</t>
  </si>
  <si>
    <t>Estate 20 - Number of lost time injuries</t>
  </si>
  <si>
    <t>Estate 21 - Number of lost time injuries</t>
  </si>
  <si>
    <t>Estate 22 - Number of lost time injuries</t>
  </si>
  <si>
    <t>Estate 23 - Number of lost time injuries</t>
  </si>
  <si>
    <t>Estate 24 - Number of lost time injuries</t>
  </si>
  <si>
    <t>Estate 25 - Number of lost time injuries</t>
  </si>
  <si>
    <t>Estate 26 - Number of lost time injuries</t>
  </si>
  <si>
    <t>Estate 27 - Number of lost time injuries</t>
  </si>
  <si>
    <t>Estate 28 - Number of lost time injuries</t>
  </si>
  <si>
    <t>Estate 29 - Number of lost time injuries</t>
  </si>
  <si>
    <t>Estate 30 - Number of lost time injuries</t>
  </si>
  <si>
    <t>Estate 31 - Number of lost time injuries</t>
  </si>
  <si>
    <t>Estate 32 - Number of lost time injuries</t>
  </si>
  <si>
    <t>Estate 33 - Number of lost time injuries</t>
  </si>
  <si>
    <t>Estate 34 - Number of lost time injuries</t>
  </si>
  <si>
    <t>Estate 35 - Number of lost time injuries</t>
  </si>
  <si>
    <t>Estate 36 - Number of lost time injuries</t>
  </si>
  <si>
    <t>Estate 37 - Number of lost time injuries</t>
  </si>
  <si>
    <t>Estate 38 - Number of lost time injuries</t>
  </si>
  <si>
    <t>Estate 39 - Number of lost time injuries</t>
  </si>
  <si>
    <t>Estate 40 - Number of lost time injuries</t>
  </si>
  <si>
    <t>Estate 41 - Number of lost time injuries</t>
  </si>
  <si>
    <t>Estate 42 - Number of lost time injuries</t>
  </si>
  <si>
    <t>Estate 43 - Number of lost time injuries</t>
  </si>
  <si>
    <t>Estate 44 - Number of lost time injuries</t>
  </si>
  <si>
    <t>Estate 45 - Number of lost time injuries</t>
  </si>
  <si>
    <t>Estate 46 - Number of lost time injuries</t>
  </si>
  <si>
    <t>Estate 47 - Number of lost time injuries</t>
  </si>
  <si>
    <t>Estate 48 - Number of lost time injuries</t>
  </si>
  <si>
    <t>Estate 49 - Number of lost time injuries</t>
  </si>
  <si>
    <t>Estate 50 - Number of lost time injuries</t>
  </si>
  <si>
    <t xml:space="preserve">Estate 1 - Do you keep a record of grievances reported to your mill? </t>
  </si>
  <si>
    <t xml:space="preserve">Estate 2 - Do you keep a record of grievances reported to your mill? </t>
  </si>
  <si>
    <t xml:space="preserve">Estate 3 - Do you keep a record of grievances reported to your mill? </t>
  </si>
  <si>
    <t xml:space="preserve">Estate 4 - Do you keep a record of grievances reported to your mill? </t>
  </si>
  <si>
    <t xml:space="preserve">Estate 5 - Do you keep a record of grievances reported to your mill? </t>
  </si>
  <si>
    <t xml:space="preserve">Estate 6 - Do you keep a record of grievances reported to your mill? </t>
  </si>
  <si>
    <t xml:space="preserve">Estate 7 - Do you keep a record of grievances reported to your mill? </t>
  </si>
  <si>
    <t xml:space="preserve">Estate 8 - Do you keep a record of grievances reported to your mill? </t>
  </si>
  <si>
    <t xml:space="preserve">Estate 9 - Do you keep a record of grievances reported to your mill? </t>
  </si>
  <si>
    <t xml:space="preserve">Estate 10 - Do you keep a record of grievances reported to your mill? </t>
  </si>
  <si>
    <t xml:space="preserve">Estate 11 - Do you keep a record of grievances reported to your mill? </t>
  </si>
  <si>
    <t xml:space="preserve">Estate 12 - Do you keep a record of grievances reported to your mill? </t>
  </si>
  <si>
    <t xml:space="preserve">Estate 13 - Do you keep a record of grievances reported to your mill? </t>
  </si>
  <si>
    <t xml:space="preserve">Estate 14 - Do you keep a record of grievances reported to your mill? </t>
  </si>
  <si>
    <t xml:space="preserve">Estate 15 - Do you keep a record of grievances reported to your mill? </t>
  </si>
  <si>
    <t xml:space="preserve">Estate 16 - Do you keep a record of grievances reported to your mill? </t>
  </si>
  <si>
    <t xml:space="preserve">Estate 17 - Do you keep a record of grievances reported to your mill? </t>
  </si>
  <si>
    <t xml:space="preserve">Estate 18 - Do you keep a record of grievances reported to your mill? </t>
  </si>
  <si>
    <t xml:space="preserve">Estate 19 - Do you keep a record of grievances reported to your mill? </t>
  </si>
  <si>
    <t xml:space="preserve">Estate 20 - Do you keep a record of grievances reported to your mill? </t>
  </si>
  <si>
    <t xml:space="preserve">Estate 21 - Do you keep a record of grievances reported to your mill? </t>
  </si>
  <si>
    <t xml:space="preserve">Estate 22 - Do you keep a record of grievances reported to your mill? </t>
  </si>
  <si>
    <t xml:space="preserve">Estate 23 - Do you keep a record of grievances reported to your mill? </t>
  </si>
  <si>
    <t xml:space="preserve">Estate 24 - Do you keep a record of grievances reported to your mill? </t>
  </si>
  <si>
    <t xml:space="preserve">Estate 25 - Do you keep a record of grievances reported to your mill? </t>
  </si>
  <si>
    <t xml:space="preserve">Estate 26 - Do you keep a record of grievances reported to your mill? </t>
  </si>
  <si>
    <t xml:space="preserve">Estate 27 - Do you keep a record of grievances reported to your mill? </t>
  </si>
  <si>
    <t xml:space="preserve">Estate 28 - Do you keep a record of grievances reported to your mill? </t>
  </si>
  <si>
    <t xml:space="preserve">Estate 29 - Do you keep a record of grievances reported to your mill? </t>
  </si>
  <si>
    <t xml:space="preserve">Estate 30 - Do you keep a record of grievances reported to your mill? </t>
  </si>
  <si>
    <t xml:space="preserve">Estate 31 - Do you keep a record of grievances reported to your mill? </t>
  </si>
  <si>
    <t xml:space="preserve">Estate 32 - Do you keep a record of grievances reported to your mill? </t>
  </si>
  <si>
    <t xml:space="preserve">Estate 33 - Do you keep a record of grievances reported to your mill? </t>
  </si>
  <si>
    <t xml:space="preserve">Estate 34 - Do you keep a record of grievances reported to your mill? </t>
  </si>
  <si>
    <t xml:space="preserve">Estate 35 - Do you keep a record of grievances reported to your mill? </t>
  </si>
  <si>
    <t xml:space="preserve">Estate 36 - Do you keep a record of grievances reported to your mill? </t>
  </si>
  <si>
    <t xml:space="preserve">Estate 37 - Do you keep a record of grievances reported to your mill? </t>
  </si>
  <si>
    <t xml:space="preserve">Estate 38 - Do you keep a record of grievances reported to your mill? </t>
  </si>
  <si>
    <t xml:space="preserve">Estate 39 - Do you keep a record of grievances reported to your mill? </t>
  </si>
  <si>
    <t xml:space="preserve">Estate 40 - Do you keep a record of grievances reported to your mill? </t>
  </si>
  <si>
    <t xml:space="preserve">Estate 41 - Do you keep a record of grievances reported to your mill? </t>
  </si>
  <si>
    <t xml:space="preserve">Estate 42 - Do you keep a record of grievances reported to your mill? </t>
  </si>
  <si>
    <t xml:space="preserve">Estate 43 - Do you keep a record of grievances reported to your mill? </t>
  </si>
  <si>
    <t xml:space="preserve">Estate 44 - Do you keep a record of grievances reported to your mill? </t>
  </si>
  <si>
    <t xml:space="preserve">Estate 45 - Do you keep a record of grievances reported to your mill? </t>
  </si>
  <si>
    <t xml:space="preserve">Estate 46 - Do you keep a record of grievances reported to your mill? </t>
  </si>
  <si>
    <t xml:space="preserve">Estate 47 - Do you keep a record of grievances reported to your mill? </t>
  </si>
  <si>
    <t xml:space="preserve">Estate 48 - Do you keep a record of grievances reported to your mill? </t>
  </si>
  <si>
    <t xml:space="preserve">Estate 49 - Do you keep a record of grievances reported to your mill? </t>
  </si>
  <si>
    <t xml:space="preserve">Estate 50 - Do you keep a record of grievances reported to your mill? </t>
  </si>
  <si>
    <t xml:space="preserve">Estate 1 - How many historical active cases are carried forward to the previous calendar year? </t>
  </si>
  <si>
    <t xml:space="preserve">Estate 2 - How many historical active cases are carried forward to the previous calendar year? </t>
  </si>
  <si>
    <t xml:space="preserve">Estate 3 - How many historical active cases are carried forward to the previous calendar year? </t>
  </si>
  <si>
    <t xml:space="preserve">Estate 4 - How many historical active cases are carried forward to the previous calendar year? </t>
  </si>
  <si>
    <t xml:space="preserve">Estate 5 - How many historical active cases are carried forward to the previous calendar year? </t>
  </si>
  <si>
    <t xml:space="preserve">Estate 6 - How many historical active cases are carried forward to the previous calendar year? </t>
  </si>
  <si>
    <t xml:space="preserve">Estate 7 - How many historical active cases are carried forward to the previous calendar year? </t>
  </si>
  <si>
    <t xml:space="preserve">Estate 8 - How many historical active cases are carried forward to the previous calendar year? </t>
  </si>
  <si>
    <t xml:space="preserve">Estate 9 - How many historical active cases are carried forward to the previous calendar year? </t>
  </si>
  <si>
    <t xml:space="preserve">Estate 10 - How many historical active cases are carried forward to the previous calendar year? </t>
  </si>
  <si>
    <t xml:space="preserve">Estate 11 - How many historical active cases are carried forward to the previous calendar year? </t>
  </si>
  <si>
    <t xml:space="preserve">Estate 12 - How many historical active cases are carried forward to the previous calendar year? </t>
  </si>
  <si>
    <t xml:space="preserve">Estate 13 - How many historical active cases are carried forward to the previous calendar year? </t>
  </si>
  <si>
    <t xml:space="preserve">Estate 14 - How many historical active cases are carried forward to the previous calendar year? </t>
  </si>
  <si>
    <t xml:space="preserve">Estate 15 - How many historical active cases are carried forward to the previous calendar year? </t>
  </si>
  <si>
    <t xml:space="preserve">Estate 16 - How many historical active cases are carried forward to the previous calendar year? </t>
  </si>
  <si>
    <t xml:space="preserve">Estate 17 - How many historical active cases are carried forward to the previous calendar year? </t>
  </si>
  <si>
    <t xml:space="preserve">Estate 18 - How many historical active cases are carried forward to the previous calendar year? </t>
  </si>
  <si>
    <t xml:space="preserve">Estate 19 - How many historical active cases are carried forward to the previous calendar year? </t>
  </si>
  <si>
    <t xml:space="preserve">Estate 20 - How many historical active cases are carried forward to the previous calendar year? </t>
  </si>
  <si>
    <t xml:space="preserve">Estate 21 - How many historical active cases are carried forward to the previous calendar year? </t>
  </si>
  <si>
    <t xml:space="preserve">Estate 22 - How many historical active cases are carried forward to the previous calendar year? </t>
  </si>
  <si>
    <t xml:space="preserve">Estate 23 - How many historical active cases are carried forward to the previous calendar year? </t>
  </si>
  <si>
    <t xml:space="preserve">Estate 24 - How many historical active cases are carried forward to the previous calendar year? </t>
  </si>
  <si>
    <t xml:space="preserve">Estate 25 - How many historical active cases are carried forward to the previous calendar year? </t>
  </si>
  <si>
    <t xml:space="preserve">Estate 26 - How many historical active cases are carried forward to the previous calendar year? </t>
  </si>
  <si>
    <t xml:space="preserve">Estate 27 - How many historical active cases are carried forward to the previous calendar year? </t>
  </si>
  <si>
    <t xml:space="preserve">Estate 28 - How many historical active cases are carried forward to the previous calendar year? </t>
  </si>
  <si>
    <t xml:space="preserve">Estate 29 - How many historical active cases are carried forward to the previous calendar year? </t>
  </si>
  <si>
    <t xml:space="preserve">Estate 30 - How many historical active cases are carried forward to the previous calendar year? </t>
  </si>
  <si>
    <t xml:space="preserve">Estate 31 - How many historical active cases are carried forward to the previous calendar year? </t>
  </si>
  <si>
    <t xml:space="preserve">Estate 32 - How many historical active cases are carried forward to the previous calendar year? </t>
  </si>
  <si>
    <t xml:space="preserve">Estate 33 - How many historical active cases are carried forward to the previous calendar year? </t>
  </si>
  <si>
    <t xml:space="preserve">Estate 34 - How many historical active cases are carried forward to the previous calendar year? </t>
  </si>
  <si>
    <t xml:space="preserve">Estate 35 - How many historical active cases are carried forward to the previous calendar year? </t>
  </si>
  <si>
    <t xml:space="preserve">Estate 36 - How many historical active cases are carried forward to the previous calendar year? </t>
  </si>
  <si>
    <t xml:space="preserve">Estate 37 - How many historical active cases are carried forward to the previous calendar year? </t>
  </si>
  <si>
    <t xml:space="preserve">Estate 38 - How many historical active cases are carried forward to the previous calendar year? </t>
  </si>
  <si>
    <t xml:space="preserve">Estate 39 - How many historical active cases are carried forward to the previous calendar year? </t>
  </si>
  <si>
    <t xml:space="preserve">Estate 40 - How many historical active cases are carried forward to the previous calendar year? </t>
  </si>
  <si>
    <t xml:space="preserve">Estate 41 - How many historical active cases are carried forward to the previous calendar year? </t>
  </si>
  <si>
    <t xml:space="preserve">Estate 42 - How many historical active cases are carried forward to the previous calendar year? </t>
  </si>
  <si>
    <t xml:space="preserve">Estate 43 - How many historical active cases are carried forward to the previous calendar year? </t>
  </si>
  <si>
    <t xml:space="preserve">Estate 44 - How many historical active cases are carried forward to the previous calendar year? </t>
  </si>
  <si>
    <t xml:space="preserve">Estate 45 - How many historical active cases are carried forward to the previous calendar year? </t>
  </si>
  <si>
    <t xml:space="preserve">Estate 46 - How many historical active cases are carried forward to the previous calendar year? </t>
  </si>
  <si>
    <t xml:space="preserve">Estate 47 - How many historical active cases are carried forward to the previous calendar year? </t>
  </si>
  <si>
    <t xml:space="preserve">Estate 48 - How many historical active cases are carried forward to the previous calendar year? </t>
  </si>
  <si>
    <t xml:space="preserve">Estate 49 - How many historical active cases are carried forward to the previous calendar year? </t>
  </si>
  <si>
    <t xml:space="preserve">Estate 50 - How many historical active cases are carried forward to the previous calendar year? </t>
  </si>
  <si>
    <t>Estate 1 - How many new cases are recorded?</t>
  </si>
  <si>
    <t>Estate 2 - How many new cases are recorded?</t>
  </si>
  <si>
    <t>Estate 3 - How many new cases are recorded?</t>
  </si>
  <si>
    <t>Estate 4 - How many new cases are recorded?</t>
  </si>
  <si>
    <t>Estate 5 - How many new cases are recorded?</t>
  </si>
  <si>
    <t>Estate 6 - How many new cases are recorded?</t>
  </si>
  <si>
    <t>Estate 7 - How many new cases are recorded?</t>
  </si>
  <si>
    <t>Estate 8 - How many new cases are recorded?</t>
  </si>
  <si>
    <t>Estate 9 - How many new cases are recorded?</t>
  </si>
  <si>
    <t>Estate 10 - How many new cases are recorded?</t>
  </si>
  <si>
    <t>Estate 11 - How many new cases are recorded?</t>
  </si>
  <si>
    <t>Estate 12 - How many new cases are recorded?</t>
  </si>
  <si>
    <t>Estate 13 - How many new cases are recorded?</t>
  </si>
  <si>
    <t>Estate 14 - How many new cases are recorded?</t>
  </si>
  <si>
    <t>Estate 15 - How many new cases are recorded?</t>
  </si>
  <si>
    <t>Estate 16 - How many new cases are recorded?</t>
  </si>
  <si>
    <t>Estate 17 - How many new cases are recorded?</t>
  </si>
  <si>
    <t>Estate 18 - How many new cases are recorded?</t>
  </si>
  <si>
    <t>Estate 19 - How many new cases are recorded?</t>
  </si>
  <si>
    <t>Estate 20 - How many new cases are recorded?</t>
  </si>
  <si>
    <t>Estate 21 - How many new cases are recorded?</t>
  </si>
  <si>
    <t>Estate 22 - How many new cases are recorded?</t>
  </si>
  <si>
    <t>Estate 23 - How many new cases are recorded?</t>
  </si>
  <si>
    <t>Estate 24 - How many new cases are recorded?</t>
  </si>
  <si>
    <t>Estate 25 - How many new cases are recorded?</t>
  </si>
  <si>
    <t>Estate 26 - How many new cases are recorded?</t>
  </si>
  <si>
    <t>Estate 27 - How many new cases are recorded?</t>
  </si>
  <si>
    <t>Estate 28 - How many new cases are recorded?</t>
  </si>
  <si>
    <t>Estate 29 - How many new cases are recorded?</t>
  </si>
  <si>
    <t>Estate 30 - How many new cases are recorded?</t>
  </si>
  <si>
    <t>Estate 31 - How many new cases are recorded?</t>
  </si>
  <si>
    <t>Estate 32 - How many new cases are recorded?</t>
  </si>
  <si>
    <t>Estate 33 - How many new cases are recorded?</t>
  </si>
  <si>
    <t>Estate 34 - How many new cases are recorded?</t>
  </si>
  <si>
    <t>Estate 35 - How many new cases are recorded?</t>
  </si>
  <si>
    <t>Estate 36 - How many new cases are recorded?</t>
  </si>
  <si>
    <t>Estate 37 - How many new cases are recorded?</t>
  </si>
  <si>
    <t>Estate 38 - How many new cases are recorded?</t>
  </si>
  <si>
    <t>Estate 39 - How many new cases are recorded?</t>
  </si>
  <si>
    <t>Estate 40 - How many new cases are recorded?</t>
  </si>
  <si>
    <t>Estate 41 - How many new cases are recorded?</t>
  </si>
  <si>
    <t>Estate 42 - How many new cases are recorded?</t>
  </si>
  <si>
    <t>Estate 43 - How many new cases are recorded?</t>
  </si>
  <si>
    <t>Estate 44 - How many new cases are recorded?</t>
  </si>
  <si>
    <t>Estate 45 - How many new cases are recorded?</t>
  </si>
  <si>
    <t>Estate 46 - How many new cases are recorded?</t>
  </si>
  <si>
    <t>Estate 47 - How many new cases are recorded?</t>
  </si>
  <si>
    <t>Estate 48 - How many new cases are recorded?</t>
  </si>
  <si>
    <t>Estate 49 - How many new cases are recorded?</t>
  </si>
  <si>
    <t>Estate 50 - How many new cases are recorded?</t>
  </si>
  <si>
    <t>Estate 1 - How many cases are closed?</t>
  </si>
  <si>
    <t>Estate 2 - How many cases are closed?</t>
  </si>
  <si>
    <t>Estate 3 - How many cases are closed?</t>
  </si>
  <si>
    <t>Estate 4 - How many cases are closed?</t>
  </si>
  <si>
    <t>Estate 5 - How many cases are closed?</t>
  </si>
  <si>
    <t>Estate 6 - How many cases are closed?</t>
  </si>
  <si>
    <t>Estate 7 - How many cases are closed?</t>
  </si>
  <si>
    <t>Estate 8 - How many cases are closed?</t>
  </si>
  <si>
    <t>Estate 9 - How many cases are closed?</t>
  </si>
  <si>
    <t>Estate 10 - How many cases are closed?</t>
  </si>
  <si>
    <t>Estate 11 - How many cases are closed?</t>
  </si>
  <si>
    <t>Estate 12 - How many cases are closed?</t>
  </si>
  <si>
    <t>Estate 13 - How many cases are closed?</t>
  </si>
  <si>
    <t>Estate 14 - How many cases are closed?</t>
  </si>
  <si>
    <t>Estate 15 - How many cases are closed?</t>
  </si>
  <si>
    <t>Estate 16 - How many cases are closed?</t>
  </si>
  <si>
    <t>Estate 17 - How many cases are closed?</t>
  </si>
  <si>
    <t>Estate 18 - How many cases are closed?</t>
  </si>
  <si>
    <t>Estate 19 - How many cases are closed?</t>
  </si>
  <si>
    <t>Estate 20 - How many cases are closed?</t>
  </si>
  <si>
    <t>Estate 21 - How many cases are closed?</t>
  </si>
  <si>
    <t>Estate 22 - How many cases are closed?</t>
  </si>
  <si>
    <t>Estate 23 - How many cases are closed?</t>
  </si>
  <si>
    <t>Estate 24 - How many cases are closed?</t>
  </si>
  <si>
    <t>Estate 25 - How many cases are closed?</t>
  </si>
  <si>
    <t>Estate 26 - How many cases are closed?</t>
  </si>
  <si>
    <t>Estate 27 - How many cases are closed?</t>
  </si>
  <si>
    <t>Estate 28 - How many cases are closed?</t>
  </si>
  <si>
    <t>Estate 29 - How many cases are closed?</t>
  </si>
  <si>
    <t>Estate 30 - How many cases are closed?</t>
  </si>
  <si>
    <t>Estate 31 - How many cases are closed?</t>
  </si>
  <si>
    <t>Estate 32 - How many cases are closed?</t>
  </si>
  <si>
    <t>Estate 33 - How many cases are closed?</t>
  </si>
  <si>
    <t>Estate 34 - How many cases are closed?</t>
  </si>
  <si>
    <t>Estate 35 - How many cases are closed?</t>
  </si>
  <si>
    <t>Estate 36 - How many cases are closed?</t>
  </si>
  <si>
    <t>Estate 37 - How many cases are closed?</t>
  </si>
  <si>
    <t>Estate 38 - How many cases are closed?</t>
  </si>
  <si>
    <t>Estate 39 - How many cases are closed?</t>
  </si>
  <si>
    <t>Estate 40 - How many cases are closed?</t>
  </si>
  <si>
    <t>Estate 41 - How many cases are closed?</t>
  </si>
  <si>
    <t>Estate 42 - How many cases are closed?</t>
  </si>
  <si>
    <t>Estate 43 - How many cases are closed?</t>
  </si>
  <si>
    <t>Estate 44 - How many cases are closed?</t>
  </si>
  <si>
    <t>Estate 45 - How many cases are closed?</t>
  </si>
  <si>
    <t>Estate 46 - How many cases are closed?</t>
  </si>
  <si>
    <t>Estate 47 - How many cases are closed?</t>
  </si>
  <si>
    <t>Estate 48 - How many cases are closed?</t>
  </si>
  <si>
    <t>Estate 49 - How many cases are closed?</t>
  </si>
  <si>
    <t>Estate 50 - How many cases are closed?</t>
  </si>
  <si>
    <t>Estate 1 - Active cases as of the end of previous calendar year</t>
  </si>
  <si>
    <t>Estate 2 - Active cases as of the end of previous calendar year</t>
  </si>
  <si>
    <t>Estate 3 - Active cases as of the end of previous calendar year</t>
  </si>
  <si>
    <t>Estate 4 - Active cases as of the end of previous calendar year</t>
  </si>
  <si>
    <t>Estate 5 - Active cases as of the end of previous calendar year</t>
  </si>
  <si>
    <t>Estate 6 - Active cases as of the end of previous calendar year</t>
  </si>
  <si>
    <t>Estate 7 - Active cases as of the end of previous calendar year</t>
  </si>
  <si>
    <t>Estate 8 - Active cases as of the end of previous calendar year</t>
  </si>
  <si>
    <t>Estate 9 - Active cases as of the end of previous calendar year</t>
  </si>
  <si>
    <t>Estate 10 - Active cases as of the end of previous calendar year</t>
  </si>
  <si>
    <t>Estate 11 - Active cases as of the end of previous calendar year</t>
  </si>
  <si>
    <t>Estate 12 - Active cases as of the end of previous calendar year</t>
  </si>
  <si>
    <t>Estate 13 - Active cases as of the end of previous calendar year</t>
  </si>
  <si>
    <t>Estate 14 - Active cases as of the end of previous calendar year</t>
  </si>
  <si>
    <t>Estate 15 - Active cases as of the end of previous calendar year</t>
  </si>
  <si>
    <t>Estate 16 - Active cases as of the end of previous calendar year</t>
  </si>
  <si>
    <t>Estate 17 - Active cases as of the end of previous calendar year</t>
  </si>
  <si>
    <t>Estate 18 - Active cases as of the end of previous calendar year</t>
  </si>
  <si>
    <t>Estate 19 - Active cases as of the end of previous calendar year</t>
  </si>
  <si>
    <t>Estate 20 - Active cases as of the end of previous calendar year</t>
  </si>
  <si>
    <t>Estate 21 - Active cases as of the end of previous calendar year</t>
  </si>
  <si>
    <t>Estate 22 - Active cases as of the end of previous calendar year</t>
  </si>
  <si>
    <t>Estate 23 - Active cases as of the end of previous calendar year</t>
  </si>
  <si>
    <t>Estate 24 - Active cases as of the end of previous calendar year</t>
  </si>
  <si>
    <t>Estate 25 - Active cases as of the end of previous calendar year</t>
  </si>
  <si>
    <t>Estate 26 - Active cases as of the end of previous calendar year</t>
  </si>
  <si>
    <t>Estate 27 - Active cases as of the end of previous calendar year</t>
  </si>
  <si>
    <t>Estate 28 - Active cases as of the end of previous calendar year</t>
  </si>
  <si>
    <t>Estate 29 - Active cases as of the end of previous calendar year</t>
  </si>
  <si>
    <t>Estate 30 - Active cases as of the end of previous calendar year</t>
  </si>
  <si>
    <t>Estate 31 - Active cases as of the end of previous calendar year</t>
  </si>
  <si>
    <t>Estate 32 - Active cases as of the end of previous calendar year</t>
  </si>
  <si>
    <t>Estate 33 - Active cases as of the end of previous calendar year</t>
  </si>
  <si>
    <t>Estate 34 - Active cases as of the end of previous calendar year</t>
  </si>
  <si>
    <t>Estate 35 - Active cases as of the end of previous calendar year</t>
  </si>
  <si>
    <t>Estate 36 - Active cases as of the end of previous calendar year</t>
  </si>
  <si>
    <t>Estate 37 - Active cases as of the end of previous calendar year</t>
  </si>
  <si>
    <t>Estate 38 - Active cases as of the end of previous calendar year</t>
  </si>
  <si>
    <t>Estate 39 - Active cases as of the end of previous calendar year</t>
  </si>
  <si>
    <t>Estate 40 - Active cases as of the end of previous calendar year</t>
  </si>
  <si>
    <t>Estate 41 - Active cases as of the end of previous calendar year</t>
  </si>
  <si>
    <t>Estate 42 - Active cases as of the end of previous calendar year</t>
  </si>
  <si>
    <t>Estate 43 - Active cases as of the end of previous calendar year</t>
  </si>
  <si>
    <t>Estate 44 - Active cases as of the end of previous calendar year</t>
  </si>
  <si>
    <t>Estate 45 - Active cases as of the end of previous calendar year</t>
  </si>
  <si>
    <t>Estate 46 - Active cases as of the end of previous calendar year</t>
  </si>
  <si>
    <t>Estate 47 - Active cases as of the end of previous calendar year</t>
  </si>
  <si>
    <t>Estate 48 - Active cases as of the end of previous calendar year</t>
  </si>
  <si>
    <t>Estate 49 - Active cases as of the end of previous calendar year</t>
  </si>
  <si>
    <t>Estate 50 - Active cases as of the end of previous calendar year</t>
  </si>
  <si>
    <t>Mill Average - Annual Data - Non-Certified PO Production (MT)</t>
  </si>
  <si>
    <t>Mill Average - Annual Data - Total PO Production (MT)</t>
  </si>
  <si>
    <t>Mill Average - Annual Data - Non-Certified PK Production (MT)</t>
  </si>
  <si>
    <t>Mill Average - Annual Data - Total PK Production (MT)</t>
  </si>
  <si>
    <t>Mill Average - Annual Data - Total Certified FFB Production (MT) - Outgrowers</t>
  </si>
  <si>
    <t>Mill Average - License Period - Non-Certified PO Production (MT)</t>
  </si>
  <si>
    <t>Mill Average - License Period - Total PO Production (MT)</t>
  </si>
  <si>
    <t>Mill Average - License Period - Non-Certified PK Production (MT)</t>
  </si>
  <si>
    <t>Mill Average - License Period - Total PK Production (MT)</t>
  </si>
  <si>
    <t>Mill Average - License Period - Total Certified FFB Production (MT) - Outgrowers</t>
  </si>
  <si>
    <t>Mill Average - How many full-time employees (permanent and contract) attended the training? Male - Management</t>
  </si>
  <si>
    <t>Mill Average - How many full-time employees (permanent and contract) attended the training? Male - Non-Management</t>
  </si>
  <si>
    <t>Mill Average - How many full-time employees (permanent and contract) attended the training? Female - Management</t>
  </si>
  <si>
    <t>Mill Average - How many full-time employees (permanent and contract) attended the training? Female - Non-Management</t>
  </si>
  <si>
    <t>Mill Average - Number of lost time injuries</t>
  </si>
  <si>
    <t xml:space="preserve">Mill Average - How many historical active cases are carried forward to the previous calendar year? </t>
  </si>
  <si>
    <t>Mill Average - How many new cases are recorded?</t>
  </si>
  <si>
    <t>Mill Average - How many cases are closed?</t>
  </si>
  <si>
    <t>Mill Average - Active cases as of the end of previous calendar year</t>
  </si>
  <si>
    <t>Mill Total - Annual Data - Non-Certified PO Production (MT)</t>
  </si>
  <si>
    <t>Mill Total - Annual Data - Total PO Production (MT)</t>
  </si>
  <si>
    <t>Mill Total - Annual Data - Non-Certified PK Production (MT)</t>
  </si>
  <si>
    <t>Mill Total - Annual Data - Total PK Production (MT)</t>
  </si>
  <si>
    <t>Mill Total - Annual Data - Total Certified FFB Production (MT) - Outgrowers</t>
  </si>
  <si>
    <t>Mill Total - License Period - Non-Certified PO Production (MT)</t>
  </si>
  <si>
    <t>Mill Total - License Period - Total PO Production (MT)</t>
  </si>
  <si>
    <t>Mill Total - License Period - Non-Certified PK Production (MT)</t>
  </si>
  <si>
    <t>Mill Total - License Period - Total PK Production (MT)</t>
  </si>
  <si>
    <t>Mill Total - License Period - Total Certified FFB Production (MT) - Outgrowers</t>
  </si>
  <si>
    <t>Mill Total - How many full-time employees (permanent and contract) attended the training? Male - Management</t>
  </si>
  <si>
    <t>Mill Total - How many full-time employees (permanent and contract) attended the training? Male - Non-Management</t>
  </si>
  <si>
    <t>Mill Total - How many full-time employees (permanent and contract) attended the training? Female - Management</t>
  </si>
  <si>
    <t>Mill Total - How many full-time employees (permanent and contract) attended the training? Female - Non-Management</t>
  </si>
  <si>
    <t>Mill Total - Number of lost time injuries</t>
  </si>
  <si>
    <t xml:space="preserve">Mill Total - How many historical active cases are carried forward to the previous calendar year? </t>
  </si>
  <si>
    <t>Mill Total - How many new cases are recorded?</t>
  </si>
  <si>
    <t>Mill Total - How many cases are closed?</t>
  </si>
  <si>
    <t>Mill Total - Active cases as of the end of previous calendar year</t>
  </si>
  <si>
    <t>Estate Average - Estate(s) Name</t>
  </si>
  <si>
    <t>Estate Average - Are the data provided in this estate sub-tab for a single estate or aggregated for multiple estates?</t>
  </si>
  <si>
    <t>Estate Average - Total number of workers in the estate</t>
  </si>
  <si>
    <t>Estate Average - Total number of workers - Local</t>
  </si>
  <si>
    <t>Estate Average - Total number of workers - Local - Permanent</t>
  </si>
  <si>
    <t>Estate Average - Total number of workers - Local - Permanent - Male</t>
  </si>
  <si>
    <t>Estate Average - Total number of workers - Local - Permanent - Female</t>
  </si>
  <si>
    <t>Estate Average - Total number of workers - Local - Contract</t>
  </si>
  <si>
    <t>Estate Average - Total number of workers - Local - Contract - Male</t>
  </si>
  <si>
    <t>Estate Average - Total number of workers - Local - Contract - Female</t>
  </si>
  <si>
    <t>Estate Average - Total number of workers - Non-Local</t>
  </si>
  <si>
    <t>Estate Average - Total number of workers - Non-Local - Permanent</t>
  </si>
  <si>
    <t>Estate Average - Total number of workers - Non-Local - Permanent - Male</t>
  </si>
  <si>
    <t>Estate Average - Total number of workers - Non-Local - Permanent - Female</t>
  </si>
  <si>
    <t>Estate Average - Total number of workers - Non-Local - Contract</t>
  </si>
  <si>
    <t>Estate Average - Total number of workers - Non-Local - Contract - Male</t>
  </si>
  <si>
    <t>Estate Average - Total number of workers - Non-Local - Contract - Female</t>
  </si>
  <si>
    <t>Estate Average - Total number of young workers employed in the estate</t>
  </si>
  <si>
    <t>Estate Average - % of young workers in the estate</t>
  </si>
  <si>
    <t>Estate Average - How many full-time employees (permanent and contract) attended the training? Male - Administrative Staff</t>
  </si>
  <si>
    <t>Estate Average - How many full-time employees (permanent and contract) attended the training? Male - Field Workers</t>
  </si>
  <si>
    <t>Estate Average - How many full-time employees (permanent and contract) attended the training? Male - Smallholders (scheme and independent)</t>
  </si>
  <si>
    <t>Estate Average - How many full-time employees (permanent and contract) attended the training? Female - Administrative Staff</t>
  </si>
  <si>
    <t>Estate Average - How many full-time employees (permanent and contract) attended the training? Female - Field Workers</t>
  </si>
  <si>
    <t>Estate Average - How many full-time employees (permanent and contract) attended the training? Female - Smallholders (scheme and independent)</t>
  </si>
  <si>
    <t>Estate Average - Has prophylactic use of pesticide(s) been carried out in the last year under exceptional circumstances as described in the RSPO P&amp;C? If Yes, why?</t>
  </si>
  <si>
    <t>Estate Average - Have pesticides classified under WHO 1a or 1b or listed by Stockholm and Rotterdam Conventions and paraquat been used in the last year under exceptional circumstance? If Yes, why?</t>
  </si>
  <si>
    <t>Estate Average - Number of lost time injuries</t>
  </si>
  <si>
    <t xml:space="preserve">Estate Average - Do you keep a record of grievances reported to your mill? </t>
  </si>
  <si>
    <t xml:space="preserve">Estate Average - How many historical active cases are carried forward to the previous calendar year? </t>
  </si>
  <si>
    <t>Estate Average - How many new cases are recorded?</t>
  </si>
  <si>
    <t>Estate Average - How many cases are closed?</t>
  </si>
  <si>
    <t>Estate Average - Active cases as of the end of previous calendar year</t>
  </si>
  <si>
    <t>Estate Total - Estate(s) Name</t>
  </si>
  <si>
    <t>Estate Total - Are the data provided in this estate sub-tab for a single estate or aggregated for multiple estates?</t>
  </si>
  <si>
    <t>Estate Total - Total number of workers in the estate</t>
  </si>
  <si>
    <t>Estate Total - Total number of workers - Local</t>
  </si>
  <si>
    <t>Estate Total - Total number of workers - Local - Permanent</t>
  </si>
  <si>
    <t>Estate Total - Total number of workers - Local - Permanent - Male</t>
  </si>
  <si>
    <t>Estate Total - Total number of workers - Local - Permanent - Female</t>
  </si>
  <si>
    <t>Estate Total - Total number of workers - Local - Contract</t>
  </si>
  <si>
    <t>Estate Total - Total number of workers - Local - Contract - Male</t>
  </si>
  <si>
    <t>Estate Total - Total number of workers - Local - Contract - Female</t>
  </si>
  <si>
    <t>Estate Total - Total number of workers - Non-Local</t>
  </si>
  <si>
    <t>Estate Total - Total number of workers - Non-Local - Permanent</t>
  </si>
  <si>
    <t>Estate Total - Total number of workers - Non-Local - Permanent - Male</t>
  </si>
  <si>
    <t>Estate Total - Total number of workers - Non-Local - Permanent - Female</t>
  </si>
  <si>
    <t>Estate Total - Total number of workers - Non-Local - Contract</t>
  </si>
  <si>
    <t>Estate Total - Total number of workers - Non-Local - Contract - Male</t>
  </si>
  <si>
    <t>Estate Total - Total number of workers - Non-Local - Contract - Female</t>
  </si>
  <si>
    <t>Estate Total - Total number of young workers employed in the estate</t>
  </si>
  <si>
    <t>Estate Total - % of young workers in the estate</t>
  </si>
  <si>
    <t>Estate Total - How many full-time employees (permanent and contract) attended the training? Male - Administrative Staff</t>
  </si>
  <si>
    <t>Estate Total - How many full-time employees (permanent and contract) attended the training? Male - Field Workers</t>
  </si>
  <si>
    <t>Estate Total - How many full-time employees (permanent and contract) attended the training? Male - Smallholders (scheme and independent)</t>
  </si>
  <si>
    <t>Estate Total - How many full-time employees (permanent and contract) attended the training? Female - Administrative Staff</t>
  </si>
  <si>
    <t>Estate Total - How many full-time employees (permanent and contract) attended the training? Female - Field Workers</t>
  </si>
  <si>
    <t>Estate Total - How many full-time employees (permanent and contract) attended the training? Female - Smallholders (scheme and independent)</t>
  </si>
  <si>
    <t>Estate Total - Has prophylactic use of pesticide(s) been carried out in the last year under exceptional circumstances as described in the RSPO P&amp;C? If Yes, why?</t>
  </si>
  <si>
    <t>Estate Total - Have pesticides classified under WHO 1a or 1b or listed by Stockholm and Rotterdam Conventions and paraquat been used in the last year under exceptional circumstance? If Yes, why?</t>
  </si>
  <si>
    <t>Estate Total - Number of lost time injuries</t>
  </si>
  <si>
    <t xml:space="preserve">Estate Total - Do you keep a record of grievances reported to your mill? </t>
  </si>
  <si>
    <t xml:space="preserve">Estate Total - How many historical active cases are carried forward to the previous calendar year? </t>
  </si>
  <si>
    <t>Estate Total - How many new cases are recorded?</t>
  </si>
  <si>
    <t>Estate Total - How many cases are closed?</t>
  </si>
  <si>
    <t>Estate Total - Active cases as of the end of previous calendar year</t>
  </si>
  <si>
    <r>
      <t xml:space="preserve">Number of </t>
    </r>
    <r>
      <rPr>
        <sz val="12"/>
        <color theme="1"/>
        <rFont val="Calibri (Body)"/>
      </rPr>
      <t xml:space="preserve">Certified </t>
    </r>
    <r>
      <rPr>
        <sz val="12"/>
        <color theme="1"/>
        <rFont val="Calibri"/>
        <family val="2"/>
        <scheme val="minor"/>
      </rPr>
      <t>Estates</t>
    </r>
  </si>
  <si>
    <r>
      <rPr>
        <sz val="12"/>
        <color theme="1"/>
        <rFont val="Calibri (Body)"/>
      </rPr>
      <t>Total P</t>
    </r>
    <r>
      <rPr>
        <sz val="12"/>
        <color theme="1"/>
        <rFont val="Calibri"/>
        <family val="2"/>
        <scheme val="minor"/>
      </rPr>
      <t xml:space="preserve">roduction Area (ha) </t>
    </r>
    <r>
      <rPr>
        <sz val="12"/>
        <color theme="1"/>
        <rFont val="Calibri (Body)"/>
      </rPr>
      <t xml:space="preserve">for Certified </t>
    </r>
    <r>
      <rPr>
        <sz val="12"/>
        <color theme="1"/>
        <rFont val="Calibri"/>
        <family val="2"/>
        <scheme val="minor"/>
      </rPr>
      <t>Estate</t>
    </r>
    <r>
      <rPr>
        <sz val="12"/>
        <color theme="1"/>
        <rFont val="Calibri (Body)"/>
      </rPr>
      <t>(s)</t>
    </r>
  </si>
  <si>
    <r>
      <rPr>
        <sz val="12"/>
        <color theme="1"/>
        <rFont val="Calibri (Body)"/>
      </rPr>
      <t xml:space="preserve">Total </t>
    </r>
    <r>
      <rPr>
        <sz val="12"/>
        <color theme="1"/>
        <rFont val="Calibri"/>
        <family val="2"/>
        <scheme val="minor"/>
      </rPr>
      <t xml:space="preserve">Certified Area (ha) </t>
    </r>
    <r>
      <rPr>
        <sz val="12"/>
        <color theme="1"/>
        <rFont val="Calibri (Body)"/>
      </rPr>
      <t xml:space="preserve">for Certified </t>
    </r>
    <r>
      <rPr>
        <sz val="12"/>
        <color theme="1"/>
        <rFont val="Calibri"/>
        <family val="2"/>
        <scheme val="minor"/>
      </rPr>
      <t>Estate</t>
    </r>
    <r>
      <rPr>
        <sz val="12"/>
        <color theme="1"/>
        <rFont val="Calibri (Body)"/>
      </rPr>
      <t>(s)</t>
    </r>
  </si>
  <si>
    <r>
      <t>Peatlands</t>
    </r>
    <r>
      <rPr>
        <b/>
        <sz val="12"/>
        <color theme="1"/>
        <rFont val="Calibri (Body)"/>
      </rPr>
      <t xml:space="preserve"> (Total area of all certified estate(s) within the unit of certification)</t>
    </r>
  </si>
  <si>
    <r>
      <rPr>
        <sz val="12"/>
        <color theme="1"/>
        <rFont val="Calibri (Body)"/>
      </rPr>
      <t xml:space="preserve">Planted </t>
    </r>
    <r>
      <rPr>
        <sz val="12"/>
        <color theme="1"/>
        <rFont val="Calibri"/>
        <family val="2"/>
        <scheme val="minor"/>
      </rPr>
      <t>Peatlands (ha)</t>
    </r>
  </si>
  <si>
    <r>
      <rPr>
        <sz val="12"/>
        <color theme="1"/>
        <rFont val="Calibri (Body)"/>
      </rPr>
      <t>Unplanted and Conserved</t>
    </r>
    <r>
      <rPr>
        <sz val="12"/>
        <color theme="1"/>
        <rFont val="Calibri"/>
        <family val="2"/>
        <scheme val="minor"/>
      </rPr>
      <t xml:space="preserve"> Peatlands (ha)</t>
    </r>
  </si>
  <si>
    <r>
      <rPr>
        <sz val="12"/>
        <color theme="1"/>
        <rFont val="Calibri (Body)"/>
      </rPr>
      <t>Unplanted and Rehabilitated</t>
    </r>
    <r>
      <rPr>
        <sz val="12"/>
        <color theme="1"/>
        <rFont val="Calibri"/>
        <family val="2"/>
        <scheme val="minor"/>
      </rPr>
      <t xml:space="preserve"> Peatlands (ha)</t>
    </r>
  </si>
  <si>
    <r>
      <t>Supply Base Demographic: Smallholders &amp; Outgrowers</t>
    </r>
    <r>
      <rPr>
        <b/>
        <sz val="12"/>
        <color theme="1"/>
        <rFont val="Calibri (Body)"/>
      </rPr>
      <t xml:space="preserve"> (Jan - Dec of previous calendar year)</t>
    </r>
  </si>
  <si>
    <r>
      <t xml:space="preserve">Training </t>
    </r>
    <r>
      <rPr>
        <b/>
        <sz val="12"/>
        <color theme="1"/>
        <rFont val="Calibri (Body)"/>
      </rPr>
      <t xml:space="preserve"> (Jan - Dec of previous calendar year)</t>
    </r>
  </si>
  <si>
    <r>
      <t xml:space="preserve">L.1.0 - Number of </t>
    </r>
    <r>
      <rPr>
        <b/>
        <sz val="12"/>
        <color theme="1"/>
        <rFont val="Calibri (Body)"/>
      </rPr>
      <t>lost time</t>
    </r>
    <r>
      <rPr>
        <b/>
        <sz val="12"/>
        <color theme="1"/>
        <rFont val="Calibri"/>
        <family val="2"/>
        <scheme val="minor"/>
      </rPr>
      <t xml:space="preserve"> injuries</t>
    </r>
  </si>
  <si>
    <r>
      <t>Lost Time Injury Frequency Rate (LTIFR)</t>
    </r>
    <r>
      <rPr>
        <b/>
        <sz val="12"/>
        <color theme="1"/>
        <rFont val="Calibri (Body)"/>
      </rPr>
      <t xml:space="preserve"> (Jan - Dec of previous calendar year)</t>
    </r>
  </si>
  <si>
    <r>
      <t>G.1.</t>
    </r>
    <r>
      <rPr>
        <b/>
        <sz val="12"/>
        <color theme="1"/>
        <rFont val="Calibri (Body)"/>
      </rPr>
      <t>2</t>
    </r>
    <r>
      <rPr>
        <b/>
        <sz val="12"/>
        <color theme="1"/>
        <rFont val="Calibri"/>
        <family val="2"/>
        <scheme val="minor"/>
      </rPr>
      <t xml:space="preserve"> - How many </t>
    </r>
    <r>
      <rPr>
        <b/>
        <sz val="12"/>
        <color theme="1"/>
        <rFont val="Calibri (Body)"/>
      </rPr>
      <t>new cases are recorded?</t>
    </r>
  </si>
  <si>
    <r>
      <t>G.1.</t>
    </r>
    <r>
      <rPr>
        <b/>
        <sz val="12"/>
        <color theme="1"/>
        <rFont val="Calibri (Body)"/>
      </rPr>
      <t>3</t>
    </r>
    <r>
      <rPr>
        <b/>
        <sz val="12"/>
        <color theme="1"/>
        <rFont val="Calibri"/>
        <family val="2"/>
        <scheme val="minor"/>
      </rPr>
      <t xml:space="preserve"> - How many cases </t>
    </r>
    <r>
      <rPr>
        <b/>
        <sz val="12"/>
        <color theme="1"/>
        <rFont val="Calibri (Body)"/>
      </rPr>
      <t xml:space="preserve">are </t>
    </r>
    <r>
      <rPr>
        <b/>
        <sz val="12"/>
        <color theme="1"/>
        <rFont val="Calibri"/>
        <family val="2"/>
        <scheme val="minor"/>
      </rPr>
      <t>closed?</t>
    </r>
  </si>
  <si>
    <r>
      <t xml:space="preserve">Are the data provided </t>
    </r>
    <r>
      <rPr>
        <b/>
        <sz val="12"/>
        <color theme="1"/>
        <rFont val="Calibri (Body)"/>
      </rPr>
      <t>in this estate sub-tab for a single estate or aggregated for multiple estates</t>
    </r>
    <r>
      <rPr>
        <b/>
        <sz val="12"/>
        <color theme="1"/>
        <rFont val="Calibri"/>
        <family val="2"/>
        <scheme val="minor"/>
      </rPr>
      <t>?</t>
    </r>
  </si>
  <si>
    <r>
      <t xml:space="preserve">Training  </t>
    </r>
    <r>
      <rPr>
        <b/>
        <sz val="12"/>
        <color theme="1"/>
        <rFont val="Calibri (Body)"/>
      </rPr>
      <t>(Jan - Dec of previous calendar year)</t>
    </r>
  </si>
  <si>
    <r>
      <t>Operations Input</t>
    </r>
    <r>
      <rPr>
        <b/>
        <sz val="12"/>
        <color theme="1"/>
        <rFont val="Calibri (Body)"/>
      </rPr>
      <t xml:space="preserve"> (Jan - Dec of previous calendar year)</t>
    </r>
  </si>
  <si>
    <t>Model Rantai Bekalan</t>
  </si>
  <si>
    <t>Maklumat untuk Unit Pensijilan</t>
  </si>
  <si>
    <t>Sekiranya anda berada di bawah pensijilan kilang tunggal, klik 'No (Tidak)' untuk menukar bilangan kilang menjadi '1'.
Sekiranya anda berada di bawah pensijilan berbilang kilang, klik 'Yes (Ya)' untuk meneruskan.</t>
  </si>
  <si>
    <t>Bilangan Estet yang diperakui.</t>
  </si>
  <si>
    <t>Jumlah kawasan pengeluaran(ha) untuk estet yang diperakui</t>
  </si>
  <si>
    <t>Jumlah kawasan yang diperakui (ha) untuk estet yang diperakui.</t>
  </si>
  <si>
    <t>Ini merujuk kepada kawasan HCS yang diperoleh dari penilaian HCV-HCSA bersepadu yang sah atau penilaian HCSA mandiri yang sah.</t>
  </si>
  <si>
    <t>Kawasan HCV-HCS (ha)</t>
  </si>
  <si>
    <t>Ini merujuk kepada kawasan HCV-HCS yang dikenal pasti melalui penilaian HCV-HCSA bersepadu.</t>
  </si>
  <si>
    <t>Tanah Gambut (Jumlah kawasan untuk semua estet yang diperakui dalam unit pensijilan)</t>
  </si>
  <si>
    <t>Nota: Berdasarkan inventori tanah gambut.</t>
  </si>
  <si>
    <t>Tanah Gambut yang ditanam (ha)</t>
  </si>
  <si>
    <t>Berdasarkan Inventori tanah gambut untuk semua estet yang diperakui dalam unit pensijilan.</t>
  </si>
  <si>
    <t>Data Tahunan
(Jan-Dis Tahun Kalendar sebelumnya)</t>
  </si>
  <si>
    <t>Nota: Ini diisi secara automatik dari Bulan Audit (di tab '1.0 Butiran Ahli'). Sekiranya anda adalah kilang yang baru ditubuhkan dan anda mungkin tidak mempunyai data untuk satu tahun yang lengkap, sila masukkan bulan permulaan kilang anda di sini.</t>
  </si>
  <si>
    <t>Pengeluaran Minyak Sawit (PO) Diperakui (MT)</t>
  </si>
  <si>
    <t>Pengeluaran minyal sawit tidak-diperakui (MT)</t>
  </si>
  <si>
    <t>Jumlah Pengeluaran minyak sawit (MT)</t>
  </si>
  <si>
    <t>Jualan PO Diperakui - RSPO (MT)</t>
  </si>
  <si>
    <t>Jualan PO Diperakui - Skim Lain (MT)</t>
  </si>
  <si>
    <t>Jualan PO Diperakui - Konvensional (MT)</t>
  </si>
  <si>
    <t>% Jualan PO Diperakui - RSPO</t>
  </si>
  <si>
    <t>% Jualan PO Diperakui - Skim Lain</t>
  </si>
  <si>
    <t>% Jualan PO Diperakui - Konvensional</t>
  </si>
  <si>
    <t>Pengeluaran Isirong Sawit (PK) Diperakui (MT)</t>
  </si>
  <si>
    <t>Pengeluaran Isiron sawit tidak Diperakui (MT)</t>
  </si>
  <si>
    <t>Jumlah Pengeluaran Isirong sawit (MT)</t>
  </si>
  <si>
    <t>Jualan PK Diperakui - RSPO (MT)</t>
  </si>
  <si>
    <t>Jualan PK Diperakui - Skim Lain (MT)</t>
  </si>
  <si>
    <t>Jualan PK Diperakui - Konvensional (MT)</t>
  </si>
  <si>
    <t>% Jualan PK Diperakui - RSPO</t>
  </si>
  <si>
    <t>% Jualan PK Diperakui - Skim Lain</t>
  </si>
  <si>
    <t>% Jualan PK Diperakui - Konvensional</t>
  </si>
  <si>
    <t xml:space="preserve">Pengeluaran FFB tidak diperakui(MT) - Skim Pekebun Kecil </t>
  </si>
  <si>
    <t>Pengeluaran FFB Diperakui (MT) - Skim Pekebun Kecil</t>
  </si>
  <si>
    <t>% Pengeluaran FFB Diperakui- Skim Pekebun Kecil</t>
  </si>
  <si>
    <t>Pengeluaran FFB Diperakui (MT) - Pekebun Kecil Bebas</t>
  </si>
  <si>
    <t>Pengeluaran FFB tidak diperakui(MT) - Pekebun Kecil Bebas</t>
  </si>
  <si>
    <t>% Pengeluaran FFB Diperakui- Pekebun Kecil Bebas</t>
  </si>
  <si>
    <t>Pengeluaran FFB Diperakui (MT) - Pengusaha</t>
  </si>
  <si>
    <t>Pengeluaran FFB tidak diperakui(MT) - Pengusaha</t>
  </si>
  <si>
    <t>% Pengeluaran FFB Diperakui- Pengusaha</t>
  </si>
  <si>
    <t>Demografik (sehingga 31 Disember tahun kalendar sebelumnya)</t>
  </si>
  <si>
    <t>Nota: Tempatan merujuk kepada pekerja yang berasal dari negara yang sama dengan lokasi unit pensijilan tetapi bukan pekerja transmigran.</t>
  </si>
  <si>
    <t>Nota: Bukan tempatan termasuk pekerja migran dan transmigran. Pekerja migran didefinisikan sebagai mereka yang melintasi sempadan antarabangsa untuk tujuan pekerjaan, dan tidak termasuk pekerja yang bergerak di dalam negara untuk tujuan pekerjaan. Pekerja transmigran adalah mereka yang berhijrah dari satu bahagian negara ke kawasan lain dengan tujuan untuk bekerja selain dari kehendaknya sendiri.</t>
  </si>
  <si>
    <t>Nota: Tetap merangkumi semua pekerja bergaji yang bekerja sepanjang tahun, berbanding hanya pada musim puncak. Ia merangkumi pekerja sepenuh masa dan sambilan. Pekerja sambilan bekerja sepanjang tahun tetapi tidak memenuhi piawaian kesetaraan sepenuh masa (biasanya kurang dari 35 jam seminggu).</t>
  </si>
  <si>
    <t>Nota: Kontrak merujuk kepada orang yang terlibat dalam pekerjaan sementara, atau bekerja untuk jangka waktu tertentu, termasuk pekerja kasual. Ini juga merujuk kepada pekerja yang tidak diupah secara langsung oleh syarikat tetapi diambil bekerja oleh kontraktor atau perunding yang mana syarikat itu mempunyai hubungan langsung.</t>
  </si>
  <si>
    <t>Demografik Asas Bekalan: Pekebun kecil dan Pengusaha (Jan-Dis tahun kalendar sebelumnya)</t>
  </si>
  <si>
    <t>Latihan (Jan-Dis tahun kalendar sebelumnya)</t>
  </si>
  <si>
    <t>Nota: Angka ini tidak boleh melebihi jumlah pekerja di kilang.
'Hijau' menunjukkan bahawa data di bawah T.1.1 berada dalam jumlah pekerja di D.1.0, dan 'Merah' menunjukkan bahawa terdapat kesalahan di mana T.1.1. adalah lebih daripada D.1.0. Sila rujuk catatan di T.1.1.</t>
  </si>
  <si>
    <t>Input Operasi (Jan-Dis tahun kalendar sebelumnya)</t>
  </si>
  <si>
    <t>Kadar Kekerapan Kecederaan Masa Hilang (LTIFR) (Jan-Dis tahun kalendar sebelumnya)</t>
  </si>
  <si>
    <t>L.1.0 - Jumlah kecederaan dengan masa hilang</t>
  </si>
  <si>
    <t>Nota: ini merujuk kepada kecederaan pekerjaan yang melibatkan kehilangan masa dari bekerja.</t>
  </si>
  <si>
    <t>Nota: Ini merujuk kepada jumlah jam bekerja yang dilakukan dalam tempoh pelaporan.</t>
  </si>
  <si>
    <t>Aduan/Rungutan (Jan-Dis tahun kalendar sebelumnya)</t>
  </si>
  <si>
    <t>G.1.1 - Berapa banyak kes sejarah yang aktif yang dibawa ke tahun kalendar sebelumnya?</t>
  </si>
  <si>
    <t>Nota: Pecahan nombor untuk kes sejarah yang aktif , kes baru dan kes ditutup diperlukan untuk pengiraan tepat jumlah kes aktif pada akhir tempoh pelaporan.</t>
  </si>
  <si>
    <t>G.1.2 - Berapa banyak kes baru direkodkan?</t>
  </si>
  <si>
    <t>G.1.3 - Berapa banyak kes yang telah di tutup?</t>
  </si>
  <si>
    <t>Sekiranya data di sini digabungkan untuk beberapa estet, sila sertakan semua nama estet yang relevan di sini.</t>
  </si>
  <si>
    <t>Adakah data yang disediakan dalam sub-tab estet untuk estet tunggal atau digabungkan untuk beberapa estet?</t>
  </si>
  <si>
    <t>Pilihan: Estet Tunggal atau Pelbagai Estet</t>
  </si>
  <si>
    <t>Data Annual 
(Jan-Dis tahun kalendar sebelumnya)</t>
  </si>
  <si>
    <t>Demografik (Jan-Dis tahun kalendar sebelumnya)</t>
  </si>
  <si>
    <t>Nota "Semakan" terbina dalam
Jumlah kakitangan pentadbiran dan pekerja lapangan yang mengikuti latihan tidak boleh melebihi jumlah pekerja di ladang. (Jumlah pekebun kecil tidak termasuk dalam semakan ini)
'Hijau' menunjukkan bahawa jumlah kakitangan pentadbiran dan pekerja lapangan yang mengikuti latihan adalah dalam jumlah pekerja di D.1.0.
'Merah' menunjukkan bahawa terdapat ralat di mana jumlah kakitangan pentadbiran dan pekerja lapangan yang mengikuti latihan melebihi D.1.0.
Sila rujuk catatan di T.1.1.</t>
  </si>
  <si>
    <t>Nota: Pekebun diminta untuk memberikan justifikasi untuk penggunaan racun perosak profilaksis berdasarkan proses usaha wajar atau keadaan yang disebutkan di bawah petunjuk 7.2.5 P&amp;P RSPO 2018</t>
  </si>
  <si>
    <t>Kadar Kekerapan Kecederaan Masa Hilang (LTIFR)  (Jan-Dis tahun kalendar sebelumnya)</t>
  </si>
  <si>
    <t>G.1.2 - Berapakah jumlah kes baru yang di rekodkan?</t>
  </si>
  <si>
    <t>G.1.3 - Berapakah jumah kes yan telah ditutup?</t>
  </si>
  <si>
    <r>
      <t xml:space="preserve">Data for estates of the unit of certification should be disaggregated and filled in under separate Estate tabs above.
For unit of certification who opts to submit aggregated data for estate, please include all estate names in cell </t>
    </r>
    <r>
      <rPr>
        <i/>
        <sz val="12"/>
        <color theme="1" tint="0.249977111117893"/>
        <rFont val="Calibri (Body)"/>
      </rPr>
      <t>C12</t>
    </r>
    <r>
      <rPr>
        <i/>
        <sz val="12"/>
        <color theme="1" tint="0.249977111117893"/>
        <rFont val="Calibri"/>
        <family val="2"/>
        <scheme val="minor"/>
      </rPr>
      <t>.</t>
    </r>
  </si>
  <si>
    <t>Model Rantai Pasok</t>
  </si>
  <si>
    <t xml:space="preserve">Informasi mengenai Unit Sertifikasi </t>
  </si>
  <si>
    <t xml:space="preserve">
Jika merupakan sertifikasi PKS-tunggal, klik 'Tidak' untuk mengubah angka PKS menjadi '1'.
Jika merupakan sertifikasi multi-PKS, klik 'Ya' untuk melanjutkan.
</t>
  </si>
  <si>
    <r>
      <t xml:space="preserve">Jumlah Estate </t>
    </r>
    <r>
      <rPr>
        <sz val="12"/>
        <color theme="1"/>
        <rFont val="Calibri"/>
        <family val="2"/>
        <scheme val="minor"/>
      </rPr>
      <t>Bersertifikat</t>
    </r>
  </si>
  <si>
    <r>
      <rPr>
        <sz val="12"/>
        <color theme="1"/>
        <rFont val="Calibri"/>
        <family val="2"/>
        <scheme val="minor"/>
      </rPr>
      <t>Total Kawasan Produksi (ha) pada Estate Bersertifikat</t>
    </r>
  </si>
  <si>
    <r>
      <rPr>
        <sz val="12"/>
        <color theme="1"/>
        <rFont val="Calibri"/>
        <family val="2"/>
        <scheme val="minor"/>
      </rPr>
      <t>Total Kawasan Bersertifikat (ha) pada Estate  Bersertifikat</t>
    </r>
  </si>
  <si>
    <t>Ini mengacu pada kawasan SKT yang diperoleh dari penilaian NKT-pendekatan SKT terpadu yang sah atau penilaian pendekatan SKT mandiri yang sah.</t>
  </si>
  <si>
    <t>Kawasan NKT-SKT (ha)</t>
  </si>
  <si>
    <t xml:space="preserve">Ini mengacu pada kawasan SKT yang diidentifikasi melalui penilaian NKT-pendekatan SKT terpadu. </t>
  </si>
  <si>
    <t>Lahan gambut (Total area semua estate bersertifikat dalam unit sertifikasi)</t>
  </si>
  <si>
    <t>Catatan: Berdasarkan Inventarisasi Gambut</t>
  </si>
  <si>
    <r>
      <t>Lahan Gambut yang</t>
    </r>
    <r>
      <rPr>
        <sz val="12"/>
        <color theme="1"/>
        <rFont val="Calibri"/>
        <family val="2"/>
        <scheme val="minor"/>
      </rPr>
      <t xml:space="preserve"> Ditanami (ha)</t>
    </r>
  </si>
  <si>
    <r>
      <t xml:space="preserve">Lahan Gambut yang </t>
    </r>
    <r>
      <rPr>
        <sz val="12"/>
        <color theme="1"/>
        <rFont val="Calibri"/>
        <family val="2"/>
        <scheme val="minor"/>
      </rPr>
      <t>Tidak Ditanami dan Dikonservasi (ha)</t>
    </r>
  </si>
  <si>
    <t>Berdasarkan Inventarisasi Gambut untuk semua estate bersertifikat dalam unit sertifikasi.</t>
  </si>
  <si>
    <r>
      <t xml:space="preserve">Lahan Gambut yang </t>
    </r>
    <r>
      <rPr>
        <sz val="12"/>
        <color theme="1"/>
        <rFont val="Calibri"/>
        <family val="2"/>
        <scheme val="minor"/>
      </rPr>
      <t>Tidak Ditanami dan Direhabilitasi (ha)</t>
    </r>
  </si>
  <si>
    <t>Data Tahunan (Jan-Des Tahun Kalender Sebelumnya)</t>
  </si>
  <si>
    <t>Catatan: Ini akan terisi secara otomatis dari Bulan Audit (pada tab '1.0 Rincian Anggota'). Jika PKS Anda baru didirikan sehingga Anda mungkin tidak memiliki data yang lengkap selama satu tahun, masukkan bulan awal PKS Anda di sini.</t>
  </si>
  <si>
    <t>Produksi Minyak Sawit Tidak Bersertifikat (MT)</t>
  </si>
  <si>
    <t>Total Produksi Minyak Sawit (MT)</t>
  </si>
  <si>
    <t>Produksi PK Tidak Bersertifikat (MT)</t>
  </si>
  <si>
    <t>Total Produksi PK (MT)</t>
  </si>
  <si>
    <t>Demografi (per 31 Desember tahun kalender sebelumnya)</t>
  </si>
  <si>
    <t>Catatan: Pekerja lokal merujuk pada pekerja yang berasal dari negara yang sama dengan lokasi unit sertifikasi, tetapi bukan merupakan pekerja transmigran.</t>
  </si>
  <si>
    <t>Catatan: Pekerja non-lokal mencakup pekerja migran dan transmigran. Pekerja migran adalah pekerja yang melintasi batas internasional demi pekerjaan, dan tidak termasuk pekerja yang berpindah dalam suatu negara untuk tujuan pekerjaan. Pekerja transmigran adalah pekerja yang bermigrasi dari satu wilayah negara ke wilayah negara yang lain dengan tujuan untuk dipekerjakan selain atas nama sendiri.</t>
  </si>
  <si>
    <t>Catatan: Pekerja tetap mencakup semua pekerja yang diberi upah dan bekerja sepanjang tahun, bukan hanya selama puncak musim. Pekerja tetap meliputi pekerja purnawaktu dan paruh waktu. Pekerja paruh waktu bekerja sepanjang tahun tetapi tidak memenuhi standar kesetaraan pekerjaan purnawaktu (biasanya kurang dari 35 jam seminggu).</t>
  </si>
  <si>
    <t>Catatan: Pekerja kontrak merujuk pada orang yang melakukan pekerjaan sementara, atau bekerja untuk jangka waktu tertentu, termasuk pekerja lepas. Selain itu, pekerja kontrak juga merujuk pada pekerja yang tidak dipekerjakan secara langsung oleh perusahaan, tetapi dipekerjakan oleh kontraktor atau konsultan yang berhubungan langsung dengan perusahaan.</t>
  </si>
  <si>
    <t>Demografi Basis Pasok: Petani &amp; Pemasok Luar Buah (Jan-Des tahun kalender sebelumnya)</t>
  </si>
  <si>
    <t>Pelatihan (Jan-Des tahun kalender sebelumnya)</t>
  </si>
  <si>
    <t xml:space="preserve">Catatan: Angka ini tidak boleh melebihi jumlah total pekerja di PKS.
'Hijau' menunjukkan bahwa data di T.1.1 sesuai dengan jumlah pekerja di D.1.0, dan 'Merah' menunjukkan bahwa ada kesalahan yang menyebabkan jumlah T.1.1. melebihi jumlah D.1.0. Lih. catatan di T.1.1. </t>
  </si>
  <si>
    <t>Input Operasi (Jan-Des tahun kalender sebelumnya)</t>
  </si>
  <si>
    <t>Jumlah Jam Kerja yang Hilang Akibat Kecelakaan (LTIFR) (Jan-Des tahun kalender sebelumnya)</t>
  </si>
  <si>
    <t>L.1.0 - Jumlah jam kerja yang hilang akibat kecelakaan</t>
  </si>
  <si>
    <t>Catatan: Ini mengacu pada cedera kerja yang menyebabkan hilangnya jam kerja.</t>
  </si>
  <si>
    <t xml:space="preserve">Catatan: Ini mengacu pada total jam kerja pekerja selama periode pelaporan. </t>
  </si>
  <si>
    <t>G.1.1 - Berapa total kasus aktif historis yang berlanjut dari tahun kalender sebelumnya?</t>
  </si>
  <si>
    <t>Catatan: Perincian jumlah kasus aktif historis, kasus baru, dan kasus yang ditutup diperlukan untuk penghitungan jumlah total kasus aktif yang akurat pada akhir periode pelaporan.</t>
  </si>
  <si>
    <t>G.1.2 - Berapa total kasus baru yang dicatat?</t>
  </si>
  <si>
    <t>G.1.3 - Berapa total kasus yang ditutup?</t>
  </si>
  <si>
    <t>Jika data yang dikumpulkan di sini merupakan data multi-estate, masukkan semua nama estate yang relevan di sini.</t>
  </si>
  <si>
    <t>Apakah data yang disajikan pada sub-tab estate ditujukan untuk estate tunggal atau dikumpulkan untuk multi-estate?</t>
  </si>
  <si>
    <t>Opsi: Estate Tunggal atau Multi-Estate</t>
  </si>
  <si>
    <t>Data Tahunan (Jan-Des tahun kalender sebelumnya)</t>
  </si>
  <si>
    <t>Demografi (per 31 Des tahun kalender sebelumnya)</t>
  </si>
  <si>
    <r>
      <t xml:space="preserve">Catatan: "Periksa" fungsi-fungsi bawaan yang ada </t>
    </r>
    <r>
      <rPr>
        <sz val="12"/>
        <color theme="1"/>
        <rFont val="Calibri"/>
        <family val="2"/>
        <scheme val="minor"/>
      </rPr>
      <t>(built-in)</t>
    </r>
    <r>
      <rPr>
        <i/>
        <sz val="12"/>
        <color theme="1"/>
        <rFont val="Calibri"/>
        <family val="2"/>
        <scheme val="minor"/>
      </rPr>
      <t xml:space="preserve">
Jumlah total staf administrasi dan pekerja lapangan yang menghadiri pelatihan tidak boleh melebihi jumlah total pekerja yang ada di estate. (Jumlah petani tidak dihitung dalam pemeriksaan ini)
'Hijau' menunjukkan bahwa jumlah total staf administrasi dan pekerja lapangan yang menghadiri pelatihan sesuai dengan jumlah pekerja di D.1.0.
'Merah' menunjukkan adanya kesalahan yang menyebabkan jumlah staf administrasi dan pekerja lapangan yang mengikuti pelatihan melebihi jumlah pekerja di D.1.0.
Lih. catatan di T.1.1. </t>
    </r>
  </si>
  <si>
    <t>Catatan: Pekebun wajib memberikan alasan penggunaan pestisida profilaksis berdasarkan proses uji tuntas atau kondisi yang disebutkan pada indikator 7.2.5 P&amp;C RSPO 2018.</t>
  </si>
  <si>
    <t>Keluhan (Jan-Des tahun kalender sebelumnya)</t>
  </si>
  <si>
    <t>Catatan: Perincian jumlah kasus aktif, kasus baru, dan kasus yang ditutup diperlukan untuk penghitungan jumlah total kasus aktif yang akurat pada akhir periode pelaporan.</t>
  </si>
  <si>
    <r>
      <rPr>
        <b/>
        <u/>
        <sz val="12"/>
        <color theme="1"/>
        <rFont val="Calibri (Body)"/>
      </rPr>
      <t>Resumen promedio</t>
    </r>
    <r>
      <rPr>
        <sz val="12"/>
        <color theme="1"/>
        <rFont val="Calibri"/>
        <family val="2"/>
        <scheme val="minor"/>
      </rPr>
      <t xml:space="preserve">
Las cifras de este resumen son el promedio.</t>
    </r>
    <r>
      <rPr>
        <sz val="12"/>
        <color theme="1"/>
        <rFont val="Calibri"/>
        <family val="2"/>
        <scheme val="minor"/>
      </rPr>
      <t xml:space="preserve"> 
</t>
    </r>
    <r>
      <rPr>
        <sz val="12"/>
        <color theme="1"/>
        <rFont val="Calibri"/>
        <family val="2"/>
        <scheme val="minor"/>
      </rPr>
      <t>(Para la certificación de una sola planta extractora, las cifras para la planta extractora en este resumen son las mismas que sus entradas en la pestaña ‘Anual - Planta extractora’.</t>
    </r>
    <r>
      <rPr>
        <sz val="12"/>
        <color theme="1"/>
        <rFont val="Calibri"/>
        <family val="2"/>
        <scheme val="minor"/>
      </rPr>
      <t xml:space="preserve"> 
</t>
    </r>
    <r>
      <rPr>
        <sz val="12"/>
        <color theme="1"/>
        <rFont val="Calibri"/>
        <family val="2"/>
        <scheme val="minor"/>
      </rPr>
      <t>En el caso de la certificación de plantas extractoras múltiples, las cifras de la planta extractora son el promedio de todas las plantas extractoras bajo esta unidad de certificación.</t>
    </r>
    <r>
      <rPr>
        <sz val="12"/>
        <color theme="1"/>
        <rFont val="Calibri"/>
        <family val="2"/>
        <scheme val="minor"/>
      </rPr>
      <t xml:space="preserve">
</t>
    </r>
    <r>
      <rPr>
        <sz val="12"/>
        <color theme="1"/>
        <rFont val="Calibri"/>
        <family val="2"/>
        <scheme val="minor"/>
      </rPr>
      <t>Las cifras de las fincas son el promedio de todas las fincas bajo esta unidad de certificación)</t>
    </r>
    <r>
      <rPr>
        <sz val="12"/>
        <color theme="1"/>
        <rFont val="Calibri"/>
        <family val="2"/>
        <scheme val="minor"/>
      </rPr>
      <t xml:space="preserve"> </t>
    </r>
  </si>
  <si>
    <r>
      <rPr>
        <b/>
        <u/>
        <sz val="12"/>
        <color theme="1"/>
        <rFont val="Calibri (Body)"/>
      </rPr>
      <t>Resumen agregado</t>
    </r>
    <r>
      <rPr>
        <sz val="12"/>
        <color theme="1"/>
        <rFont val="Calibri"/>
        <family val="2"/>
        <scheme val="minor"/>
      </rPr>
      <t xml:space="preserve">
Las cifras de este resumen son el total.</t>
    </r>
    <r>
      <rPr>
        <sz val="12"/>
        <color theme="1"/>
        <rFont val="Calibri"/>
        <family val="2"/>
        <scheme val="minor"/>
      </rPr>
      <t xml:space="preserve"> </t>
    </r>
    <r>
      <rPr>
        <sz val="12"/>
        <color theme="1"/>
        <rFont val="Calibri"/>
        <family val="2"/>
        <scheme val="minor"/>
      </rPr>
      <t>Observe que las métricas de los insumos de operación y el IFLTI se incluyen sólo en el cuadro de resumen promedio.</t>
    </r>
    <r>
      <rPr>
        <sz val="12"/>
        <color theme="1"/>
        <rFont val="Calibri"/>
        <family val="2"/>
        <scheme val="minor"/>
      </rPr>
      <t xml:space="preserve">
</t>
    </r>
    <r>
      <rPr>
        <sz val="12"/>
        <color theme="1"/>
        <rFont val="Calibri"/>
        <family val="2"/>
        <scheme val="minor"/>
      </rPr>
      <t>(Para la certificación de una sola planta extractora, las cifras para la planta extractora en este resumen son las mismas que sus entradas en la pestaña ‘Anual - Planta extractora’.</t>
    </r>
    <r>
      <rPr>
        <sz val="12"/>
        <color theme="1"/>
        <rFont val="Calibri"/>
        <family val="2"/>
        <scheme val="minor"/>
      </rPr>
      <t xml:space="preserve"> 
</t>
    </r>
    <r>
      <rPr>
        <sz val="12"/>
        <color theme="1"/>
        <rFont val="Calibri"/>
        <family val="2"/>
        <scheme val="minor"/>
      </rPr>
      <t>En el caso de la certificación de plantas extractoras múltiples, las cifras de las plantas extractoras son el total de todas las plantas extractoras bajo esta unidad de certificación.</t>
    </r>
    <r>
      <rPr>
        <sz val="12"/>
        <color theme="1"/>
        <rFont val="Calibri"/>
        <family val="2"/>
        <scheme val="minor"/>
      </rPr>
      <t xml:space="preserve">
</t>
    </r>
    <r>
      <rPr>
        <sz val="12"/>
        <color theme="1"/>
        <rFont val="Calibri"/>
        <family val="2"/>
        <scheme val="minor"/>
      </rPr>
      <t>Las cifras de las fincas son el total de todas las fincas bajo esta unidad de certificación)</t>
    </r>
  </si>
  <si>
    <t>Modelo de la cadena de suministro</t>
  </si>
  <si>
    <t>Información de la Unidad de Certificación</t>
  </si>
  <si>
    <t>Si se encuentra bajo la certificación de una sola planta extractora, haga clic en ‘No’ para cambiar el número de planta a ‘1’.
Si se encuentra bajo la certificación de varias plantas extractoras, haga clic en ‘Sí’ para continuar.</t>
  </si>
  <si>
    <r>
      <rPr>
        <sz val="12"/>
        <color theme="1"/>
        <rFont val="Calibri"/>
        <family val="2"/>
        <scheme val="minor"/>
      </rPr>
      <t xml:space="preserve">Número </t>
    </r>
    <r>
      <rPr>
        <sz val="12"/>
        <color theme="1"/>
        <rFont val="Calibri (Body)"/>
      </rPr>
      <t>Certificado</t>
    </r>
    <r>
      <rPr>
        <sz val="12"/>
        <color theme="1"/>
        <rFont val="Calibri"/>
        <family val="2"/>
        <scheme val="minor"/>
      </rPr>
      <t xml:space="preserve"> de fincas</t>
    </r>
  </si>
  <si>
    <r>
      <rPr>
        <sz val="12"/>
        <color theme="1"/>
        <rFont val="Calibri (Body)"/>
      </rPr>
      <t>Total d</t>
    </r>
    <r>
      <rPr>
        <sz val="12"/>
        <color theme="1"/>
        <rFont val="Calibri"/>
        <family val="2"/>
        <scheme val="minor"/>
      </rPr>
      <t>el Área de Producción (ha) para la(s) Finca(s)</t>
    </r>
    <r>
      <rPr>
        <sz val="12"/>
        <color theme="1"/>
        <rFont val="Calibri (Body)"/>
      </rPr>
      <t>Certificada (s)</t>
    </r>
  </si>
  <si>
    <r>
      <rPr>
        <sz val="12"/>
        <color theme="1"/>
        <rFont val="Calibri (Body)"/>
      </rPr>
      <t xml:space="preserve">Total </t>
    </r>
    <r>
      <rPr>
        <sz val="12"/>
        <color theme="1"/>
        <rFont val="Calibri"/>
        <family val="2"/>
        <scheme val="minor"/>
      </rPr>
      <t>del Área Certificada (ha) para la(s) Finca(s)</t>
    </r>
    <r>
      <rPr>
        <sz val="12"/>
        <color theme="1"/>
        <rFont val="Calibri (Body)"/>
      </rPr>
      <t>Certificada(s)</t>
    </r>
  </si>
  <si>
    <t>Área de Altas Reservas de Carbono (ARC) (ha)</t>
  </si>
  <si>
    <t>Se refiere al área de ARC que se obtiene de una evaluación integrada de AVC-EARC válida o de una evaluación por separado válida del EARC.</t>
  </si>
  <si>
    <t>Área de AVC-ARC (ha)</t>
  </si>
  <si>
    <t>Se refiere al área de AVC-ARC identificada a través de una evaluación integrada de AVC-EARC.</t>
  </si>
  <si>
    <t>Nota: Si no se han retirado de la producción más zonas de amortiguación riparias que no sean parte de un AVC, ponga ‘0’.</t>
  </si>
  <si>
    <r>
      <t>Turberas</t>
    </r>
    <r>
      <rPr>
        <b/>
        <sz val="12"/>
        <color theme="1"/>
        <rFont val="Calibri (Body)"/>
      </rPr>
      <t xml:space="preserve"> (Área total de todas las fincas certificadas dentro de la unidad de certificación)</t>
    </r>
  </si>
  <si>
    <t>Nota: De acuerdo con el Inventario de Turberas</t>
  </si>
  <si>
    <r>
      <rPr>
        <sz val="12"/>
        <color theme="1"/>
        <rFont val="Calibri"/>
        <family val="2"/>
        <scheme val="minor"/>
      </rPr>
      <t xml:space="preserve">Turberas (ha) </t>
    </r>
    <r>
      <rPr>
        <sz val="12"/>
        <color theme="1"/>
        <rFont val="Calibri (Body)"/>
      </rPr>
      <t>plantadas</t>
    </r>
  </si>
  <si>
    <t>Nota: Se refiere a las plantaciones sobre turberas en zonas desarrolladas ya existentes antes del 15 de noviembre de 2018. Después del 15 de noviembre de 2018, no hay nuevas plantaciones en turberas, independientemente de la profundidad (ver Criterio 7.7.1 de los PyC RSPO 2018).</t>
  </si>
  <si>
    <r>
      <rPr>
        <sz val="12"/>
        <color theme="1"/>
        <rFont val="Calibri"/>
        <family val="2"/>
        <scheme val="minor"/>
      </rPr>
      <t xml:space="preserve"> Turberas (ha) </t>
    </r>
    <r>
      <rPr>
        <sz val="12"/>
        <color theme="1"/>
        <rFont val="Calibri (Body)"/>
      </rPr>
      <t>No plantadas y Conservadas</t>
    </r>
  </si>
  <si>
    <t>De acuerdo con el Inventario de Turberas de todas las fincas certificadas de la unidad de certificación.</t>
  </si>
  <si>
    <r>
      <rPr>
        <sz val="12"/>
        <color theme="1"/>
        <rFont val="Calibri"/>
        <family val="2"/>
        <scheme val="minor"/>
      </rPr>
      <t xml:space="preserve"> Turberas (ha) </t>
    </r>
    <r>
      <rPr>
        <sz val="12"/>
        <color theme="1"/>
        <rFont val="Calibri (Body)"/>
      </rPr>
      <t>No plantadas y Rehabilitadas</t>
    </r>
  </si>
  <si>
    <t>Datos anuales
(enero-diciembre del año anterior)</t>
  </si>
  <si>
    <t>Nota: Se completará automáticamente a partir del Mes de la Auditoría (en la pestaña ‘1.0 Detalles del Miembro’). Si se trata de una planta extractora de reciente creación para la que no se dispone de datos completos de un año, introduzca aquí el mes de comienzo de la actividad de su planta.</t>
  </si>
  <si>
    <t>Producción de PO no certificado (TM)</t>
  </si>
  <si>
    <t>Producción total de PO (TM)</t>
  </si>
  <si>
    <t>% Ventas de PO certificado - Otros Sistemas</t>
  </si>
  <si>
    <t>Producción de PK no certificado (TM)</t>
  </si>
  <si>
    <t>Producción total de PK (TM)</t>
  </si>
  <si>
    <t>Producción de RFF no certificados (TM) - Pequeños productores de sistema</t>
  </si>
  <si>
    <r>
      <t>Datos demográficos</t>
    </r>
    <r>
      <rPr>
        <b/>
        <sz val="12"/>
        <color theme="1"/>
        <rFont val="Calibri (Body)"/>
      </rPr>
      <t xml:space="preserve"> (a 31 de diciembre del año natural anterior)</t>
    </r>
  </si>
  <si>
    <t>Nota: El término "local" se refiere a los trabajadores que proceden del mismo país en el que se encuentra la unidad de certificación, pero que no son trabajadores transmigrantes.</t>
  </si>
  <si>
    <t>Nota: No locales Incluye a los trabajadores migrantes y transmigrantes. Los(as) trabajadores(as) migrantes se definen como aquellos(as) que cruzan las fronteras internacionales con el fin de lograr empleo y no incluye a los trabajadores(as) que se trasladan dentro de un país para lograr un empleo. Los(as) trabajadores(as) transmigrantes son aquellos(as) que emigran de una parte a otra del país con el fin de lograr empleo por cuenta ajena.</t>
  </si>
  <si>
    <t xml:space="preserve">Nota: Permanente se refiere a todos los empleados remunerados que trabajan todo el año, en lugar de sólo durante la temporada alta. La definición incluye a los trabajadores a tiempo completo y a tiempo parcial. Los trabajadores a tiempo parcial trabajan todo el año pero no alcanzan los valores de equivalencia de trabajo a tiempo completo (normalmente el umbral es 35 horas a la semana). </t>
  </si>
  <si>
    <t>Nota: Subcontratado se refiere a las personas que realizan un trabajo temporal o que trabajan durante un período de tiempo específico, como los trabajadores ocasionales. También se refiere a los trabajadores que no están empleados directamente por la empresa, sino por un contratista o consultor con quien la empresa ha firmado directamente un contrato.</t>
  </si>
  <si>
    <t>T.1.1 - ¿Cuántos empleados a tiempo completo (permanentes y subcontratados) asistieron a la capacitación?</t>
  </si>
  <si>
    <t>Nota: Esta cifra no debería exceder la del número total de trabajadores de la planta extractora.
El color ‘Verde’  indica que los datos de T.1.1 son menores que el número de trabajadores de D.1.0, y el color ‘Rojo’ indica que hay un error debido a que T.1.1. es mayor que D.1.0. Consulte la nota en T.1.1.</t>
  </si>
  <si>
    <t xml:space="preserve">Nota: Se refiere a las lesiones laborales que han supuesto una pérdida de tiempo de trabajo. </t>
  </si>
  <si>
    <t xml:space="preserve">Nota: Se refiere al total de horas de mano de obra trabajadas durante el periodo de referencia. </t>
  </si>
  <si>
    <t xml:space="preserve">G.1.1 - ¿Cuántos casos activos históricos se arrastraron al año natural anterior? </t>
  </si>
  <si>
    <t>Nota: El desglose de las cifras de los casos activos históricos, nuevos casos y casos cerrados es necesario para calcular con precisión el número total de casos activos al final del periodo de presentación de informes.</t>
  </si>
  <si>
    <t>Si los datos aquí son datos agregados de múltiples fincas, incluya aquí todos los nombres de las fincas que correspondan.</t>
  </si>
  <si>
    <t>Opciones: Una Finca o Múltiples Fincas</t>
  </si>
  <si>
    <t>T.1.1 - ¿Cuántos trabajadores a tiempo completo (permanentes y subcontratados) asistieron a la capacitación?</t>
  </si>
  <si>
    <t>Nota: ‘Verificación’ incorporada 
El número total de personal administrativo y de trabajadores de campo que han asistido a la formación no debería superar el número total de trabajadores de la finca. (El número de pequeños productores está excluido de esta comprobación) 
‘Verde’ indica que el número total de personal administrativo y trabajadores de campo que han asistido a la formación es menor que el número de trabajadores indicado en D.1.0. 
‘Rojo’ indica que hay un error debido a que el número total de personal administrativo y trabajadores de campo que han asistido a la formación es superior al indicado en D.1.0. 
Consulte la nota en T.1.1.</t>
  </si>
  <si>
    <t xml:space="preserve">Nota:
Los productores deben justificar el uso profiláctico de plaguicidas según el proceso de diligencia debida o la condición mencionada en el indicador 7.2.5 de los PyC de la RSPO de 2018 </t>
  </si>
  <si>
    <t xml:space="preserve">G.1.1 - ¿Cuántos casos activos históricos se arrastraron al año calendario anterior? </t>
  </si>
  <si>
    <t>Modèle de Chaîne d'Approvisionnement</t>
  </si>
  <si>
    <t>Informations sur l'Unité de Certification</t>
  </si>
  <si>
    <r>
      <t>No</t>
    </r>
    <r>
      <rPr>
        <i/>
        <sz val="12"/>
        <color theme="1"/>
        <rFont val="Calibri"/>
        <family val="2"/>
        <scheme val="minor"/>
      </rPr>
      <t>te: 
Si</t>
    </r>
    <r>
      <rPr>
        <i/>
        <sz val="12"/>
        <color rgb="FF000000"/>
        <rFont val="Calibri"/>
        <family val="2"/>
        <scheme val="minor"/>
      </rPr>
      <t xml:space="preserve"> vous êtes sous une certification d'une seule huilerie, cliquez sur "Non" pour modifier le nombre d'huileries à 1
Si vous êtes sous une certification de plusieurs huileries, cliquez sur "Oui" pour procéder</t>
    </r>
  </si>
  <si>
    <r>
      <t xml:space="preserve">Nombre de </t>
    </r>
    <r>
      <rPr>
        <sz val="12"/>
        <color theme="1"/>
        <rFont val="Calibri (Body)"/>
      </rPr>
      <t>Sites</t>
    </r>
    <r>
      <rPr>
        <sz val="12"/>
        <color theme="1"/>
        <rFont val="Calibri"/>
        <family val="2"/>
        <scheme val="minor"/>
      </rPr>
      <t xml:space="preserve"> Certifiés</t>
    </r>
  </si>
  <si>
    <r>
      <t xml:space="preserve">Taille de la Zone de Production totale (ha) - </t>
    </r>
    <r>
      <rPr>
        <sz val="12"/>
        <color theme="1"/>
        <rFont val="Calibri (Body)"/>
      </rPr>
      <t>pour les sites certifiés</t>
    </r>
  </si>
  <si>
    <t>Superficie totale certifiée (Ha) pour les domaines (sites) certifiés</t>
  </si>
  <si>
    <t xml:space="preserve">Il s'agit de la zone HCS obtenue à partir d'une évaluation HCV-HCSA intégrée valide ou d'une évaluation HCSA autonome valide. </t>
  </si>
  <si>
    <t xml:space="preserve">Zone HCV-HCS (ha) </t>
  </si>
  <si>
    <t xml:space="preserve">Cela fait référence à la zone HCV-HCS qui est identifiée par l'évaluation intégrée HCV-HCSA. </t>
  </si>
  <si>
    <t xml:space="preserve">Tourbières (Superficie totale de tous les domaines certifiés au sein de l'unité de certification) </t>
  </si>
  <si>
    <t xml:space="preserve">Remarque: basé sur l'inventaire de la tourbe </t>
  </si>
  <si>
    <t xml:space="preserve">Basé sur l'inventaire de tourbe pour tous les domaines certifiés de l'unité de certification. </t>
  </si>
  <si>
    <t xml:space="preserve">Données Annuelles (Janvier-décembre de l'année civile précédente) </t>
  </si>
  <si>
    <t xml:space="preserve">Remarque: Ceci est automatiquement renseigné à partir du mois de l'audit (dans l'onglet «1.0 Détails du membre»). Si vous êtes une huilerie nouvellement créée et que vous ne disposez peut-être pas d'une année complète de données, veuillez saisir ici le mois de départ de votre huilerie. </t>
  </si>
  <si>
    <t xml:space="preserve">Production HP non certifiée (MT) </t>
  </si>
  <si>
    <t>Production HP totale (MT)</t>
  </si>
  <si>
    <t>Production non-Certifiée PK (MT)</t>
  </si>
  <si>
    <t>Production totale de PK (MT)</t>
  </si>
  <si>
    <t>Statistiques Démographiques (au 31 Décembre de l'année calendaire précédente)</t>
  </si>
  <si>
    <t xml:space="preserve">Remarque: Local fait référence aux travailleurs qui sont du même pays que l'emplacement de l'unité de certification mais qui ne sont pas des travailleurs transmigrants. </t>
  </si>
  <si>
    <t xml:space="preserve">Remarque: les non-locaux incluent les travailleurs migrants et transmigrants. Les travailleurs migrants sont définis comme ceux qui traversent les frontières internationales à des fins d'emploi, et n'incluent pas les travailleurs qui se déplacent à l'intérieur d'un pays à des fins d'emploi. Les travailleurs émigrants sont ceux qui migrent d'une partie du pays à une autre en vue d'être employés autrement que pour son propre compte. </t>
  </si>
  <si>
    <t xml:space="preserve">Remarque: Permanent comprend tous les employés rémunérés qui travaillent toute l'année, par opposition à seulement pendant la haute saison. Il comprend les travailleurs à temps plein et à temps partiel. Les travailleurs à temps partiel travaillent toute l'année mais ne satisfont pas aux normes d'équivalence temps plein (généralement moins de 35 heures par semaine). </t>
  </si>
  <si>
    <t xml:space="preserve">Remarque: le contrat fait référence aux personnes engagées dans un travail temporaire ou pendant une période donnée, y compris les travailleurs occasionnels. Il se réfère également aux travailleurs qui ne sont pas employés directement par l'entreprise mais employés par un entrepreneur ou un consultant avec lequel l'entreprise a un contact direct. </t>
  </si>
  <si>
    <t>Statistiques Démographiques de la base d'approvisionnement :Petits Producteurs indépendants et petits exploitants (Janvier - Décembre de l'année calendaire précédente)</t>
  </si>
  <si>
    <t>Formation (Janvier - Décembre de l'année calendaire précédente)</t>
  </si>
  <si>
    <t xml:space="preserve">Remarque: Ce chiffre ne doit pas dépasser le nombre total de travailleurs de l'usine.
«Vert» indique que les données sous T.1.1 sont comprises dans le nombre de travailleurs de D.1.0, et «Rouge» indique qu'il y a une erreur où T.1.1. est supérieur à D.1.0. Veuillez vous référer à la note en T.1.1. </t>
  </si>
  <si>
    <t>Chiffres Opérationnels (Janvier - Décembre de l'année calendaire précédente)</t>
  </si>
  <si>
    <t>Taux de Fréquence des Accidents du Travail avec Arrêt (Janvier - Décembre de l'année calendaire précédente)</t>
  </si>
  <si>
    <t>L.1.0 - Nombre d'accidents avec arrêt de travail</t>
  </si>
  <si>
    <t xml:space="preserve">Remarque: Il s'agit des lésions professionnelles qui ont entraîné une interruption de travail. </t>
  </si>
  <si>
    <t xml:space="preserve">Remarque: il s'agit du nombre total d'heures travaillées pendant la période de déclaration. </t>
  </si>
  <si>
    <t>Plaintes (Janvier - Décembre de l'année calendaire précédente)</t>
  </si>
  <si>
    <t xml:space="preserve">G.1.1 - Combien de cas actifs historiques sont reportés à l'année civile précédente? </t>
  </si>
  <si>
    <t xml:space="preserve">Remarque: La ventilation des nombres pour les dossiers actifs historiques, les nouveaux dossiers et les dossiers clos est nécessaire pour un calcul précis du nombre total de dossiers actifs à la fin de la période de déclaration. </t>
  </si>
  <si>
    <t>G.1.1 – Combien de nouvelles plaintes ont été enregistrées ?</t>
  </si>
  <si>
    <t>G.1.2 – Combien de cas ont été résolus ?</t>
  </si>
  <si>
    <t xml:space="preserve">Si les données ici sont agrégées pour plusieurs domaines, veuillez inclure tous les noms de domaines pertinents ici. </t>
  </si>
  <si>
    <t>Les données figurant ci-dessous sont-elles pour un site ou une somme totale pour tous les sites?</t>
  </si>
  <si>
    <t xml:space="preserve">Options: domaine unique ou domaines multiples </t>
  </si>
  <si>
    <t>Données Annuelles (Janvier - Décembre de l'année calendaire précédente)</t>
  </si>
  <si>
    <t xml:space="preserve">Remarque: "Check" intégré
Le nombre total du personnel administratif et des agents de terrain ayant suivi la formation ne doit pas dépasser le nombre total de travailleurs du domaine. (Le nombre de smallhodler est exclu de cette vérification)
«Vert» indique que le nombre total d'employés administratifs et d'agents de terrain ayant suivi une formation se situe dans les limites du nombre de travailleurs en D.1.0.
«Rouge» indique qu'il y a une erreur lorsque le nombre total de personnel administratif et d'agents de terrain ayant suivi la formation est supérieur à D.1.0.
Veuillez vous référer à la note en T.1.1. </t>
  </si>
  <si>
    <t xml:space="preserve">Note:
Les producteurs sont tenus de fournir une justification de l'utilisation prophylactique de pesticide (s) sur la base du processus de diligence raisonnable ou de la condition mentionnée sous l'indicateur 7.2.5 des P&amp;C RSPO 2018 </t>
  </si>
  <si>
    <t xml:space="preserve">Remarque: il s'agit du nombre total d'heures travaillées pendant la période de reporting. </t>
  </si>
  <si>
    <t xml:space="preserve">Remarque: Le détail des nombres pour les dossiers actifs historiques, les nouveaux dossiers et les dossiers clos est nécessaire pour un calcul précis du nombre total de dossiers actifs à la fin de la période de reporting. </t>
  </si>
  <si>
    <t xml:space="preserve">G.1.2 – Combien de cas ont été résolus </t>
  </si>
  <si>
    <r>
      <t>Demografía de la base de suministro: Pequeños propietarios y cultivadores externos bajo contrato</t>
    </r>
    <r>
      <rPr>
        <b/>
        <sz val="12"/>
        <color theme="1"/>
        <rFont val="Calibri (Body)"/>
      </rPr>
      <t xml:space="preserve"> (enero - diciembre del año calendario anterior)</t>
    </r>
  </si>
  <si>
    <r>
      <t xml:space="preserve">Formación </t>
    </r>
    <r>
      <rPr>
        <b/>
        <sz val="12"/>
        <color theme="1"/>
        <rFont val="Calibri (Body)"/>
      </rPr>
      <t xml:space="preserve"> (enero - diciembre del año calendario anterior)</t>
    </r>
  </si>
  <si>
    <r>
      <t xml:space="preserve">Entrada de operaciones </t>
    </r>
    <r>
      <rPr>
        <b/>
        <sz val="12"/>
        <color theme="1"/>
        <rFont val="Calibri (Body)"/>
      </rPr>
      <t>(enero - diciembre del año calendario anterior)</t>
    </r>
  </si>
  <si>
    <r>
      <t>Índice de frecuencia de lesiones con tiempo improductivo (IFLTI)</t>
    </r>
    <r>
      <rPr>
        <b/>
        <sz val="12"/>
        <color theme="1"/>
        <rFont val="Calibri (Body)"/>
      </rPr>
      <t xml:space="preserve"> (enero - diciembre del año calendario anterior)</t>
    </r>
  </si>
  <si>
    <r>
      <t xml:space="preserve">L.1.0 - Número de lesiones con </t>
    </r>
    <r>
      <rPr>
        <b/>
        <sz val="12"/>
        <color theme="1"/>
        <rFont val="Calibri (Body)"/>
      </rPr>
      <t>tiempo improductivo</t>
    </r>
  </si>
  <si>
    <r>
      <t xml:space="preserve">Quejas </t>
    </r>
    <r>
      <rPr>
        <b/>
        <sz val="12"/>
        <color theme="1"/>
        <rFont val="Calibri (Body)"/>
      </rPr>
      <t>(enero - diciembre del año natural anterior)</t>
    </r>
  </si>
  <si>
    <r>
      <t>G.1.</t>
    </r>
    <r>
      <rPr>
        <b/>
        <sz val="12"/>
        <color theme="1"/>
        <rFont val="Calibri (Body)"/>
      </rPr>
      <t>2</t>
    </r>
    <r>
      <rPr>
        <b/>
        <sz val="12"/>
        <color theme="1"/>
        <rFont val="Calibri"/>
        <family val="2"/>
        <scheme val="minor"/>
      </rPr>
      <t xml:space="preserve"> - ¿Cuántos </t>
    </r>
    <r>
      <rPr>
        <b/>
        <sz val="12"/>
        <color theme="1"/>
        <rFont val="Calibri (Body)"/>
      </rPr>
      <t>casos nuevos se han registrado?</t>
    </r>
  </si>
  <si>
    <r>
      <t>G.1.</t>
    </r>
    <r>
      <rPr>
        <b/>
        <sz val="12"/>
        <color theme="1"/>
        <rFont val="Calibri (Body)"/>
      </rPr>
      <t>3</t>
    </r>
    <r>
      <rPr>
        <b/>
        <sz val="12"/>
        <color theme="1"/>
        <rFont val="Calibri"/>
        <family val="2"/>
        <scheme val="minor"/>
      </rPr>
      <t xml:space="preserve"> - ¿Cuántos casos </t>
    </r>
    <r>
      <rPr>
        <b/>
        <sz val="12"/>
        <color theme="1"/>
        <rFont val="Calibri (Body)"/>
      </rPr>
      <t xml:space="preserve">se han </t>
    </r>
    <r>
      <rPr>
        <b/>
        <sz val="12"/>
        <color theme="1"/>
        <rFont val="Calibri"/>
        <family val="2"/>
        <scheme val="minor"/>
      </rPr>
      <t>han cerrado?</t>
    </r>
  </si>
  <si>
    <r>
      <t xml:space="preserve">¿Corresponden los datos proporcionados </t>
    </r>
    <r>
      <rPr>
        <b/>
        <sz val="12"/>
        <color theme="1"/>
        <rFont val="Calibri (Body)"/>
      </rPr>
      <t>en esta subpestaña de finca a una sola finca o son datos agregados de múltiples fincas</t>
    </r>
    <r>
      <rPr>
        <b/>
        <sz val="12"/>
        <color theme="1"/>
        <rFont val="Calibri"/>
        <family val="2"/>
        <scheme val="minor"/>
      </rPr>
      <t>?</t>
    </r>
  </si>
  <si>
    <r>
      <t xml:space="preserve">Formación  </t>
    </r>
    <r>
      <rPr>
        <b/>
        <sz val="12"/>
        <color theme="1"/>
        <rFont val="Calibri (Body)"/>
      </rPr>
      <t>(enero - diciembre del año calendario anterior)</t>
    </r>
  </si>
  <si>
    <r>
      <t>Entrada de operaciones</t>
    </r>
    <r>
      <rPr>
        <b/>
        <sz val="12"/>
        <color theme="1"/>
        <rFont val="Calibri (Body)"/>
      </rPr>
      <t xml:space="preserve"> (enero - diciembre del año calendario anterior)</t>
    </r>
  </si>
  <si>
    <r>
      <t xml:space="preserve">Quejas </t>
    </r>
    <r>
      <rPr>
        <b/>
        <sz val="12"/>
        <color theme="1"/>
        <rFont val="Calibri (Body)"/>
      </rPr>
      <t>(enero - diciembre del año calendario anterior)</t>
    </r>
  </si>
  <si>
    <t>Certified Area (ha)</t>
  </si>
  <si>
    <t>12-month period counting up to two months before audit month</t>
  </si>
  <si>
    <t>If audit is conducted in January, in which case the Unit of Certification is unable to provide data up to December of the previous year, the Unit of Certification is allowed to provide data up to November for both reporting timeframe. Refer to Example 2.</t>
  </si>
  <si>
    <r>
      <rPr>
        <b/>
        <u/>
        <sz val="12"/>
        <color theme="9" tint="-0.499984740745262"/>
        <rFont val="Calibri"/>
        <family val="2"/>
      </rPr>
      <t>Example 1</t>
    </r>
    <r>
      <rPr>
        <b/>
        <sz val="12"/>
        <color theme="9" tint="-0.499984740745262"/>
        <rFont val="Calibri"/>
        <family val="2"/>
      </rPr>
      <t xml:space="preserve">:  </t>
    </r>
    <r>
      <rPr>
        <sz val="12"/>
        <color theme="9" tint="-0.499984740745262"/>
        <rFont val="Calibri"/>
        <family val="2"/>
      </rPr>
      <t xml:space="preserve">Annual surveillance audit (ASA) conducted in </t>
    </r>
    <r>
      <rPr>
        <b/>
        <sz val="12"/>
        <color theme="9" tint="-0.499984740745262"/>
        <rFont val="Calibri"/>
        <family val="2"/>
      </rPr>
      <t>April 2021</t>
    </r>
    <r>
      <rPr>
        <sz val="12"/>
        <color theme="9" tint="-0.499984740745262"/>
        <rFont val="Calibri"/>
        <family val="2"/>
      </rPr>
      <t xml:space="preserve">: 
</t>
    </r>
    <r>
      <rPr>
        <u/>
        <sz val="12"/>
        <color theme="9" tint="-0.499984740745262"/>
        <rFont val="Calibri"/>
        <family val="2"/>
      </rPr>
      <t xml:space="preserve">Reporting time frames for economic data are: </t>
    </r>
    <r>
      <rPr>
        <sz val="12"/>
        <color theme="9" tint="-0.499984740745262"/>
        <rFont val="Calibri"/>
        <family val="2"/>
      </rPr>
      <t xml:space="preserve">
i.	Calendar year (January to December): January 2020 to December 2020, and 
ii.	12 month period counting up to two months before audit month: March 2020 to February 2021 
</t>
    </r>
    <r>
      <rPr>
        <u/>
        <sz val="12"/>
        <color theme="9" tint="-0.499984740745262"/>
        <rFont val="Calibri"/>
        <family val="2"/>
      </rPr>
      <t>Reporting time frames for demographic data:</t>
    </r>
    <r>
      <rPr>
        <sz val="12"/>
        <color theme="9" tint="-0.499984740745262"/>
        <rFont val="Calibri"/>
        <family val="2"/>
      </rPr>
      <t xml:space="preserve">
i.	For workers in the mill and estate: as of 31 December 2020
ii.	For smallholders and outgrowers: January 2020 to December 2020
</t>
    </r>
    <r>
      <rPr>
        <u/>
        <sz val="12"/>
        <color theme="9" tint="-0.499984740745262"/>
        <rFont val="Calibri"/>
        <family val="2"/>
      </rPr>
      <t>Reporting time frame for all other social and environmental data:</t>
    </r>
    <r>
      <rPr>
        <sz val="12"/>
        <color theme="9" tint="-0.499984740745262"/>
        <rFont val="Calibri"/>
        <family val="2"/>
      </rPr>
      <t xml:space="preserve">
i.	January 2020 to December 2020 </t>
    </r>
  </si>
  <si>
    <r>
      <t xml:space="preserve">RSPO P&amp;C Templat Metrik akan diisi </t>
    </r>
    <r>
      <rPr>
        <b/>
        <sz val="12"/>
        <color rgb="FF2C5923"/>
        <rFont val="Calibri"/>
        <family val="2"/>
      </rPr>
      <t>di peringkat Unit Persijilan (UoC)</t>
    </r>
    <r>
      <rPr>
        <sz val="12"/>
        <color rgb="FF2C5923"/>
        <rFont val="Calibri"/>
        <family val="2"/>
      </rPr>
      <t xml:space="preserve"> dan harus diserahkan kepada badan pensijilan (CB) sebelum pensijilan RSPO, pensijilan semula, dan audit pengawasan tahunan.
Untuk </t>
    </r>
    <r>
      <rPr>
        <b/>
        <sz val="12"/>
        <color rgb="FF2C5923"/>
        <rFont val="Calibri"/>
        <family val="2"/>
      </rPr>
      <t>pensijilan kilang tunggal</t>
    </r>
    <r>
      <rPr>
        <sz val="12"/>
        <color rgb="FF2C5923"/>
        <rFont val="Calibri"/>
        <family val="2"/>
      </rPr>
      <t xml:space="preserve">, hanya sub-tab 'Mill 1' di tab '2.0 Annual-Mill' yang perlu diisi. Untuk </t>
    </r>
    <r>
      <rPr>
        <b/>
        <sz val="12"/>
        <color rgb="FF2C5923"/>
        <rFont val="Calibri"/>
        <family val="2"/>
      </rPr>
      <t>pensijilan kilang berbilang</t>
    </r>
    <r>
      <rPr>
        <sz val="12"/>
        <color rgb="FF2C5923"/>
        <rFont val="Calibri"/>
        <family val="2"/>
      </rPr>
      <t xml:space="preserve">, sub-tab 'Mill' yang berbeza di '2.0 Annual- Mill 'tab' akan digunakan untuk mengisi data semua kilang di bawah pensijilan ini.
Data untuk estet-estet UoC harus dipisahkan dan diisi di bawah sub-tab 'Estet' yang berasingan di tab '3.0 Annual - Estet'. Bagi UoC yang tidak dapat memberikan data estet yang dipisahkan pada masa ini, data estet terkumpul harus diberikan di bawah sub-tab 'Estet 1' pada tab '3.0 Annual - Estet'.Pada masa ini, hanya terdapat 50 sub-tab di bawah tab ‘3.0 Tahunan - Estet’ dalam templat metrik yang dapat menampung data yang dipisahkan sehingga 50 ladang. Sekiranya UoC mempunyai lebih daripada 50 estet, data untuk sebilangan estet tersebut dapat digabungkan dan diisi di bawah satu sub-tab estet sementara data untuk estet-estet lain tetap tidak digabungkan.
</t>
    </r>
    <r>
      <rPr>
        <b/>
        <sz val="12"/>
        <color rgb="FF2C5923"/>
        <rFont val="Calibri"/>
        <family val="2"/>
      </rPr>
      <t xml:space="preserve">Data tahunan berdasarkan tahun kalendar (Januari hingga Disember) </t>
    </r>
    <r>
      <rPr>
        <sz val="12"/>
        <color rgb="FF2C5923"/>
        <rFont val="Calibri"/>
        <family val="2"/>
      </rPr>
      <t xml:space="preserve">diperlukan untuk semua metrik (ekonomi, sosial dan persekitaran), sementara </t>
    </r>
    <r>
      <rPr>
        <b/>
        <sz val="12"/>
        <color rgb="FF2C5923"/>
        <rFont val="Calibri"/>
        <family val="2"/>
      </rPr>
      <t>data tahunan berdasarkan tempoh 12 bulan (dikira hingga dua bulan sebelum bulan audit)</t>
    </r>
    <r>
      <rPr>
        <sz val="12"/>
        <color rgb="FF2C5923"/>
        <rFont val="Calibri"/>
        <family val="2"/>
      </rPr>
      <t xml:space="preserve"> diperlukan untuk metrik ekonomi sahaja (rujuk dokumen Panduan untuk keterangan lebih lanjut). Jangka masa ini akan diisi secara automatik dalam tab '2.0 Tahunan - Kilang' dan 'Tahunan 3.0 - Estet', setelah bulan audit disertakan dalam tab '1.0 Perincian Anggota' (sel D12). 
Bagi UoC yang melalui pensijilan awal, Templat Metrik ini hanya boleh diisi untuk data sebenar untuk tahun kalendar sebelumnya (Januari hingga Disember); untuk petunjuk ekonomik (pengeluaran dan penjualan), data ini diisi sebagai tidak diperakui.
Semua data yang diperlukan didalam templat metrik ini adalah data sebenar.</t>
    </r>
  </si>
  <si>
    <t>Sekiranya audit dilakukan pada bulan Januari, dalam hal Unit Pensijilan tidak dapat memberikan data hingga Disember tahun kalender sebelumnya, Unit Pensijilan dibenarkan untuk memberikan data hingga November untuk kedua-dua jangkamasa pelaporan.</t>
  </si>
  <si>
    <r>
      <rPr>
        <b/>
        <sz val="12"/>
        <color rgb="FF2C5923"/>
        <rFont val="Calibri"/>
        <family val="2"/>
      </rPr>
      <t>Contoh 1</t>
    </r>
    <r>
      <rPr>
        <sz val="12"/>
        <color rgb="FF2C5923"/>
        <rFont val="Calibri"/>
        <family val="2"/>
      </rPr>
      <t xml:space="preserve">: Audit pemantauan tahunan (ASA) dijalankan pada </t>
    </r>
    <r>
      <rPr>
        <b/>
        <sz val="12"/>
        <color rgb="FF2C5923"/>
        <rFont val="Calibri"/>
        <family val="2"/>
      </rPr>
      <t>April 2021</t>
    </r>
    <r>
      <rPr>
        <sz val="12"/>
        <color rgb="FF2C5923"/>
        <rFont val="Calibri"/>
        <family val="2"/>
      </rPr>
      <t xml:space="preserve">:
</t>
    </r>
    <r>
      <rPr>
        <u/>
        <sz val="12"/>
        <color rgb="FF2C5923"/>
        <rFont val="Calibri"/>
        <family val="2"/>
      </rPr>
      <t>Jangkamasa pelaporan untuk data ekonomik adalah</t>
    </r>
    <r>
      <rPr>
        <sz val="12"/>
        <color rgb="FF2C5923"/>
        <rFont val="Calibri"/>
        <family val="2"/>
      </rPr>
      <t xml:space="preserve">:
  i.  Tahun Kalendar (Januari-Disember): Januari 2020 hinga Disember 2020, dan
  ii. Tempoh 12 bulan dikira hingga dua bulan sebelum bulan audit: Mac 2020 hingga Februari 2021
</t>
    </r>
    <r>
      <rPr>
        <u/>
        <sz val="12"/>
        <color rgb="FF2C5923"/>
        <rFont val="Calibri"/>
        <family val="2"/>
      </rPr>
      <t>Jangkamasa Pelaporan untuk data demografik</t>
    </r>
    <r>
      <rPr>
        <sz val="12"/>
        <color rgb="FF2C5923"/>
        <rFont val="Calibri"/>
        <family val="2"/>
      </rPr>
      <t xml:space="preserve">:
i.      Bagi pekerja di dalam kilan dan estet: pada 31 Disember 2020
ii.    Bagi pekebun kecil dan pekebun luar: Januari 2020 hingga Disember 2020
</t>
    </r>
    <r>
      <rPr>
        <u/>
        <sz val="12"/>
        <color rgb="FF2C5923"/>
        <rFont val="Calibri"/>
        <family val="2"/>
      </rPr>
      <t>Jangkamasa Pelaporan bagi semua data sosial dan alam sekitar yang lain</t>
    </r>
    <r>
      <rPr>
        <sz val="12"/>
        <color rgb="FF2C5923"/>
        <rFont val="Calibri"/>
        <family val="2"/>
      </rPr>
      <t xml:space="preserve">:
i.     Januari 2020 sehingga Disember 2020 
</t>
    </r>
  </si>
  <si>
    <r>
      <t xml:space="preserve">Templat Metrik P&amp;C RSPO akan dilengkapi di </t>
    </r>
    <r>
      <rPr>
        <b/>
        <sz val="12"/>
        <color theme="9" tint="-0.249977111117893"/>
        <rFont val="Calibri"/>
        <family val="2"/>
      </rPr>
      <t>tingkat unit sertifikasi</t>
    </r>
    <r>
      <rPr>
        <sz val="12"/>
        <color theme="9" tint="-0.249977111117893"/>
        <rFont val="Calibri"/>
        <family val="2"/>
      </rPr>
      <t xml:space="preserve"> dan harus diserahkan ke badan sertifikasi (CB) sebelum dilakukannya sertifikasi RSPO, resertifikasi, atau audit pengawasan tahunan. 
Untuk </t>
    </r>
    <r>
      <rPr>
        <b/>
        <sz val="12"/>
        <color theme="9" tint="-0.249977111117893"/>
        <rFont val="Calibri"/>
        <family val="2"/>
      </rPr>
      <t>sertifikasi PKS-tunggal</t>
    </r>
    <r>
      <rPr>
        <sz val="12"/>
        <color theme="9" tint="-0.249977111117893"/>
        <rFont val="Calibri"/>
        <family val="2"/>
      </rPr>
      <t xml:space="preserve">, yang perlu diisi hanya sub-tab 'PKS 1' di tab '2.0 PKS - Tahunan'. Untuk </t>
    </r>
    <r>
      <rPr>
        <b/>
        <sz val="12"/>
        <color theme="9" tint="-0.249977111117893"/>
        <rFont val="Calibri"/>
        <family val="2"/>
      </rPr>
      <t>sertifikasi multi-PKS</t>
    </r>
    <r>
      <rPr>
        <sz val="12"/>
        <color theme="9" tint="-0.249977111117893"/>
        <rFont val="Calibri"/>
        <family val="2"/>
      </rPr>
      <t xml:space="preserve">, sub-tab 'PKS' yang berbeda pada tab '2.0 PKS - Tahunan' akan digunakan untuk mengisi data semua PKS dalam sertifikasi ini. 
Data untuk estate dari unit sertifikasi harus dipilah dan dimasukkan ke dalam sub-tab 'Estate' yang berbeda pada tab '3.0 Estate - Tahunan'.  Bagi unit sertifikasi yang saat ini tidak dapat menyajikan data estate terpilah, maka data agregat estate harus disajikan dalam sub-tab 'Estate' pada tab '3.0 Estate - Tahunan'. Saat ini, hanya ada 50 sub-tab pada tab '3.0 Estate - Tahunan' di templat metrik yang dapat memuat data terpilah hingga 50 estate. Jika unit sertifikasi memiliki lebih dari 50 estate, data untuk beberapa estate tersebut dapat dikumpulkan dan dimasukkan dalam satu sub-bab estate sementara data untuk estate lainnya tetap terpilah.
</t>
    </r>
    <r>
      <rPr>
        <b/>
        <sz val="12"/>
        <color theme="9" tint="-0.249977111117893"/>
        <rFont val="Calibri"/>
        <family val="2"/>
      </rPr>
      <t xml:space="preserve">Data tahunan berdasarkan tahun kalender (Januari hingga Desember) </t>
    </r>
    <r>
      <rPr>
        <sz val="12"/>
        <color theme="9" tint="-0.249977111117893"/>
        <rFont val="Calibri"/>
        <family val="2"/>
      </rPr>
      <t>diperlukan untuk semua metrik (ekonomi, sosial, dan lingkungan), sedangkan</t>
    </r>
    <r>
      <rPr>
        <b/>
        <sz val="12"/>
        <color theme="9" tint="-0.249977111117893"/>
        <rFont val="Calibri"/>
        <family val="2"/>
      </rPr>
      <t xml:space="preserve"> data untuk periode 12 bulan</t>
    </r>
    <r>
      <rPr>
        <sz val="12"/>
        <color theme="9" tint="-0.249977111117893"/>
        <rFont val="Calibri"/>
        <family val="2"/>
      </rPr>
      <t xml:space="preserve"> </t>
    </r>
    <r>
      <rPr>
        <b/>
        <sz val="12"/>
        <color theme="9" tint="-0.249977111117893"/>
        <rFont val="Calibri"/>
        <family val="2"/>
      </rPr>
      <t xml:space="preserve">(dihitung hingga dua bulan sebelum bulan audit) </t>
    </r>
    <r>
      <rPr>
        <sz val="12"/>
        <color theme="9" tint="-0.249977111117893"/>
        <rFont val="Calibri"/>
        <family val="2"/>
      </rPr>
      <t xml:space="preserve">hanya diperlukan untuk metrik ekonomi (lih. dokumen Panduan untuk informasi lebih lanjut). Jadwal ini akan secara otomatis terisi pada tab '2.0 PKS - Tahunan' dan '3.0 Estate - Tahunan', setelah bulan audit dimasukkan dalam tab '1.0 RIncian Anggota' (sel D12). 
Bagi unit sertifikasi yang tengah melakukan sertifikasi perdana, Templat Metrik ini juga perlu dilengkapi dengan data aktual dari tahun kalender sebelumnya (Januari hingga Desember) dan diserahkan kepada CB. Untuk indikator ekonomi (produksi dan penjualan), data ini diisi dengan keterangan tidak bersertifikat.
Semua data yang diperlukan dalam templat metrik ini adalah data aktual.   
</t>
    </r>
  </si>
  <si>
    <r>
      <rPr>
        <b/>
        <u/>
        <sz val="12"/>
        <color theme="9" tint="-0.249977111117893"/>
        <rFont val="Calibri"/>
        <family val="2"/>
      </rPr>
      <t>Contoh 1:</t>
    </r>
    <r>
      <rPr>
        <sz val="12"/>
        <color theme="9" tint="-0.249977111117893"/>
        <rFont val="Calibri"/>
        <family val="2"/>
      </rPr>
      <t xml:space="preserve"> Audit pengawasan tahunan dilakukan pada </t>
    </r>
    <r>
      <rPr>
        <b/>
        <sz val="12"/>
        <color theme="9" tint="-0.249977111117893"/>
        <rFont val="Calibri"/>
        <family val="2"/>
      </rPr>
      <t>bulan April 2021</t>
    </r>
    <r>
      <rPr>
        <sz val="12"/>
        <color theme="9" tint="-0.249977111117893"/>
        <rFont val="Calibri"/>
        <family val="2"/>
      </rPr>
      <t xml:space="preserve">: 
</t>
    </r>
    <r>
      <rPr>
        <u/>
        <sz val="12"/>
        <color theme="9" tint="-0.249977111117893"/>
        <rFont val="Calibri"/>
        <family val="2"/>
      </rPr>
      <t xml:space="preserve">Jadwal pelaporan data ekonomi: 
</t>
    </r>
    <r>
      <rPr>
        <sz val="12"/>
        <color theme="9" tint="-0.249977111117893"/>
        <rFont val="Calibri"/>
        <family val="2"/>
      </rPr>
      <t>i. Tahun kalender (Januari hingga Desember): Januari 2020 hingga Desember 2020, dan
ii. Periode 12 bulan dihitung hingga dua bulan sebelum bulan audit: Maret 2020 hingga Februari 2021</t>
    </r>
    <r>
      <rPr>
        <b/>
        <sz val="12"/>
        <color theme="9" tint="-0.249977111117893"/>
        <rFont val="Calibri"/>
        <family val="2"/>
      </rPr>
      <t xml:space="preserve"> </t>
    </r>
    <r>
      <rPr>
        <u/>
        <sz val="12"/>
        <color theme="9" tint="-0.249977111117893"/>
        <rFont val="Calibri"/>
        <family val="2"/>
      </rPr>
      <t xml:space="preserve">
Jadwal pelaporan data demografi:
</t>
    </r>
    <r>
      <rPr>
        <sz val="12"/>
        <color theme="9" tint="-0.249977111117893"/>
        <rFont val="Calibri"/>
        <family val="2"/>
      </rPr>
      <t>i. 	Untuk pekerja di PKS dan estate: per 31 Desember 2020
ii. 	Untuk petani dan pemasok luar buah: Januari 2020 hingga Desember 2020</t>
    </r>
    <r>
      <rPr>
        <u/>
        <sz val="12"/>
        <color theme="9" tint="-0.249977111117893"/>
        <rFont val="Calibri"/>
        <family val="2"/>
      </rPr>
      <t xml:space="preserve">
Jadwal pelaporan semua data sosial dan lingkungan lainnya:
</t>
    </r>
    <r>
      <rPr>
        <sz val="12"/>
        <color theme="9" tint="-0.249977111117893"/>
        <rFont val="Calibri"/>
        <family val="2"/>
      </rPr>
      <t>i. 	Januari 2020 hingga Desember 2020</t>
    </r>
  </si>
  <si>
    <t>Jika audit dilaksanakan pada bulan Januari, dimana Unit Sertifikasi tidak dapat menyediakan data hingga bulan Desember tahun kalender sebelumnya, maka Unit Sertifikasi diperbolehkan menyediakan data hingga November untuk kedua-dua jadwal pelaporan.</t>
  </si>
  <si>
    <t>Le Formulaire des Indicateurs Métriques de la RSPO P&amp;C (RSPO P&amp;C Metrics Template) doit être rempli au niveau de l’Unité de Certification (UdC) et doit être soumis à l’organisme de certification (OC) avant un audit (initial, ré-certification ou audit de surveillance annuel) afin de vérifier les informations qui y sont contenues. 
Pour la vérification d’un simple huilerie, un seul onglet « Mill » doit être rempli. Pour la certification de plusieurs huileries, vous pouvez utiliser les différents onglets « Mill » afin d’y ajouter les données pour chaque huilerie.
Les données pour les propriétés (sites) de l’UdC doivent être séparées et complétées sous différents onglets « Estate ». Pour les UdC ne pouvant pas fournir des données séparées pour l’instant, vous pouvez fournir une somme globale des données sous un seul onglet « Estate ». Actuellement, il n'y a que 50 sous-onglets sous l'onglet "3.0 Annual - Estate" dans le modèle de statistiques, qui peuvent contenir des données ventilées jusqu'à 50 domaines. Si l'UoC compte plus de 50 domaines, les données de certains de ces domaines peuvent être agrégées et remplies sous un sous-onglet de succession, tandis que les données pour d'autres domaines restent désagrégées. 
Tous les indicateurs (économiques, sociaux, et environnementaux*) doivent reposer sur des données annuelles calendaires (Janvier à Décembre). Les données annuelles de période de licence sont quant à elles basées sur 12 mois (compter jusqu'à deux mois avant le mois de l'audit), et applicables uniquement aux indicateurs économiques (veuillez-vous référer au document Guide pour plus d’informations). Ces délais seront automatiquement renseignés dans les onglets «2.0 Annuel - Mill» et «3.0 Annual - Estate», une fois que le mois de l'audit sera inclus dans l'onglet «1.0 Détails du membre» (cellule D12).
Pour une unité de certification en cours de certification initiale, le modèle de métrique doit également être rempli pour les données réelles de la dernière année civile (janvier à décembre) et soumis à l'OC. Pour les indicateurs économiques (production et ventes), ces données sont renseignées comme non certifiées.     
Toutes les données requises dans ce modèle de métrique sont des données réelles.</t>
  </si>
  <si>
    <r>
      <rPr>
        <b/>
        <sz val="12"/>
        <color rgb="FF2C5923"/>
        <rFont val="Calibri"/>
        <family val="2"/>
      </rPr>
      <t>Exemple 1</t>
    </r>
    <r>
      <rPr>
        <sz val="12"/>
        <color rgb="FF2C5923"/>
        <rFont val="Calibri"/>
        <family val="2"/>
      </rPr>
      <t xml:space="preserve">: Audit annuel de surveillance (ASA) réalisé en </t>
    </r>
    <r>
      <rPr>
        <b/>
        <sz val="12"/>
        <color rgb="FF2C5923"/>
        <rFont val="Calibri"/>
        <family val="2"/>
      </rPr>
      <t>avril 2021</t>
    </r>
    <r>
      <rPr>
        <sz val="12"/>
        <color rgb="FF2C5923"/>
        <rFont val="Calibri"/>
        <family val="2"/>
      </rPr>
      <t xml:space="preserve">:
</t>
    </r>
    <r>
      <rPr>
        <u/>
        <sz val="12"/>
        <color rgb="FF2C5923"/>
        <rFont val="Calibri"/>
        <family val="2"/>
      </rPr>
      <t>Les délais de déclaration des données économiques sont les suivants</t>
    </r>
    <r>
      <rPr>
        <sz val="12"/>
        <color rgb="FF2C5923"/>
        <rFont val="Calibri"/>
        <family val="2"/>
      </rPr>
      <t xml:space="preserve">:
je. Année civile (janvier à décembre): janvier 2020 à décembre 2020, et
ii. Période de 12 mois comptant jusqu'à deux mois avant le mois de l'audit : mars 2020 à février 2021
</t>
    </r>
    <r>
      <rPr>
        <u/>
        <sz val="12"/>
        <color rgb="FF2C5923"/>
        <rFont val="Calibri"/>
        <family val="2"/>
      </rPr>
      <t>Délais de reporting pour les données démographiques</t>
    </r>
    <r>
      <rPr>
        <sz val="12"/>
        <color rgb="FF2C5923"/>
        <rFont val="Calibri"/>
        <family val="2"/>
      </rPr>
      <t xml:space="preserve">:
je. Pour les ouvriers du moulin et du domaine: au 31 décembre 2020
ii. Pour les petits producteurs et les petits exploitants: janvier 2020 à décembre 2020
</t>
    </r>
    <r>
      <rPr>
        <u/>
        <sz val="12"/>
        <color rgb="FF2C5923"/>
        <rFont val="Calibri"/>
        <family val="2"/>
      </rPr>
      <t>Délai de reporting pour toutes les autres données sociales et environnementales</t>
    </r>
    <r>
      <rPr>
        <sz val="12"/>
        <color rgb="FF2C5923"/>
        <rFont val="Calibri"/>
        <family val="2"/>
      </rPr>
      <t>:
je. Janvier 2020 à décembre 2020</t>
    </r>
  </si>
  <si>
    <t>Si l'audit a lieu en janvier, auquel cas l'unité de certification n'est pas en mesure de fournir des données jusqu'en décembre de l'année précédente, l'unité de certification est autorisée à fournir des données jusqu'en novembre pour les deux périodes de rapport</t>
  </si>
  <si>
    <r>
      <t xml:space="preserve">El Formulario de Métricas de los PyC de la RSPO se rellenará </t>
    </r>
    <r>
      <rPr>
        <b/>
        <sz val="12"/>
        <color rgb="FF2C5923"/>
        <rFont val="Calibri"/>
        <family val="2"/>
      </rPr>
      <t>a nivel de la Unidad de Certificación (UdC)</t>
    </r>
    <r>
      <rPr>
        <sz val="12"/>
        <color rgb="FF2C5923"/>
        <rFont val="Calibri"/>
        <family val="2"/>
      </rPr>
      <t xml:space="preserve"> y deberá ser presentado a la entidad de certificación (EC) antes de una auditoría de la RSPO de certificación, de recertificación o de vigilancia anual.
Para la </t>
    </r>
    <r>
      <rPr>
        <b/>
        <sz val="12"/>
        <color rgb="FF2C5923"/>
        <rFont val="Calibri"/>
        <family val="2"/>
      </rPr>
      <t>certificación de una sola planta extractora</t>
    </r>
    <r>
      <rPr>
        <sz val="12"/>
        <color rgb="FF2C5923"/>
        <rFont val="Calibri"/>
        <family val="2"/>
      </rPr>
      <t xml:space="preserve">, sólo se requiere rellenar la subpestaña "Planta Extractora 1" en la pestaña "2.0 Anual - Planta extractora". Para la </t>
    </r>
    <r>
      <rPr>
        <b/>
        <sz val="12"/>
        <color rgb="FF2C5923"/>
        <rFont val="Calibri"/>
        <family val="2"/>
      </rPr>
      <t>certificación de plantas extractoras múltiples</t>
    </r>
    <r>
      <rPr>
        <sz val="12"/>
        <color rgb="FF2C5923"/>
        <rFont val="Calibri"/>
        <family val="2"/>
      </rPr>
      <t>, se usarán las diferentes subpestañas de "Planta extractora" en la pestaña "2.0 Anual - Planta extractora" para rellenar los datos de todas las plantas extractoras bajo esta certificación..
Los datos de las fincas de la UdC se deberán desagregar primero para completar las subpestañas diferentes de "Finca" en la pestaña "3.0 Anual - Fincas". Para las UdC que no puedan proporcionar datos desagregados de fincas en este momento, en la subpestaña "Finca 1" de la pestaña “3.0 Anual - Fincas”se proporcionarán los datos agregados de todas las fincas. En esta versión, dentro de la pestaña ‘3.0 Annual – Estate’ (‘3.0 Anual – Finca’) del Formulario de Métricas sólo hay 50 subpestañas en las que poder introducir los datos desagregados de hasta 50 fincas. Si la UdC tiene más de 50 fincas, los datos de algunas de ellas pueden agregarse y completarse en la subpestaña de una de las fincas, mientras que los datos del resto de fincas permanecerán desagregados.
Para todas las métricas (económicas, sociales y ambientales) se requieren datos anuales basados en el año calendario (enero a diciembre), mientras que los datos para el período  de 12 meses (contando hasta dos meses antes del mes de auditoría) se requieren sólo para las métricas económicas (ver el documento de Guía para más detalles). Estos plazos se completarán automáticamente en las pestañas ‘2.0 Anual - Planta’ y ‘3.0 Anual - Fincas’, una vez que se introduzca el mes de la auditoría en la pestaña ‘1.0 Detalles del Miembro’ (celda D12).  Sin embargo, en caso que haya una prórroga solicitada por la unidad de certificación que ha hecho que la auditoría se lleve a cabo después de la fecha original de vencimiento de la licencia, el plazo de presentación de informes será de 12 meses contando hacia atrás desde la fecha de vencimiento de la licencia, en lugar de la del mes de la auditoría. Esto debe cambiarse manualmente en ‘2.0 Anual - Planta’ (celda E14).
En el caso de una UdC inmersa en el proceso de certificación inicial, este Formulario de Métricas debería rellenarse también con los datos reales del último año natural (enero a diciembre) y presentarse a la EC. Para los indicadores económicos (producción y ventas), estos datos se completan como no certificados.  
Todos los datos que se requieren en este Formulario de Métricas son datos reales.</t>
    </r>
  </si>
  <si>
    <r>
      <rPr>
        <b/>
        <u/>
        <sz val="12"/>
        <color rgb="FF2C5923"/>
        <rFont val="Calibri"/>
        <family val="2"/>
      </rPr>
      <t xml:space="preserve">Ejemplo 1: </t>
    </r>
    <r>
      <rPr>
        <sz val="12"/>
        <color rgb="FF2C5923"/>
        <rFont val="Calibri"/>
        <family val="2"/>
      </rPr>
      <t xml:space="preserve">Auditoría de vigilancia anual (AVA) realizada en </t>
    </r>
    <r>
      <rPr>
        <b/>
        <sz val="12"/>
        <color rgb="FF2C5923"/>
        <rFont val="Calibri"/>
        <family val="2"/>
      </rPr>
      <t>abril de 2021</t>
    </r>
    <r>
      <rPr>
        <sz val="12"/>
        <color rgb="FF2C5923"/>
        <rFont val="Calibri"/>
        <family val="2"/>
      </rPr>
      <t xml:space="preserve">: 
</t>
    </r>
    <r>
      <rPr>
        <u/>
        <sz val="12"/>
        <color rgb="FF2C5923"/>
        <rFont val="Calibri"/>
        <family val="2"/>
      </rPr>
      <t>Los plazos de presentación de informes sobre los datos económicos son</t>
    </r>
    <r>
      <rPr>
        <sz val="12"/>
        <color rgb="FF2C5923"/>
        <rFont val="Calibri"/>
        <family val="2"/>
      </rPr>
      <t xml:space="preserve">: 
i.	Año natural (de enero a diciembre): Enero de 2020 a diciembre de 2020, y 
ii.	Período de 12 meses hasta dos meses antes del mes de auditoría: marzo de 2020 – febrero de 2021 
</t>
    </r>
    <r>
      <rPr>
        <u/>
        <sz val="12"/>
        <color rgb="FF2C5923"/>
        <rFont val="Calibri"/>
        <family val="2"/>
      </rPr>
      <t>Plazos de presentación de los datos demográficos</t>
    </r>
    <r>
      <rPr>
        <sz val="12"/>
        <color rgb="FF2C5923"/>
        <rFont val="Calibri"/>
        <family val="2"/>
      </rPr>
      <t xml:space="preserve">:
i. Para los trabajadores de la planta extractora y las fincas: a 31 de diciembre de 2020
ii.	Para pequeños propietarios y cultivadores externos bajo contrato: Enero de 2020 a diciembre de 2020
</t>
    </r>
    <r>
      <rPr>
        <u/>
        <sz val="12"/>
        <color rgb="FF2C5923"/>
        <rFont val="Calibri"/>
        <family val="2"/>
      </rPr>
      <t>Plazo de presentación para todos los demás datos sociales y medioambientales</t>
    </r>
    <r>
      <rPr>
        <sz val="12"/>
        <color rgb="FF2C5923"/>
        <rFont val="Calibri"/>
        <family val="2"/>
      </rPr>
      <t xml:space="preserve">:
i.	Enero de 2020 a diciembre de 2020 </t>
    </r>
  </si>
  <si>
    <r>
      <rPr>
        <b/>
        <sz val="12"/>
        <color rgb="FF2C5923"/>
        <rFont val="Calibri"/>
        <family val="2"/>
      </rPr>
      <t>Ejemplo 2</t>
    </r>
    <r>
      <rPr>
        <sz val="12"/>
        <color rgb="FF2C5923"/>
        <rFont val="Calibri"/>
        <family val="2"/>
      </rPr>
      <t>: Auditoría de vigilancia anual (AVA) realizada en</t>
    </r>
    <r>
      <rPr>
        <b/>
        <sz val="12"/>
        <color rgb="FF2C5923"/>
        <rFont val="Calibri"/>
        <family val="2"/>
      </rPr>
      <t xml:space="preserve"> enero de 2022</t>
    </r>
    <r>
      <rPr>
        <sz val="12"/>
        <color rgb="FF2C5923"/>
        <rFont val="Calibri"/>
        <family val="2"/>
      </rPr>
      <t xml:space="preserve">: 
</t>
    </r>
    <r>
      <rPr>
        <u/>
        <sz val="12"/>
        <color rgb="FF2C5923"/>
        <rFont val="Calibri"/>
        <family val="2"/>
      </rPr>
      <t>Los plazos de presentación de informes sobre los datos económicos son</t>
    </r>
    <r>
      <rPr>
        <sz val="12"/>
        <color rgb="FF2C5923"/>
        <rFont val="Calibri"/>
        <family val="2"/>
      </rPr>
      <t xml:space="preserve">: 
i.	Año natural: Enero de 2021 a noviembre de 2021, y 
ii.	Período de 12 meses hasta dos meses antes del mes de auditoría: Diciembre de 2020 a noviembre de 2021 
</t>
    </r>
    <r>
      <rPr>
        <u/>
        <sz val="12"/>
        <color rgb="FF2C5923"/>
        <rFont val="Calibri"/>
        <family val="2"/>
      </rPr>
      <t>Plazos de presentación de informes sobre datos demográficos</t>
    </r>
    <r>
      <rPr>
        <sz val="12"/>
        <color rgb="FF2C5923"/>
        <rFont val="Calibri"/>
        <family val="2"/>
      </rPr>
      <t xml:space="preserve">:
i.	Para los trabajadores de la planta extractora y la finca: a 30 de noviembre de 2021
ii.	Para pequeños propietarios y cultivadores externos bajo contrato: Enero de 2021 a noviembre de 2021
</t>
    </r>
    <r>
      <rPr>
        <u/>
        <sz val="12"/>
        <color rgb="FF2C5923"/>
        <rFont val="Calibri"/>
        <family val="2"/>
      </rPr>
      <t>Plazo de presentación de informes para el resto de los datos sociales y medioambientales</t>
    </r>
    <r>
      <rPr>
        <sz val="12"/>
        <color rgb="FF2C5923"/>
        <rFont val="Calibri"/>
        <family val="2"/>
      </rPr>
      <t>:
i.	Enero de 2021 a noviembre de 2021</t>
    </r>
  </si>
  <si>
    <t>Si la auditoría se realiza en enero, en cuyo caso la Unidad de Certificación no puede proporcionar datos hasta diciembre del año anterior, la Unidad de Certificación se le permite proporcionar datos hasta noviembre para ambos períodos de presentación de informes.</t>
  </si>
  <si>
    <r>
      <rPr>
        <b/>
        <sz val="12"/>
        <color rgb="FF2C5923"/>
        <rFont val="Calibri"/>
        <family val="2"/>
      </rPr>
      <t>Exemple 2</t>
    </r>
    <r>
      <rPr>
        <sz val="12"/>
        <color rgb="FF2C5923"/>
        <rFont val="Calibri"/>
        <family val="2"/>
      </rPr>
      <t xml:space="preserve"> : Un audit de surveillance annuel (ASA) réalisé les </t>
    </r>
    <r>
      <rPr>
        <b/>
        <sz val="12"/>
        <color rgb="FF2C5923"/>
        <rFont val="Calibri"/>
        <family val="2"/>
      </rPr>
      <t>janvier 2022</t>
    </r>
    <r>
      <rPr>
        <sz val="12"/>
        <color rgb="FF2C5923"/>
        <rFont val="Calibri"/>
        <family val="2"/>
      </rPr>
      <t xml:space="preserve"> :
</t>
    </r>
    <r>
      <rPr>
        <u/>
        <sz val="12"/>
        <color rgb="FF2C5923"/>
        <rFont val="Calibri"/>
        <family val="2"/>
      </rPr>
      <t xml:space="preserve">Les délais de référence pour les données économiques sont les suivants </t>
    </r>
    <r>
      <rPr>
        <sz val="12"/>
        <color rgb="FF2C5923"/>
        <rFont val="Calibri"/>
        <family val="2"/>
      </rPr>
      <t xml:space="preserve">:
i.	Année civile : janvier 2021 à novembre 2021, et
ii.	Période de 12 mois comptant jusqu'à deux mois avant le mois de l'audit : décembre 2020 à novembre 2021
</t>
    </r>
    <r>
      <rPr>
        <u/>
        <sz val="12"/>
        <color rgb="FF2C5923"/>
        <rFont val="Calibri"/>
        <family val="2"/>
      </rPr>
      <t>Les délais de référence pour les données démographiques sont</t>
    </r>
    <r>
      <rPr>
        <sz val="12"/>
        <color rgb="FF2C5923"/>
        <rFont val="Calibri"/>
        <family val="2"/>
      </rPr>
      <t xml:space="preserve"> :
i.	Pour les ouvriers du moulin et du domaine : au 30 novembre 2021
ii.	Pour les petits producteurs et les petits exploitants : décembre 2020 à novembre 2021
</t>
    </r>
    <r>
      <rPr>
        <u/>
        <sz val="12"/>
        <color rgb="FF2C5923"/>
        <rFont val="Calibri"/>
        <family val="2"/>
      </rPr>
      <t>Délai de référence pour toutes les autres données sociales et environnementales sont</t>
    </r>
    <r>
      <rPr>
        <sz val="12"/>
        <color rgb="FF2C5923"/>
        <rFont val="Calibri"/>
        <family val="2"/>
      </rPr>
      <t xml:space="preserve"> :
i.	Janvier 2021 à novembre 2021</t>
    </r>
  </si>
  <si>
    <r>
      <rPr>
        <b/>
        <sz val="12"/>
        <color theme="9" tint="-0.249977111117893"/>
        <rFont val="Calibri"/>
        <family val="2"/>
      </rPr>
      <t>Contoh 2</t>
    </r>
    <r>
      <rPr>
        <sz val="12"/>
        <color theme="9" tint="-0.249977111117893"/>
        <rFont val="Calibri"/>
        <family val="2"/>
      </rPr>
      <t>: Audit pengawasan tahunan dilakukan pada bulan</t>
    </r>
    <r>
      <rPr>
        <b/>
        <sz val="12"/>
        <color theme="9" tint="-0.249977111117893"/>
        <rFont val="Calibri"/>
        <family val="2"/>
      </rPr>
      <t xml:space="preserve"> Januari 2022</t>
    </r>
    <r>
      <rPr>
        <sz val="12"/>
        <color theme="9" tint="-0.249977111117893"/>
        <rFont val="Calibri"/>
        <family val="2"/>
      </rPr>
      <t xml:space="preserve">. 
</t>
    </r>
    <r>
      <rPr>
        <u/>
        <sz val="12"/>
        <color theme="9" tint="-0.249977111117893"/>
        <rFont val="Calibri"/>
        <family val="2"/>
      </rPr>
      <t>Jadwal pelaporan data ekonomi</t>
    </r>
    <r>
      <rPr>
        <sz val="12"/>
        <color theme="9" tint="-0.249977111117893"/>
        <rFont val="Calibri"/>
        <family val="2"/>
      </rPr>
      <t xml:space="preserve">:
i.	Tahun kalender: Januari 2021 hingga November 2021, dan
ii.	Periode 12 bulan dihitung hingga dua bulan sebelum bulan audit: Desember 2020 hingga November 2021
</t>
    </r>
    <r>
      <rPr>
        <u/>
        <sz val="12"/>
        <color theme="9" tint="-0.249977111117893"/>
        <rFont val="Calibri"/>
        <family val="2"/>
      </rPr>
      <t>Jadwal pelaporan data demografi</t>
    </r>
    <r>
      <rPr>
        <sz val="12"/>
        <color theme="9" tint="-0.249977111117893"/>
        <rFont val="Calibri"/>
        <family val="2"/>
      </rPr>
      <t xml:space="preserve">:
i.	Untuk pekerja di PKS dan estate: per 30 November 2021
ii.	Untuk petani dan pemasok luar buah: Januari 2021 hingga November 2021
</t>
    </r>
    <r>
      <rPr>
        <u/>
        <sz val="12"/>
        <color theme="9" tint="-0.249977111117893"/>
        <rFont val="Calibri"/>
        <family val="2"/>
      </rPr>
      <t>Jadwal pelaporan semua data sosial dan lingkungan lainnya</t>
    </r>
    <r>
      <rPr>
        <sz val="12"/>
        <color theme="9" tint="-0.249977111117893"/>
        <rFont val="Calibri"/>
        <family val="2"/>
      </rPr>
      <t>:
i.	 Januari 2021 hingga November 2021</t>
    </r>
  </si>
  <si>
    <r>
      <rPr>
        <b/>
        <sz val="12"/>
        <color theme="9" tint="-0.249977111117893"/>
        <rFont val="Calibri"/>
        <family val="2"/>
      </rPr>
      <t>Contoh 2</t>
    </r>
    <r>
      <rPr>
        <sz val="12"/>
        <color theme="9" tint="-0.249977111117893"/>
        <rFont val="Calibri"/>
        <family val="2"/>
      </rPr>
      <t xml:space="preserve">: Audit pengawasan tahunan (ASA) dijalankan pada </t>
    </r>
    <r>
      <rPr>
        <b/>
        <sz val="12"/>
        <color theme="9" tint="-0.249977111117893"/>
        <rFont val="Calibri"/>
        <family val="2"/>
      </rPr>
      <t>Januari 2022</t>
    </r>
    <r>
      <rPr>
        <sz val="12"/>
        <color theme="9" tint="-0.249977111117893"/>
        <rFont val="Calibri"/>
        <family val="2"/>
      </rPr>
      <t xml:space="preserve"> 
</t>
    </r>
    <r>
      <rPr>
        <u/>
        <sz val="12"/>
        <color theme="9" tint="-0.249977111117893"/>
        <rFont val="Calibri"/>
        <family val="2"/>
      </rPr>
      <t>Jangkamasa pelaporan untuk data ekonomik adalah</t>
    </r>
    <r>
      <rPr>
        <sz val="12"/>
        <color theme="9" tint="-0.249977111117893"/>
        <rFont val="Calibri"/>
        <family val="2"/>
      </rPr>
      <t xml:space="preserve">: 
i.	Tahun kalendar: Januari 2021 hingga November 2021, dan
ii.	Tempoh 12 bulan dikira hingga dua bulan sebelum bulan audit: Disember 2020 hingga November 2021
</t>
    </r>
    <r>
      <rPr>
        <u/>
        <sz val="12"/>
        <color theme="9" tint="-0.249977111117893"/>
        <rFont val="Calibri"/>
        <family val="2"/>
      </rPr>
      <t>Jangkamasa pelaporan untuk data demografik</t>
    </r>
    <r>
      <rPr>
        <sz val="12"/>
        <color theme="9" tint="-0.249977111117893"/>
        <rFont val="Calibri"/>
        <family val="2"/>
      </rPr>
      <t xml:space="preserve">:
i.	Bagi pekerja di dalam kilang dan estet: pada 30 November 2021
ii.	Bagi pekebun kecil dan pekebun luar: Januari 2021 hingga November 2021
</t>
    </r>
    <r>
      <rPr>
        <u/>
        <sz val="12"/>
        <color theme="9" tint="-0.249977111117893"/>
        <rFont val="Calibri"/>
        <family val="2"/>
      </rPr>
      <t>Jangkamasa Pelaporan bagi semua data sosial dan alam sekitar yang lain</t>
    </r>
    <r>
      <rPr>
        <sz val="12"/>
        <color theme="9" tint="-0.249977111117893"/>
        <rFont val="Calibri"/>
        <family val="2"/>
      </rPr>
      <t>:
i.	Januari 2021 sehingga November 2021</t>
    </r>
  </si>
  <si>
    <t>Note: If audit is conducted in January, in which case UoC cannot provide data up to December of previous year, UoC is allowed to provide data up to November. This 'end' month can be modified manually.</t>
  </si>
  <si>
    <t>Sekiranya audit dilakukan pada bulan January, dalam hal Unit Pensijilan tidak dapat memberikan data hingga December tahun kaendar sebelumnya, Unit Pensijilan dibenarkan untuk memberikan data hingga November. Bulan 'Tamat' ini boleh diubahsuai secara manual.</t>
  </si>
  <si>
    <t>Catatan: Jika audit dilakukan pada Januari, dalam hal ini UoC tidak dapat menyediakan data hingga Desember tahun sebelumnya, UoC diizinkan untuk menyediakan data hingga November. Bulan 'akhir' ini dapat diubah secara manual.</t>
  </si>
  <si>
    <t>Remarque: si l'audit a lieu en janvier, auquel cas UoC ne peut pas fournir de données jusqu'en décembre de l'année précédente, UoC est autorisé à fournir des données jusqu'en novembre. Ce mois de «fin» peut être modifié manuellement.</t>
  </si>
  <si>
    <t>Nota: Si la auditoría se realiza en enero, en cuyo caso la UoC no puede proporcionar datos hasta diciembre del año anterior, la UoC puede proporcionar datos hasta noviembre. Este mes de "fin" se puede modificar manualmente.</t>
  </si>
  <si>
    <t>12-month Period counting up to two months before audit month</t>
  </si>
  <si>
    <t>Tempoh 12 bulan yang dikira hingga dua bulan sebelum bulan audit</t>
  </si>
  <si>
    <r>
      <t>Periode</t>
    </r>
    <r>
      <rPr>
        <b/>
        <i/>
        <sz val="12"/>
        <color theme="1"/>
        <rFont val="Calibri"/>
        <family val="2"/>
        <scheme val="minor"/>
      </rPr>
      <t xml:space="preserve"> </t>
    </r>
    <r>
      <rPr>
        <b/>
        <sz val="12"/>
        <color theme="1"/>
        <rFont val="Calibri"/>
        <family val="2"/>
        <scheme val="minor"/>
      </rPr>
      <t>12 bulan dihitung hingga dua bulan sebelum bulan audit</t>
    </r>
  </si>
  <si>
    <t>Período de 12 meses hasta dos meses antes del mes de auditoría</t>
  </si>
  <si>
    <t>Période de 12 mois comptant jusqu'à deux mois avant le mois de l'audit</t>
  </si>
  <si>
    <t>Note: The starting and ending months are automatically populated from audit month provided in '1.0 Member Details'.</t>
  </si>
  <si>
    <t>Nota: Bulan mula dan tamat di sini adalah secara automatik diisi dari bulan audit yang diisikan  dalam '1.0 Butiran Ahli'.</t>
  </si>
  <si>
    <t>Catatan: Bulan awal dan tamat akan secara otomatis terisi di sini dengan dihitung dari bulan audit yang tercantum pada '1.0 Rincian Anggota'.</t>
  </si>
  <si>
    <t>Nota: Los meses de inicio y finalización se completan automáticamente a partir del mes de auditoría proporcionado en '1.0 Detalles del miembro'.</t>
  </si>
  <si>
    <t>Remarque: Les mois de début et de fin sont automatiquement renseignés à partir du mois d'audit fourni dans «1.0 Détails du membre».</t>
  </si>
  <si>
    <t>12-month period</t>
  </si>
  <si>
    <r>
      <t>The RSPO P&amp;C Metrics Template will be filled in</t>
    </r>
    <r>
      <rPr>
        <b/>
        <sz val="12"/>
        <color rgb="FF2C5923"/>
        <rFont val="Calibri"/>
        <family val="2"/>
      </rPr>
      <t xml:space="preserve"> at the Unit of Certification (UoC) level</t>
    </r>
    <r>
      <rPr>
        <sz val="12"/>
        <color rgb="FF2C5923"/>
        <rFont val="Calibri"/>
        <family val="2"/>
      </rPr>
      <t xml:space="preserve"> and should be submitted to the certification body (CB) prior to an RSPO certification, re-certification, and annual surveillance audit. 
For </t>
    </r>
    <r>
      <rPr>
        <b/>
        <sz val="12"/>
        <color rgb="FF2C5923"/>
        <rFont val="Calibri"/>
        <family val="2"/>
      </rPr>
      <t>single-mill certification</t>
    </r>
    <r>
      <rPr>
        <sz val="12"/>
        <color rgb="FF2C5923"/>
        <rFont val="Calibri"/>
        <family val="2"/>
      </rPr>
      <t xml:space="preserve">, only the 'Mill 1' sub-tab in the '2.0 Annual - Mill' tab is required to be filled in. For </t>
    </r>
    <r>
      <rPr>
        <b/>
        <sz val="12"/>
        <color rgb="FF2C5923"/>
        <rFont val="Calibri"/>
        <family val="2"/>
      </rPr>
      <t>multi-mills certification</t>
    </r>
    <r>
      <rPr>
        <sz val="12"/>
        <color rgb="FF2C5923"/>
        <rFont val="Calibri"/>
        <family val="2"/>
      </rPr>
      <t>, the different 'Mill' sub-tabs in '2.0 Annual - Mill' tab' will be used to fill in data for all mills under this certification.
Data for estates of the UoC should be disaggregated and filled in under the separate 'Estate' sub-tabs in the '3.0 Annual - Estate' tab. For UoC who cannot provide disaggregated estate data at the moment, aggregated estate data should be provided under 'Estate 1' sub-tab in the '3.0 Annual - Estate' tab.</t>
    </r>
    <r>
      <rPr>
        <sz val="12"/>
        <color theme="9" tint="-0.499984740745262"/>
        <rFont val="Calibri"/>
        <family val="2"/>
      </rPr>
      <t xml:space="preserve"> Currently, there are only 50 sub-tabs under the ’3.0 Annual – Estate’ tab in the metrics template which can accommodate disaggregated data up to 50 estates. If the UoC has more than 50 estates, data for some of those estates can be aggregated and filled in under one estate sub-tab while data for other estates remain disaggregated.
</t>
    </r>
    <r>
      <rPr>
        <b/>
        <sz val="12"/>
        <color theme="9" tint="-0.499984740745262"/>
        <rFont val="Calibri"/>
        <family val="2"/>
      </rPr>
      <t>Annual data based on calendar year (January to December)</t>
    </r>
    <r>
      <rPr>
        <sz val="12"/>
        <color theme="9" tint="-0.499984740745262"/>
        <rFont val="Calibri"/>
        <family val="2"/>
      </rPr>
      <t xml:space="preserve"> is required for all metrics (economic, social and environmental), while </t>
    </r>
    <r>
      <rPr>
        <b/>
        <sz val="12"/>
        <color theme="9" tint="-0.499984740745262"/>
        <rFont val="Calibri"/>
        <family val="2"/>
      </rPr>
      <t>data for 12 month period</t>
    </r>
    <r>
      <rPr>
        <sz val="12"/>
        <color theme="9" tint="-0.499984740745262"/>
        <rFont val="Calibri"/>
        <family val="2"/>
      </rPr>
      <t xml:space="preserve"> (</t>
    </r>
    <r>
      <rPr>
        <b/>
        <sz val="12"/>
        <color theme="9" tint="-0.499984740745262"/>
        <rFont val="Calibri"/>
        <family val="2"/>
      </rPr>
      <t>counting up to two months before audit month)</t>
    </r>
    <r>
      <rPr>
        <sz val="12"/>
        <color theme="9" tint="-0.499984740745262"/>
        <rFont val="Calibri"/>
        <family val="2"/>
      </rPr>
      <t xml:space="preserve"> are required for economic metrics only (refer to the Guidance document for further details). These time frames will be automatically populated in '2.0 Annual - Mill' and '3.0 Annual - Estate' tabs, once the audit month is included in '1.0 Member Details' tab (cell D12).  
For a UoC going through initial certification, this Metrics Template should also be filled in for actual data for the last calendar year (January to December) and submitted to the CB. For economic indicators (production and sales), these data are filled in as non-certified.
All data required in this metrics template is actual data.</t>
    </r>
  </si>
  <si>
    <r>
      <t xml:space="preserve">As per Criterion 3.2 of the 2018 RSPO P&amp;C, all metrics data must be collected at the level of the Unit of Certification and reported to the RSPO Secretariat using the RSPO P&amp;C Metrics Template. This </t>
    </r>
    <r>
      <rPr>
        <b/>
        <sz val="12"/>
        <color rgb="FF2C5923"/>
        <rFont val="Calibri"/>
        <family val="2"/>
      </rPr>
      <t>Version 2.1 RSPO P&amp;C Metrics Template</t>
    </r>
    <r>
      <rPr>
        <sz val="12"/>
        <color rgb="FF2C5923"/>
        <rFont val="Calibri"/>
        <family val="2"/>
      </rPr>
      <t xml:space="preserve"> is designed to collect annual quantitative data through a set of indicators. This template is to be used for </t>
    </r>
    <r>
      <rPr>
        <u/>
        <sz val="12"/>
        <color rgb="FF2C5923"/>
        <rFont val="Calibri"/>
        <family val="2"/>
      </rPr>
      <t>single mill, multi-mills, and individual estate(s) certified under the 2018 RSPO P&amp;C.</t>
    </r>
  </si>
  <si>
    <r>
      <t>Berdasarkan Kirteria 3.2 didalam 2018 RSPO P&amp;C, semua data metrik mesti dikumpulkan di peringkat Unit Pensijilan dan di laporkan kepada Sekretariat RSPO menggunakan RSPO P&amp;C Templat Metrik.</t>
    </r>
    <r>
      <rPr>
        <b/>
        <sz val="12"/>
        <color rgb="FF2C5923"/>
        <rFont val="Calibri"/>
        <family val="2"/>
      </rPr>
      <t xml:space="preserve"> Templat Metrik RSPO P&amp;C Versi 2.1</t>
    </r>
    <r>
      <rPr>
        <sz val="12"/>
        <color rgb="FF2C5923"/>
        <rFont val="Calibri"/>
        <family val="2"/>
      </rPr>
      <t xml:space="preserve"> ini telah direka untuk mengumpulkan data kuantitatif tahunan melalui satu set petunjuk. Templat ini akan digunakan untuk kilang tunggal, kilang berbilang, dan estet individu yang telah diperakui di bawah 2018 P&amp;C RSPO.</t>
    </r>
  </si>
  <si>
    <t xml:space="preserve">Sesuai Kriteria 3.2 P&amp;C RSPO 2018, semua data metrik harus dikumpulkan di tingkat Unit Sertifikasi dan dilaporkan kepada Sekretariat RSPO dengan menggunakan Templat Metrik P&amp;C RSPO. Templat Metrik P&amp;C RSPO Versi 2.1 ini dirancang untuk mengumpulkan data kuantitatif tahunan melalui serangkaian indikator. Templat ini akan digunakan untuk PKS tunggal, multi-PKS, dan estate individu yang disertifikasi berdasarkan P&amp;C RSPO 2018. </t>
  </si>
  <si>
    <r>
      <t>Confor</t>
    </r>
    <r>
      <rPr>
        <sz val="12"/>
        <color theme="9" tint="-0.249977111117893"/>
        <rFont val="Calibri"/>
        <family val="2"/>
      </rPr>
      <t xml:space="preserve">mément au Critère 3.2. de la RSPO P&amp;C 2018, toutes les données métriques doivent être recueillies au niveau de l’Unité de Certification. Celles-ci doivent être rapportées au Secrétariat de la RSPO grâce au Formulaire des Indicateurs Métriques de la RSPO P&amp;C (RSPO P&amp;C Metrics Template). Cette Version 2.1 RSPO P&amp;C Metrics Template est destinée pour recueillir des données quantitatives annuelles grâce à un panel d’indicateurs. Ce formulaire doit être utilisé pour </t>
    </r>
    <r>
      <rPr>
        <u/>
        <sz val="12"/>
        <color theme="9" tint="-0.249977111117893"/>
        <rFont val="Calibri"/>
        <family val="2"/>
      </rPr>
      <t xml:space="preserve">une simple huilerie, plusieurs huileries, et une ou plusieurs (sites) propriété(s) individuelles certifiée(s) RSPO P&amp;C 2018. </t>
    </r>
  </si>
  <si>
    <r>
      <t xml:space="preserve">Según el Criterio 3.2 de los PyC RSPO 2018, todos los datos de las métricas deben recopilarse a nivel de la Unidad de Certificación y ser reportados al Secretariado de la RSPO mediante el </t>
    </r>
    <r>
      <rPr>
        <b/>
        <sz val="12"/>
        <color rgb="FF2C5923"/>
        <rFont val="Calibri"/>
        <family val="2"/>
      </rPr>
      <t>Formulario de Métricas de los PyC RSPO</t>
    </r>
    <r>
      <rPr>
        <sz val="12"/>
        <color rgb="FF2C5923"/>
        <rFont val="Calibri"/>
        <family val="2"/>
      </rPr>
      <t xml:space="preserve">. Este </t>
    </r>
    <r>
      <rPr>
        <b/>
        <sz val="12"/>
        <color rgb="FF2C5923"/>
        <rFont val="Calibri"/>
        <family val="2"/>
      </rPr>
      <t xml:space="preserve">Formulario de Métricas de los PyC de la RSPO, versión 2.1, </t>
    </r>
    <r>
      <rPr>
        <sz val="12"/>
        <color rgb="FF2C5923"/>
        <rFont val="Calibri"/>
        <family val="2"/>
      </rPr>
      <t xml:space="preserve">está diseñado para recopilar datos cuantitativos anuales a través de una serie de indicadores. Este formulario se utilizará para </t>
    </r>
    <r>
      <rPr>
        <u/>
        <sz val="12"/>
        <color rgb="FF2C5923"/>
        <rFont val="Calibri"/>
        <family val="2"/>
      </rPr>
      <t>plantas extractoras individuales, plantas extractoras múltiples y fincas individuales certificadas bajo los PyC de la RSPO de 2018</t>
    </r>
    <r>
      <rPr>
        <sz val="12"/>
        <color rgb="FF2C5923"/>
        <rFont val="Calibri"/>
        <family val="2"/>
      </rPr>
      <t>.</t>
    </r>
  </si>
  <si>
    <r>
      <rPr>
        <b/>
        <u/>
        <sz val="12"/>
        <color theme="9" tint="-0.499984740745262"/>
        <rFont val="Calibri"/>
        <family val="2"/>
      </rPr>
      <t>Example 2</t>
    </r>
    <r>
      <rPr>
        <sz val="12"/>
        <color theme="9" tint="-0.499984740745262"/>
        <rFont val="Calibri"/>
        <family val="2"/>
      </rPr>
      <t xml:space="preserve">: Annual surveillance audit (ASA) conducted in </t>
    </r>
    <r>
      <rPr>
        <b/>
        <sz val="12"/>
        <color theme="9" tint="-0.499984740745262"/>
        <rFont val="Calibri"/>
        <family val="2"/>
      </rPr>
      <t>January 2022</t>
    </r>
    <r>
      <rPr>
        <sz val="12"/>
        <color theme="9" tint="-0.499984740745262"/>
        <rFont val="Calibri"/>
        <family val="2"/>
      </rPr>
      <t xml:space="preserve"> 
</t>
    </r>
    <r>
      <rPr>
        <u/>
        <sz val="12"/>
        <color theme="9" tint="-0.499984740745262"/>
        <rFont val="Calibri"/>
        <family val="2"/>
      </rPr>
      <t>Reporting time frames for economic data are:</t>
    </r>
    <r>
      <rPr>
        <sz val="12"/>
        <color theme="9" tint="-0.499984740745262"/>
        <rFont val="Calibri"/>
        <family val="2"/>
      </rPr>
      <t xml:space="preserve"> 
i.	Calendar year: January 2021 to November 2021, and 
ii.	12 month period counting up to two months before audit month: December 2020 to November 2021 
</t>
    </r>
    <r>
      <rPr>
        <u/>
        <sz val="12"/>
        <color theme="9" tint="-0.499984740745262"/>
        <rFont val="Calibri"/>
        <family val="2"/>
      </rPr>
      <t>Reporting time frames for demographic data:</t>
    </r>
    <r>
      <rPr>
        <sz val="12"/>
        <color theme="9" tint="-0.499984740745262"/>
        <rFont val="Calibri"/>
        <family val="2"/>
      </rPr>
      <t xml:space="preserve">
i.	For mill and estate workers: as of 30 November 2021
ii.	For smallholders and outgrowers: January 2021 to November 2021
</t>
    </r>
    <r>
      <rPr>
        <u/>
        <sz val="12"/>
        <color theme="9" tint="-0.499984740745262"/>
        <rFont val="Calibri"/>
        <family val="2"/>
      </rPr>
      <t>Reporting time frame for all other social and environmental data:</t>
    </r>
    <r>
      <rPr>
        <sz val="12"/>
        <color theme="9" tint="-0.499984740745262"/>
        <rFont val="Calibri"/>
        <family val="2"/>
      </rPr>
      <t xml:space="preserve">
i.	January 2021 to November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</si>
</sst>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409]mmm\-yy;@"/>
    <numFmt numFmtId="166" formatCode="_(* #,##0_);_(* \(#,##0\);_(* &quot;-&quot;??_);_(@_)"/>
    <numFmt numFmtId="167" formatCode="mmm\-yyyy"/>
  </numFmts>
  <fonts count="9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sz val="10"/>
      <color rgb="FF2C5923"/>
      <name val="Calibri"/>
      <family val="2"/>
      <scheme val="minor"/>
    </font>
    <font>
      <b/>
      <sz val="16"/>
      <color theme="3"/>
      <name val="Calibri"/>
      <family val="2"/>
      <scheme val="minor"/>
    </font>
    <font>
      <sz val="10"/>
      <name val="Calibri"/>
      <family val="2"/>
    </font>
    <font>
      <b/>
      <sz val="11"/>
      <name val="Calibri"/>
      <family val="2"/>
    </font>
    <font>
      <b/>
      <sz val="10"/>
      <name val="Calibri"/>
      <family val="2"/>
    </font>
    <font>
      <sz val="10"/>
      <color theme="1"/>
      <name val="Calibri"/>
      <family val="2"/>
    </font>
    <font>
      <sz val="10"/>
      <color theme="1"/>
      <name val="Calibri"/>
      <family val="2"/>
      <scheme val="minor"/>
    </font>
    <font>
      <b/>
      <sz val="12"/>
      <color theme="3"/>
      <name val="Calibri"/>
      <family val="2"/>
      <scheme val="minor"/>
    </font>
    <font>
      <b/>
      <sz val="12"/>
      <color rgb="FF000000"/>
      <name val="Tahoma"/>
      <family val="2"/>
    </font>
    <font>
      <sz val="12"/>
      <color rgb="FF000000"/>
      <name val="Tahoma"/>
      <family val="2"/>
    </font>
    <font>
      <u/>
      <sz val="12"/>
      <color theme="10"/>
      <name val="Calibri"/>
      <family val="2"/>
      <scheme val="minor"/>
    </font>
    <font>
      <b/>
      <u/>
      <sz val="12"/>
      <color theme="1"/>
      <name val="Calibri"/>
      <family val="2"/>
      <scheme val="minor"/>
    </font>
    <font>
      <i/>
      <sz val="12"/>
      <color theme="1"/>
      <name val="Calibri"/>
      <family val="2"/>
      <scheme val="minor"/>
    </font>
    <font>
      <b/>
      <sz val="9"/>
      <color rgb="FF000000"/>
      <name val="Tahoma"/>
      <family val="2"/>
    </font>
    <font>
      <sz val="9"/>
      <color rgb="FF000000"/>
      <name val="Tahoma"/>
      <family val="2"/>
    </font>
    <font>
      <b/>
      <sz val="12"/>
      <color rgb="FF000000"/>
      <name val="Calibri"/>
      <family val="2"/>
    </font>
    <font>
      <sz val="12"/>
      <color rgb="FF000000"/>
      <name val="Calibri"/>
      <family val="2"/>
    </font>
    <font>
      <u/>
      <sz val="11"/>
      <color theme="10"/>
      <name val="Calibri"/>
      <family val="2"/>
      <scheme val="minor"/>
    </font>
    <font>
      <sz val="12"/>
      <color rgb="FF2C5923"/>
      <name val="Calibri"/>
      <family val="2"/>
    </font>
    <font>
      <b/>
      <sz val="12"/>
      <color rgb="FF2C5923"/>
      <name val="Calibri"/>
      <family val="2"/>
    </font>
    <font>
      <u/>
      <sz val="12"/>
      <color rgb="FF2C5923"/>
      <name val="Calibri"/>
      <family val="2"/>
    </font>
    <font>
      <sz val="12"/>
      <name val="Calibri (Body)"/>
    </font>
    <font>
      <b/>
      <sz val="12"/>
      <name val="Calibri (Body)"/>
    </font>
    <font>
      <sz val="12"/>
      <color indexed="9"/>
      <name val="Calibri (Body)"/>
    </font>
    <font>
      <b/>
      <sz val="12"/>
      <color indexed="9"/>
      <name val="Calibri (Body)"/>
    </font>
    <font>
      <sz val="12"/>
      <color rgb="FF2C5923"/>
      <name val="Calibri"/>
      <family val="2"/>
      <scheme val="minor"/>
    </font>
    <font>
      <u/>
      <sz val="12"/>
      <color rgb="FF2C5923"/>
      <name val="Calibri"/>
      <family val="2"/>
      <scheme val="minor"/>
    </font>
    <font>
      <i/>
      <sz val="12"/>
      <color theme="1" tint="0.249977111117893"/>
      <name val="Calibri"/>
      <family val="2"/>
      <scheme val="minor"/>
    </font>
    <font>
      <i/>
      <u/>
      <sz val="12"/>
      <color theme="1" tint="0.249977111117893"/>
      <name val="Calibri (Body)"/>
    </font>
    <font>
      <sz val="10.5"/>
      <color rgb="FF000000"/>
      <name val="Tahoma"/>
      <family val="2"/>
    </font>
    <font>
      <sz val="10"/>
      <color rgb="FF000000"/>
      <name val="Tahoma"/>
      <family val="2"/>
    </font>
    <font>
      <b/>
      <sz val="10"/>
      <color rgb="FF000000"/>
      <name val="Tahoma"/>
      <family val="2"/>
    </font>
    <font>
      <b/>
      <u/>
      <sz val="12"/>
      <color rgb="FF2C5923"/>
      <name val="Calibri"/>
      <family val="2"/>
    </font>
    <font>
      <sz val="10.5"/>
      <color rgb="FF000000"/>
      <name val="Calibri"/>
      <family val="2"/>
    </font>
    <font>
      <b/>
      <sz val="12"/>
      <color rgb="FF000000"/>
      <name val="Calibri"/>
      <family val="2"/>
      <scheme val="minor"/>
    </font>
    <font>
      <sz val="12"/>
      <color rgb="FF000000"/>
      <name val="Calibri"/>
      <family val="2"/>
      <scheme val="minor"/>
    </font>
    <font>
      <b/>
      <sz val="10.5"/>
      <color rgb="FF000000"/>
      <name val="Tahoma"/>
      <family val="2"/>
    </font>
    <font>
      <sz val="9"/>
      <color rgb="FF000000"/>
      <name val="Tahoma"/>
      <family val="34"/>
    </font>
    <font>
      <b/>
      <sz val="10.5"/>
      <color rgb="FF000000"/>
      <name val="Calibri"/>
      <family val="2"/>
    </font>
    <font>
      <sz val="5"/>
      <color rgb="FF000000"/>
      <name val="Calibri"/>
      <family val="2"/>
    </font>
    <font>
      <sz val="12"/>
      <color theme="9" tint="-0.499984740745262"/>
      <name val="Calibri"/>
      <family val="2"/>
    </font>
    <font>
      <u/>
      <sz val="12"/>
      <color theme="9" tint="-0.499984740745262"/>
      <name val="Calibri"/>
      <family val="2"/>
    </font>
    <font>
      <sz val="12"/>
      <color theme="0"/>
      <name val="Calibri"/>
      <family val="2"/>
      <scheme val="minor"/>
    </font>
    <font>
      <b/>
      <u/>
      <sz val="12"/>
      <color theme="1"/>
      <name val="Calibri (Body)"/>
    </font>
    <font>
      <i/>
      <sz val="12"/>
      <color rgb="FF000000"/>
      <name val="Calibri"/>
      <family val="2"/>
      <scheme val="minor"/>
    </font>
    <font>
      <sz val="8"/>
      <name val="Calibri"/>
      <family val="2"/>
      <scheme val="minor"/>
    </font>
    <font>
      <b/>
      <sz val="14"/>
      <color theme="3"/>
      <name val="Calibri"/>
      <family val="2"/>
      <scheme val="minor"/>
    </font>
    <font>
      <sz val="11"/>
      <name val="Calibri"/>
      <family val="2"/>
    </font>
    <font>
      <sz val="12"/>
      <name val="Calibri"/>
      <family val="2"/>
      <scheme val="minor"/>
    </font>
    <font>
      <b/>
      <sz val="12"/>
      <name val="Calibri"/>
      <family val="2"/>
      <scheme val="minor"/>
    </font>
    <font>
      <i/>
      <sz val="12"/>
      <name val="Calibri"/>
      <family val="2"/>
      <scheme val="minor"/>
    </font>
    <font>
      <sz val="12"/>
      <color theme="9" tint="-0.249977111117893"/>
      <name val="Calibri"/>
      <family val="2"/>
    </font>
    <font>
      <u/>
      <sz val="12"/>
      <color theme="9" tint="-0.249977111117893"/>
      <name val="Calibri"/>
      <family val="2"/>
    </font>
    <font>
      <sz val="12"/>
      <color rgb="FFFFFFFF"/>
      <name val="Calibri (Body)"/>
    </font>
    <font>
      <b/>
      <u/>
      <sz val="12"/>
      <color theme="9" tint="-0.499984740745262"/>
      <name val="Calibri"/>
      <family val="2"/>
    </font>
    <font>
      <sz val="12"/>
      <color rgb="FF2C5923"/>
      <name val="Calibri (Corps)"/>
    </font>
    <font>
      <u/>
      <sz val="12"/>
      <color rgb="FF2C5923"/>
      <name val="Calibri (Corps)"/>
    </font>
    <font>
      <u/>
      <sz val="12"/>
      <color theme="1"/>
      <name val="Calibri (Corps)"/>
    </font>
    <font>
      <sz val="12"/>
      <color theme="1"/>
      <name val="Calibri (Corps)"/>
    </font>
    <font>
      <sz val="12"/>
      <color theme="1"/>
      <name val="Calibri (Body)"/>
    </font>
    <font>
      <i/>
      <sz val="12"/>
      <color theme="1"/>
      <name val="Calibri (Body)"/>
    </font>
    <font>
      <b/>
      <sz val="12"/>
      <color theme="1"/>
      <name val="Calibri (Body)"/>
    </font>
    <font>
      <i/>
      <u/>
      <sz val="11"/>
      <color theme="10"/>
      <name val="Calibri"/>
      <family val="2"/>
      <scheme val="minor"/>
    </font>
    <font>
      <i/>
      <u/>
      <sz val="10"/>
      <color theme="10"/>
      <name val="Calibri"/>
      <family val="2"/>
      <scheme val="minor"/>
    </font>
    <font>
      <b/>
      <u/>
      <sz val="12"/>
      <name val="Calibri (Body)"/>
    </font>
    <font>
      <b/>
      <u/>
      <sz val="12"/>
      <color theme="1"/>
      <name val="Calibri (Corps)"/>
    </font>
    <font>
      <sz val="10"/>
      <color rgb="FF000000"/>
      <name val="Calibri"/>
      <family val="2"/>
    </font>
    <font>
      <u/>
      <sz val="12"/>
      <color rgb="FF2C5923"/>
      <name val="Calibri (Body)"/>
    </font>
    <font>
      <sz val="10.5"/>
      <color rgb="FF000000"/>
      <name val="Tahoma"/>
      <family val="34"/>
    </font>
    <font>
      <b/>
      <sz val="10.5"/>
      <color rgb="FF000000"/>
      <name val="Tahoma"/>
      <family val="34"/>
    </font>
    <font>
      <sz val="10"/>
      <color rgb="FF000000"/>
      <name val="Calibri"/>
      <family val="2"/>
      <scheme val="minor"/>
    </font>
    <font>
      <b/>
      <sz val="10"/>
      <color rgb="FF000000"/>
      <name val="Arial"/>
      <family val="34"/>
    </font>
    <font>
      <sz val="10"/>
      <color rgb="FF000000"/>
      <name val="Arial"/>
      <family val="34"/>
    </font>
    <font>
      <b/>
      <sz val="10.5"/>
      <color rgb="FF000000"/>
      <name val="Arial"/>
      <family val="34"/>
    </font>
    <font>
      <sz val="10.5"/>
      <color rgb="FF000000"/>
      <name val="Arial"/>
      <family val="34"/>
    </font>
    <font>
      <b/>
      <sz val="10.5"/>
      <color rgb="FF000000"/>
      <name val="Calibri"/>
      <family val="2"/>
      <scheme val="minor"/>
    </font>
    <font>
      <sz val="10.5"/>
      <color rgb="FF000000"/>
      <name val="Calibri"/>
      <family val="2"/>
      <scheme val="minor"/>
    </font>
    <font>
      <b/>
      <sz val="10.5"/>
      <color theme="1"/>
      <name val="Calibri"/>
      <family val="2"/>
      <scheme val="minor"/>
    </font>
    <font>
      <b/>
      <sz val="12"/>
      <color theme="9" tint="-0.499984740745262"/>
      <name val="Calibri"/>
      <family val="2"/>
    </font>
    <font>
      <b/>
      <i/>
      <sz val="12"/>
      <color theme="1"/>
      <name val="Calibri"/>
      <family val="2"/>
      <scheme val="minor"/>
    </font>
    <font>
      <i/>
      <u/>
      <sz val="12"/>
      <color theme="10"/>
      <name val="Calibri"/>
      <family val="2"/>
      <scheme val="minor"/>
    </font>
    <font>
      <i/>
      <sz val="12"/>
      <color theme="1" tint="0.249977111117893"/>
      <name val="Calibri (Body)"/>
    </font>
    <font>
      <b/>
      <sz val="12"/>
      <color theme="9" tint="-0.249977111117893"/>
      <name val="Calibri"/>
      <family val="2"/>
    </font>
    <font>
      <b/>
      <u/>
      <sz val="12"/>
      <color theme="9" tint="-0.249977111117893"/>
      <name val="Calibri"/>
      <family val="2"/>
    </font>
  </fonts>
  <fills count="21">
    <fill>
      <patternFill patternType="none"/>
    </fill>
    <fill>
      <patternFill patternType="gray125"/>
    </fill>
    <fill>
      <patternFill patternType="solid">
        <fgColor rgb="FFFF8585"/>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1"/>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9"/>
        <bgColor indexed="64"/>
      </patternFill>
    </fill>
    <fill>
      <patternFill patternType="solid">
        <fgColor rgb="FFF4B084"/>
        <bgColor rgb="FF000000"/>
      </patternFill>
    </fill>
    <fill>
      <patternFill patternType="solid">
        <fgColor rgb="FFFFF2CC"/>
        <bgColor rgb="FF000000"/>
      </patternFill>
    </fill>
    <fill>
      <patternFill patternType="solid">
        <fgColor rgb="FFA6A6A6"/>
        <bgColor rgb="FF000000"/>
      </patternFill>
    </fill>
    <fill>
      <patternFill patternType="solid">
        <fgColor theme="9" tint="-0.499984740745262"/>
        <bgColor indexed="64"/>
      </patternFill>
    </fill>
    <fill>
      <patternFill patternType="solid">
        <fgColor theme="9" tint="0.79998168889431442"/>
        <bgColor indexed="64"/>
      </patternFill>
    </fill>
    <fill>
      <patternFill patternType="solid">
        <fgColor rgb="FF00FDFF"/>
        <bgColor indexed="64"/>
      </patternFill>
    </fill>
  </fills>
  <borders count="27">
    <border>
      <left/>
      <right/>
      <top/>
      <bottom/>
      <diagonal/>
    </border>
    <border>
      <left/>
      <right/>
      <top/>
      <bottom style="thick">
        <color theme="3"/>
      </bottom>
      <diagonal/>
    </border>
    <border>
      <left/>
      <right/>
      <top style="thick">
        <color theme="3"/>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style="thin">
        <color auto="1"/>
      </left>
      <right/>
      <top/>
      <bottom style="thin">
        <color auto="1"/>
      </bottom>
      <diagonal/>
    </border>
    <border>
      <left style="thin">
        <color indexed="64"/>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ck">
        <color theme="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auto="1"/>
      </bottom>
      <diagonal/>
    </border>
    <border>
      <left/>
      <right/>
      <top/>
      <bottom style="medium">
        <color indexed="64"/>
      </bottom>
      <diagonal/>
    </border>
    <border>
      <left/>
      <right/>
      <top style="thin">
        <color theme="0"/>
      </top>
      <bottom style="thin">
        <color theme="0"/>
      </bottom>
      <diagonal/>
    </border>
    <border>
      <left/>
      <right/>
      <top style="medium">
        <color indexed="64"/>
      </top>
      <bottom/>
      <diagonal/>
    </border>
    <border>
      <left style="thin">
        <color auto="1"/>
      </left>
      <right/>
      <top/>
      <bottom/>
      <diagonal/>
    </border>
  </borders>
  <cellStyleXfs count="12">
    <xf numFmtId="0" fontId="0" fillId="0" borderId="0"/>
    <xf numFmtId="43" fontId="5" fillId="0" borderId="0" applyFont="0" applyFill="0" applyBorder="0" applyAlignment="0" applyProtection="0"/>
    <xf numFmtId="9" fontId="5" fillId="0" borderId="0" applyFont="0" applyFill="0" applyBorder="0" applyAlignment="0" applyProtection="0"/>
    <xf numFmtId="0" fontId="8" fillId="0" borderId="0"/>
    <xf numFmtId="0" fontId="19" fillId="0" borderId="0" applyNumberFormat="0" applyFill="0" applyBorder="0" applyAlignment="0" applyProtection="0"/>
    <xf numFmtId="0" fontId="4" fillId="0" borderId="0"/>
    <xf numFmtId="9" fontId="4" fillId="0" borderId="0" applyFont="0" applyFill="0" applyBorder="0" applyAlignment="0" applyProtection="0"/>
    <xf numFmtId="0" fontId="26"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cellStyleXfs>
  <cellXfs count="463">
    <xf numFmtId="0" fontId="0" fillId="0" borderId="0" xfId="0"/>
    <xf numFmtId="0" fontId="8" fillId="0" borderId="0" xfId="3"/>
    <xf numFmtId="0" fontId="9" fillId="0" borderId="0" xfId="3" applyFont="1"/>
    <xf numFmtId="0" fontId="10" fillId="0" borderId="0" xfId="3" applyFont="1" applyAlignment="1">
      <alignment horizontal="left" vertical="center"/>
    </xf>
    <xf numFmtId="0" fontId="15" fillId="0" borderId="0" xfId="3" applyFont="1"/>
    <xf numFmtId="0" fontId="5" fillId="0" borderId="0" xfId="3" applyFont="1"/>
    <xf numFmtId="0" fontId="0" fillId="5" borderId="0" xfId="0" applyFill="1"/>
    <xf numFmtId="0" fontId="0" fillId="0" borderId="0" xfId="0" applyAlignment="1">
      <alignment horizontal="right"/>
    </xf>
    <xf numFmtId="0" fontId="0" fillId="5" borderId="0" xfId="0" applyFill="1" applyAlignment="1">
      <alignment horizontal="right"/>
    </xf>
    <xf numFmtId="2" fontId="0" fillId="0" borderId="3" xfId="0" applyNumberFormat="1" applyBorder="1"/>
    <xf numFmtId="2" fontId="7" fillId="6" borderId="3" xfId="0" applyNumberFormat="1" applyFont="1" applyFill="1" applyBorder="1"/>
    <xf numFmtId="2" fontId="7" fillId="6" borderId="3" xfId="0" applyNumberFormat="1" applyFont="1" applyFill="1" applyBorder="1" applyAlignment="1">
      <alignment horizontal="right"/>
    </xf>
    <xf numFmtId="0" fontId="0" fillId="6" borderId="0" xfId="0" applyFill="1"/>
    <xf numFmtId="2" fontId="0" fillId="7" borderId="3" xfId="0" applyNumberFormat="1" applyFill="1" applyBorder="1" applyAlignment="1" applyProtection="1">
      <alignment horizontal="right"/>
      <protection locked="0"/>
    </xf>
    <xf numFmtId="1" fontId="7" fillId="6" borderId="3" xfId="0" applyNumberFormat="1" applyFont="1" applyFill="1" applyBorder="1" applyAlignment="1">
      <alignment horizontal="right"/>
    </xf>
    <xf numFmtId="1" fontId="0" fillId="7" borderId="3" xfId="0" applyNumberFormat="1" applyFill="1" applyBorder="1" applyAlignment="1" applyProtection="1">
      <alignment horizontal="right"/>
      <protection locked="0"/>
    </xf>
    <xf numFmtId="1" fontId="0" fillId="5" borderId="0" xfId="0" applyNumberFormat="1" applyFill="1" applyAlignment="1">
      <alignment horizontal="right"/>
    </xf>
    <xf numFmtId="0" fontId="0" fillId="5" borderId="0" xfId="0" applyFill="1" applyAlignment="1">
      <alignment wrapText="1"/>
    </xf>
    <xf numFmtId="0" fontId="19" fillId="9" borderId="3" xfId="4" applyFill="1" applyBorder="1" applyAlignment="1"/>
    <xf numFmtId="0" fontId="7" fillId="5" borderId="0" xfId="0" applyFont="1" applyFill="1" applyAlignment="1">
      <alignment vertical="center"/>
    </xf>
    <xf numFmtId="165" fontId="19" fillId="8" borderId="3" xfId="4" applyNumberFormat="1" applyFill="1" applyBorder="1" applyAlignment="1">
      <alignment horizontal="right" wrapText="1"/>
    </xf>
    <xf numFmtId="0" fontId="7" fillId="0" borderId="3" xfId="0" applyFont="1" applyBorder="1"/>
    <xf numFmtId="0" fontId="7" fillId="9" borderId="3" xfId="0" applyFont="1" applyFill="1" applyBorder="1" applyAlignment="1">
      <alignment wrapText="1"/>
    </xf>
    <xf numFmtId="0" fontId="0" fillId="0" borderId="3" xfId="0" applyBorder="1" applyAlignment="1">
      <alignment wrapText="1"/>
    </xf>
    <xf numFmtId="0" fontId="21" fillId="11" borderId="3" xfId="0" applyFont="1" applyFill="1" applyBorder="1" applyAlignment="1">
      <alignment wrapText="1"/>
    </xf>
    <xf numFmtId="0" fontId="7" fillId="5" borderId="0" xfId="0" applyFont="1" applyFill="1"/>
    <xf numFmtId="0" fontId="7" fillId="5" borderId="0" xfId="0" applyFont="1" applyFill="1" applyAlignment="1">
      <alignment wrapText="1"/>
    </xf>
    <xf numFmtId="0" fontId="0" fillId="5" borderId="3" xfId="0" applyFill="1" applyBorder="1" applyAlignment="1">
      <alignment wrapText="1"/>
    </xf>
    <xf numFmtId="0" fontId="7" fillId="5" borderId="3" xfId="0" applyFont="1" applyFill="1" applyBorder="1" applyAlignment="1" applyProtection="1">
      <alignment wrapText="1"/>
      <protection locked="0"/>
    </xf>
    <xf numFmtId="166" fontId="7" fillId="5" borderId="3" xfId="1" applyNumberFormat="1" applyFont="1" applyFill="1" applyBorder="1" applyAlignment="1" applyProtection="1">
      <alignment horizontal="right" wrapText="1"/>
      <protection locked="0"/>
    </xf>
    <xf numFmtId="0" fontId="0" fillId="7" borderId="3" xfId="0" applyFill="1" applyBorder="1" applyProtection="1">
      <protection locked="0"/>
    </xf>
    <xf numFmtId="0" fontId="7" fillId="9" borderId="3" xfId="0" applyFont="1" applyFill="1" applyBorder="1" applyAlignment="1">
      <alignment horizontal="center"/>
    </xf>
    <xf numFmtId="0" fontId="7" fillId="11" borderId="3" xfId="0" applyFont="1" applyFill="1" applyBorder="1" applyAlignment="1">
      <alignment horizontal="center"/>
    </xf>
    <xf numFmtId="0" fontId="7" fillId="9" borderId="3" xfId="0" applyFont="1" applyFill="1" applyBorder="1"/>
    <xf numFmtId="0" fontId="0" fillId="7" borderId="3" xfId="0" applyFill="1" applyBorder="1" applyAlignment="1" applyProtection="1">
      <alignment horizontal="center"/>
      <protection locked="0"/>
    </xf>
    <xf numFmtId="0" fontId="0" fillId="9" borderId="3" xfId="0" applyFill="1" applyBorder="1"/>
    <xf numFmtId="164" fontId="0" fillId="14" borderId="3" xfId="0" applyNumberFormat="1" applyFill="1" applyBorder="1"/>
    <xf numFmtId="164" fontId="0" fillId="11" borderId="3" xfId="2" applyNumberFormat="1" applyFont="1" applyFill="1" applyBorder="1"/>
    <xf numFmtId="0" fontId="21" fillId="11" borderId="3" xfId="0" applyFont="1" applyFill="1" applyBorder="1"/>
    <xf numFmtId="164" fontId="21" fillId="11" borderId="3" xfId="2" applyNumberFormat="1" applyFont="1" applyFill="1" applyBorder="1"/>
    <xf numFmtId="0" fontId="0" fillId="11" borderId="3" xfId="0" applyFill="1" applyBorder="1"/>
    <xf numFmtId="0" fontId="7" fillId="11" borderId="3" xfId="0" applyFont="1" applyFill="1" applyBorder="1"/>
    <xf numFmtId="0" fontId="0" fillId="10" borderId="3" xfId="0" applyFill="1" applyBorder="1" applyProtection="1">
      <protection locked="0"/>
    </xf>
    <xf numFmtId="1" fontId="21" fillId="11" borderId="3" xfId="2" applyNumberFormat="1" applyFont="1" applyFill="1" applyBorder="1"/>
    <xf numFmtId="0" fontId="4" fillId="5" borderId="0" xfId="5" applyFill="1"/>
    <xf numFmtId="1" fontId="21" fillId="11" borderId="3" xfId="6" applyNumberFormat="1" applyFont="1" applyFill="1" applyBorder="1"/>
    <xf numFmtId="0" fontId="7" fillId="0" borderId="3" xfId="5" applyFont="1" applyBorder="1"/>
    <xf numFmtId="0" fontId="20" fillId="11" borderId="3" xfId="5" applyFont="1" applyFill="1" applyBorder="1"/>
    <xf numFmtId="0" fontId="7" fillId="11" borderId="3" xfId="5" applyFont="1" applyFill="1" applyBorder="1"/>
    <xf numFmtId="0" fontId="4" fillId="11" borderId="3" xfId="5" applyFill="1" applyBorder="1"/>
    <xf numFmtId="0" fontId="21" fillId="12" borderId="3" xfId="5" applyFont="1" applyFill="1" applyBorder="1" applyAlignment="1">
      <alignment wrapText="1"/>
    </xf>
    <xf numFmtId="0" fontId="4" fillId="0" borderId="3" xfId="5" applyBorder="1" applyAlignment="1">
      <alignment wrapText="1"/>
    </xf>
    <xf numFmtId="165" fontId="7" fillId="9" borderId="5" xfId="5" applyNumberFormat="1" applyFont="1" applyFill="1" applyBorder="1" applyAlignment="1">
      <alignment wrapText="1"/>
    </xf>
    <xf numFmtId="165" fontId="7" fillId="8" borderId="3" xfId="5" applyNumberFormat="1" applyFont="1" applyFill="1" applyBorder="1" applyAlignment="1">
      <alignment horizontal="center" wrapText="1"/>
    </xf>
    <xf numFmtId="0" fontId="4" fillId="5" borderId="0" xfId="5" applyFill="1" applyAlignment="1">
      <alignment wrapText="1"/>
    </xf>
    <xf numFmtId="0" fontId="21" fillId="11" borderId="3" xfId="5" applyFont="1" applyFill="1" applyBorder="1" applyAlignment="1">
      <alignment wrapText="1"/>
    </xf>
    <xf numFmtId="165" fontId="7" fillId="9" borderId="3" xfId="5" applyNumberFormat="1" applyFont="1" applyFill="1" applyBorder="1" applyAlignment="1">
      <alignment wrapText="1"/>
    </xf>
    <xf numFmtId="0" fontId="19" fillId="5" borderId="0" xfId="4" quotePrefix="1" applyFill="1"/>
    <xf numFmtId="0" fontId="4" fillId="7" borderId="3" xfId="5" applyFill="1" applyBorder="1" applyProtection="1">
      <protection locked="0"/>
    </xf>
    <xf numFmtId="165" fontId="7" fillId="7" borderId="3" xfId="5" applyNumberFormat="1" applyFont="1" applyFill="1" applyBorder="1" applyAlignment="1" applyProtection="1">
      <alignment wrapText="1"/>
      <protection locked="0"/>
    </xf>
    <xf numFmtId="0" fontId="7" fillId="7" borderId="3" xfId="5" applyFont="1" applyFill="1" applyBorder="1" applyProtection="1">
      <protection locked="0"/>
    </xf>
    <xf numFmtId="0" fontId="0" fillId="5" borderId="0" xfId="0" applyFill="1" applyProtection="1"/>
    <xf numFmtId="165" fontId="19" fillId="8" borderId="3" xfId="4" applyNumberFormat="1" applyFill="1" applyBorder="1" applyAlignment="1" applyProtection="1">
      <alignment horizontal="right" wrapText="1"/>
    </xf>
    <xf numFmtId="0" fontId="7" fillId="0" borderId="3" xfId="0" applyFont="1" applyBorder="1" applyProtection="1"/>
    <xf numFmtId="0" fontId="0" fillId="7" borderId="5" xfId="0" applyFill="1" applyBorder="1" applyAlignment="1" applyProtection="1">
      <alignment wrapText="1"/>
    </xf>
    <xf numFmtId="0" fontId="4" fillId="5" borderId="0" xfId="5" applyFill="1" applyProtection="1"/>
    <xf numFmtId="2" fontId="0" fillId="0" borderId="3" xfId="0" applyNumberFormat="1" applyBorder="1" applyAlignment="1">
      <alignment vertical="center"/>
    </xf>
    <xf numFmtId="2" fontId="7" fillId="6" borderId="3" xfId="0" applyNumberFormat="1" applyFont="1" applyFill="1" applyBorder="1" applyAlignment="1">
      <alignment vertical="center"/>
    </xf>
    <xf numFmtId="2" fontId="7" fillId="6" borderId="3" xfId="0" applyNumberFormat="1" applyFont="1" applyFill="1" applyBorder="1" applyAlignment="1">
      <alignment horizontal="left" vertical="center"/>
    </xf>
    <xf numFmtId="0" fontId="0" fillId="5" borderId="0" xfId="0" applyFill="1" applyAlignment="1">
      <alignment horizontal="left" vertical="center"/>
    </xf>
    <xf numFmtId="1" fontId="0" fillId="0" borderId="3" xfId="0" applyNumberFormat="1" applyBorder="1" applyAlignment="1">
      <alignment horizontal="left" vertical="center"/>
    </xf>
    <xf numFmtId="0" fontId="0" fillId="5" borderId="0" xfId="0" applyFill="1" applyAlignment="1">
      <alignment vertical="center"/>
    </xf>
    <xf numFmtId="164" fontId="0" fillId="0" borderId="3" xfId="2" applyNumberFormat="1" applyFont="1" applyBorder="1" applyAlignment="1">
      <alignment horizontal="left" vertical="center"/>
    </xf>
    <xf numFmtId="0" fontId="0" fillId="5" borderId="0" xfId="0" applyFill="1" applyAlignment="1">
      <alignment horizontal="right" vertical="center"/>
    </xf>
    <xf numFmtId="2" fontId="0" fillId="0" borderId="3" xfId="0" applyNumberFormat="1" applyBorder="1" applyAlignment="1">
      <alignment vertical="center" wrapText="1"/>
    </xf>
    <xf numFmtId="2" fontId="0" fillId="0" borderId="3" xfId="0" applyNumberFormat="1" applyBorder="1" applyAlignment="1">
      <alignment horizontal="left" vertical="center"/>
    </xf>
    <xf numFmtId="2" fontId="0" fillId="0" borderId="3" xfId="0" applyNumberFormat="1" applyBorder="1" applyAlignment="1">
      <alignment horizontal="left" vertical="center" wrapText="1"/>
    </xf>
    <xf numFmtId="1" fontId="7" fillId="6" borderId="3" xfId="0" applyNumberFormat="1" applyFont="1" applyFill="1" applyBorder="1" applyAlignment="1">
      <alignment horizontal="left" vertical="center"/>
    </xf>
    <xf numFmtId="0" fontId="34" fillId="0" borderId="0" xfId="3" applyFont="1" applyAlignment="1">
      <alignment vertical="center" wrapText="1"/>
    </xf>
    <xf numFmtId="0" fontId="16" fillId="0" borderId="1" xfId="3" applyFont="1" applyBorder="1" applyAlignment="1">
      <alignment horizontal="left"/>
    </xf>
    <xf numFmtId="2" fontId="7" fillId="5" borderId="5" xfId="0" applyNumberFormat="1" applyFont="1" applyFill="1" applyBorder="1" applyAlignment="1">
      <alignment horizontal="center" vertical="center"/>
    </xf>
    <xf numFmtId="2" fontId="7" fillId="5" borderId="6" xfId="0" applyNumberFormat="1" applyFont="1" applyFill="1" applyBorder="1" applyAlignment="1">
      <alignment horizontal="center" vertical="center"/>
    </xf>
    <xf numFmtId="2" fontId="7" fillId="5" borderId="0" xfId="0" applyNumberFormat="1" applyFont="1" applyFill="1" applyBorder="1" applyAlignment="1">
      <alignment horizontal="center" vertical="center"/>
    </xf>
    <xf numFmtId="2" fontId="7" fillId="5" borderId="7" xfId="0" applyNumberFormat="1" applyFont="1" applyFill="1" applyBorder="1" applyAlignment="1">
      <alignment horizontal="center" vertical="center"/>
    </xf>
    <xf numFmtId="1" fontId="7" fillId="6" borderId="3" xfId="0" applyNumberFormat="1" applyFont="1" applyFill="1" applyBorder="1" applyAlignment="1">
      <alignment horizontal="right" vertical="center"/>
    </xf>
    <xf numFmtId="1" fontId="0" fillId="5" borderId="0" xfId="0" applyNumberFormat="1" applyFill="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right" vertical="center"/>
    </xf>
    <xf numFmtId="0" fontId="7" fillId="0" borderId="3" xfId="0" applyFont="1" applyBorder="1" applyAlignment="1">
      <alignment vertical="center"/>
    </xf>
    <xf numFmtId="0" fontId="4" fillId="9" borderId="0" xfId="3" applyFont="1" applyFill="1" applyAlignment="1">
      <alignment vertical="center"/>
    </xf>
    <xf numFmtId="0" fontId="5" fillId="0" borderId="0" xfId="3" applyFont="1" applyAlignment="1">
      <alignment horizontal="left" vertical="center" wrapText="1"/>
    </xf>
    <xf numFmtId="0" fontId="8" fillId="0" borderId="0" xfId="3" applyAlignment="1"/>
    <xf numFmtId="0" fontId="5" fillId="0" borderId="0" xfId="3" applyFont="1" applyAlignment="1"/>
    <xf numFmtId="0" fontId="0" fillId="5" borderId="0" xfId="0" applyFill="1"/>
    <xf numFmtId="0" fontId="7" fillId="9" borderId="3" xfId="0" applyFont="1" applyFill="1" applyBorder="1" applyAlignment="1">
      <alignment wrapText="1"/>
    </xf>
    <xf numFmtId="0" fontId="7" fillId="5" borderId="0" xfId="0" applyFont="1" applyFill="1"/>
    <xf numFmtId="0" fontId="0" fillId="7" borderId="3" xfId="0" applyFill="1" applyBorder="1" applyProtection="1">
      <protection locked="0"/>
    </xf>
    <xf numFmtId="0" fontId="7" fillId="9" borderId="3" xfId="0" applyFont="1" applyFill="1" applyBorder="1" applyAlignment="1">
      <alignment horizontal="center"/>
    </xf>
    <xf numFmtId="0" fontId="7" fillId="11" borderId="3" xfId="0" applyFont="1" applyFill="1" applyBorder="1" applyAlignment="1">
      <alignment horizontal="center"/>
    </xf>
    <xf numFmtId="0" fontId="7" fillId="9" borderId="3" xfId="0" applyFont="1" applyFill="1" applyBorder="1"/>
    <xf numFmtId="0" fontId="0" fillId="7" borderId="3" xfId="0" applyFill="1" applyBorder="1" applyAlignment="1" applyProtection="1">
      <alignment horizontal="center"/>
      <protection locked="0"/>
    </xf>
    <xf numFmtId="0" fontId="0" fillId="9" borderId="3" xfId="0" applyFill="1" applyBorder="1"/>
    <xf numFmtId="164" fontId="0" fillId="14" borderId="3" xfId="0" applyNumberFormat="1" applyFill="1" applyBorder="1"/>
    <xf numFmtId="164" fontId="0" fillId="11" borderId="3" xfId="2" applyNumberFormat="1" applyFont="1" applyFill="1" applyBorder="1"/>
    <xf numFmtId="0" fontId="21" fillId="11" borderId="3" xfId="0" applyFont="1" applyFill="1" applyBorder="1"/>
    <xf numFmtId="164" fontId="21" fillId="11" borderId="3" xfId="2" applyNumberFormat="1" applyFont="1" applyFill="1" applyBorder="1"/>
    <xf numFmtId="0" fontId="0" fillId="10" borderId="3" xfId="0" applyFill="1" applyBorder="1" applyProtection="1">
      <protection locked="0"/>
    </xf>
    <xf numFmtId="0" fontId="7" fillId="5" borderId="0" xfId="0" applyFont="1" applyFill="1" applyAlignment="1" applyProtection="1">
      <alignment vertical="center"/>
    </xf>
    <xf numFmtId="0" fontId="0" fillId="5" borderId="0" xfId="0" applyFill="1" applyAlignment="1" applyProtection="1">
      <alignment vertical="center"/>
    </xf>
    <xf numFmtId="0" fontId="0" fillId="0" borderId="0" xfId="0" applyProtection="1"/>
    <xf numFmtId="0" fontId="0" fillId="0" borderId="0" xfId="0" applyAlignment="1">
      <alignment vertical="center" wrapText="1"/>
    </xf>
    <xf numFmtId="0" fontId="21" fillId="0" borderId="0" xfId="0" applyFont="1" applyAlignment="1">
      <alignment vertical="center" wrapText="1"/>
    </xf>
    <xf numFmtId="0" fontId="0" fillId="0" borderId="0" xfId="0" applyAlignment="1">
      <alignment horizontal="left" vertical="center" wrapText="1"/>
    </xf>
    <xf numFmtId="0" fontId="21" fillId="13" borderId="0" xfId="0" applyFont="1" applyFill="1" applyAlignment="1">
      <alignment vertical="center" wrapText="1"/>
    </xf>
    <xf numFmtId="165" fontId="7" fillId="8" borderId="18" xfId="5" applyNumberFormat="1"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9" borderId="18" xfId="0" applyFont="1" applyFill="1" applyBorder="1" applyAlignment="1">
      <alignment horizontal="center" vertical="center"/>
    </xf>
    <xf numFmtId="0" fontId="7" fillId="9" borderId="18" xfId="0" applyFont="1" applyFill="1" applyBorder="1" applyAlignment="1">
      <alignment vertical="center"/>
    </xf>
    <xf numFmtId="2" fontId="0" fillId="0" borderId="0" xfId="0" applyNumberFormat="1"/>
    <xf numFmtId="14" fontId="0" fillId="0" borderId="0" xfId="0" applyNumberFormat="1"/>
    <xf numFmtId="9" fontId="0" fillId="0" borderId="0" xfId="0" applyNumberFormat="1"/>
    <xf numFmtId="1" fontId="0" fillId="0" borderId="0" xfId="0" applyNumberFormat="1"/>
    <xf numFmtId="2" fontId="0" fillId="0" borderId="0" xfId="0" applyNumberFormat="1" applyFill="1" applyBorder="1" applyAlignment="1">
      <alignment wrapText="1"/>
    </xf>
    <xf numFmtId="0" fontId="0" fillId="0" borderId="0" xfId="0" applyFill="1" applyBorder="1" applyAlignment="1">
      <alignment wrapText="1"/>
    </xf>
    <xf numFmtId="0" fontId="3" fillId="0" borderId="0" xfId="3" applyFont="1" applyAlignment="1">
      <alignment horizontal="left" vertical="top" wrapText="1"/>
    </xf>
    <xf numFmtId="0" fontId="2" fillId="9" borderId="0" xfId="3" applyFont="1" applyFill="1" applyAlignment="1">
      <alignment vertical="center"/>
    </xf>
    <xf numFmtId="0" fontId="2" fillId="0" borderId="0" xfId="3" applyFont="1" applyAlignment="1">
      <alignment vertical="top"/>
    </xf>
    <xf numFmtId="0" fontId="16" fillId="0" borderId="23" xfId="3" applyFont="1" applyBorder="1" applyAlignment="1">
      <alignment horizontal="left"/>
    </xf>
    <xf numFmtId="0" fontId="15" fillId="0" borderId="0" xfId="0" applyFont="1"/>
    <xf numFmtId="0" fontId="2" fillId="0" borderId="0" xfId="3" applyFont="1" applyAlignment="1">
      <alignment horizontal="left" vertical="top" wrapText="1"/>
    </xf>
    <xf numFmtId="0" fontId="19" fillId="0" borderId="0" xfId="4" applyAlignment="1">
      <alignment horizontal="left" vertical="top" wrapText="1"/>
    </xf>
    <xf numFmtId="1" fontId="0" fillId="7" borderId="3" xfId="0" applyNumberFormat="1" applyFill="1" applyBorder="1" applyAlignment="1" applyProtection="1">
      <alignment horizontal="right" vertical="center"/>
      <protection locked="0"/>
    </xf>
    <xf numFmtId="0" fontId="7" fillId="0" borderId="0" xfId="0" applyFont="1" applyAlignment="1">
      <alignment vertical="center" wrapText="1"/>
    </xf>
    <xf numFmtId="0" fontId="2" fillId="0" borderId="0" xfId="3" applyFont="1" applyAlignment="1">
      <alignment vertical="top" wrapText="1"/>
    </xf>
    <xf numFmtId="0" fontId="19" fillId="0" borderId="0" xfId="4" applyAlignment="1">
      <alignment vertical="top" wrapText="1"/>
    </xf>
    <xf numFmtId="165" fontId="58" fillId="8" borderId="18" xfId="5" applyNumberFormat="1" applyFont="1" applyFill="1" applyBorder="1" applyAlignment="1">
      <alignment horizontal="center" vertical="center" wrapText="1"/>
    </xf>
    <xf numFmtId="0" fontId="58" fillId="9" borderId="18" xfId="0" applyFont="1" applyFill="1" applyBorder="1" applyAlignment="1">
      <alignment horizontal="center" vertical="center" wrapText="1"/>
    </xf>
    <xf numFmtId="0" fontId="58" fillId="9" borderId="18" xfId="0" applyFont="1" applyFill="1" applyBorder="1" applyAlignment="1">
      <alignment horizontal="center" vertical="center"/>
    </xf>
    <xf numFmtId="0" fontId="19" fillId="19" borderId="24" xfId="4" applyFill="1" applyBorder="1" applyAlignment="1">
      <alignment vertical="center"/>
    </xf>
    <xf numFmtId="0" fontId="19" fillId="19" borderId="24" xfId="4" applyFill="1" applyBorder="1"/>
    <xf numFmtId="0" fontId="0" fillId="5" borderId="0" xfId="0" applyFill="1" applyBorder="1" applyAlignment="1">
      <alignment horizontal="left"/>
    </xf>
    <xf numFmtId="0" fontId="16" fillId="0" borderId="1" xfId="11" applyFont="1" applyBorder="1" applyAlignment="1">
      <alignment horizontal="left"/>
    </xf>
    <xf numFmtId="0" fontId="5" fillId="0" borderId="0" xfId="11" applyFont="1"/>
    <xf numFmtId="0" fontId="16" fillId="0" borderId="1" xfId="11" applyFont="1" applyBorder="1" applyAlignment="1">
      <alignment horizontal="left" vertical="center"/>
    </xf>
    <xf numFmtId="0" fontId="2" fillId="9" borderId="0" xfId="11" applyFill="1" applyAlignment="1">
      <alignment vertical="center"/>
    </xf>
    <xf numFmtId="0" fontId="0" fillId="0" borderId="0" xfId="11" applyFont="1" applyAlignment="1">
      <alignment horizontal="left" vertical="center" wrapText="1"/>
    </xf>
    <xf numFmtId="0" fontId="2" fillId="0" borderId="0" xfId="11"/>
    <xf numFmtId="0" fontId="9" fillId="0" borderId="0" xfId="11" applyFont="1"/>
    <xf numFmtId="0" fontId="34" fillId="0" borderId="0" xfId="11" applyFont="1" applyAlignment="1">
      <alignment vertical="center" wrapText="1"/>
    </xf>
    <xf numFmtId="0" fontId="56" fillId="0" borderId="0" xfId="3" applyFont="1"/>
    <xf numFmtId="0" fontId="2" fillId="0" borderId="0" xfId="3" applyFont="1" applyAlignment="1">
      <alignment horizontal="left" wrapText="1"/>
    </xf>
    <xf numFmtId="0" fontId="2" fillId="0" borderId="0" xfId="11" applyAlignment="1">
      <alignment horizontal="left" vertical="top" wrapText="1"/>
    </xf>
    <xf numFmtId="0" fontId="19" fillId="0" borderId="0" xfId="4"/>
    <xf numFmtId="0" fontId="72" fillId="19" borderId="0" xfId="4" applyFont="1" applyFill="1" applyAlignment="1">
      <alignment wrapText="1"/>
    </xf>
    <xf numFmtId="0" fontId="0" fillId="13" borderId="0" xfId="0" applyFill="1" applyAlignment="1">
      <alignment vertical="center" wrapText="1"/>
    </xf>
    <xf numFmtId="0" fontId="71" fillId="19" borderId="0" xfId="4" applyFont="1" applyFill="1" applyBorder="1" applyAlignment="1">
      <alignment vertical="center"/>
    </xf>
    <xf numFmtId="0" fontId="71" fillId="19" borderId="0" xfId="4" applyFont="1" applyFill="1" applyBorder="1"/>
    <xf numFmtId="0" fontId="19" fillId="0" borderId="0" xfId="4" applyAlignment="1">
      <alignment horizontal="right"/>
    </xf>
    <xf numFmtId="3" fontId="0" fillId="7" borderId="3" xfId="0" applyNumberFormat="1" applyFill="1" applyBorder="1" applyProtection="1">
      <protection locked="0"/>
    </xf>
    <xf numFmtId="3" fontId="0" fillId="0" borderId="0" xfId="0" applyNumberFormat="1"/>
    <xf numFmtId="2" fontId="0" fillId="0" borderId="3" xfId="0" applyNumberFormat="1" applyFill="1" applyBorder="1"/>
    <xf numFmtId="0" fontId="20" fillId="20" borderId="3" xfId="0" applyFont="1" applyFill="1" applyBorder="1"/>
    <xf numFmtId="167" fontId="0" fillId="7" borderId="3" xfId="0" applyNumberFormat="1" applyFill="1" applyBorder="1" applyAlignment="1" applyProtection="1">
      <alignment horizontal="right"/>
      <protection locked="0"/>
    </xf>
    <xf numFmtId="0" fontId="2" fillId="0" borderId="0" xfId="3" applyFont="1" applyAlignment="1">
      <alignment horizontal="left" vertical="top" wrapText="1"/>
    </xf>
    <xf numFmtId="0" fontId="2" fillId="0" borderId="3" xfId="5" applyFont="1" applyBorder="1" applyAlignment="1">
      <alignment wrapText="1"/>
    </xf>
    <xf numFmtId="0" fontId="7" fillId="9" borderId="0" xfId="5" applyFont="1" applyFill="1" applyBorder="1" applyAlignment="1">
      <alignment vertical="center" wrapText="1"/>
    </xf>
    <xf numFmtId="0" fontId="2" fillId="7" borderId="3" xfId="5" applyFont="1" applyFill="1" applyBorder="1" applyProtection="1">
      <protection locked="0"/>
    </xf>
    <xf numFmtId="0" fontId="0" fillId="7" borderId="3" xfId="0" applyFont="1" applyFill="1" applyBorder="1" applyProtection="1">
      <protection locked="0"/>
    </xf>
    <xf numFmtId="0" fontId="0" fillId="5" borderId="0" xfId="0" applyFont="1" applyFill="1"/>
    <xf numFmtId="0" fontId="2" fillId="5" borderId="0" xfId="5" applyFont="1" applyFill="1"/>
    <xf numFmtId="3" fontId="0" fillId="5" borderId="0" xfId="0" applyNumberFormat="1" applyFill="1"/>
    <xf numFmtId="2" fontId="0" fillId="0" borderId="0" xfId="0" applyNumberFormat="1" applyFill="1" applyBorder="1"/>
    <xf numFmtId="2" fontId="0" fillId="0" borderId="0" xfId="0" applyNumberFormat="1" applyFill="1" applyBorder="1" applyAlignment="1">
      <alignment vertical="center"/>
    </xf>
    <xf numFmtId="0" fontId="0" fillId="0" borderId="0" xfId="0" applyFill="1" applyBorder="1"/>
    <xf numFmtId="167" fontId="0" fillId="0" borderId="0" xfId="0" applyNumberFormat="1" applyFill="1" applyBorder="1" applyAlignment="1" applyProtection="1">
      <alignment horizontal="right"/>
      <protection locked="0"/>
    </xf>
    <xf numFmtId="1" fontId="0" fillId="0" borderId="0" xfId="0" applyNumberFormat="1" applyFill="1" applyBorder="1"/>
    <xf numFmtId="4" fontId="0" fillId="0" borderId="0" xfId="0" applyNumberFormat="1" applyFill="1" applyBorder="1"/>
    <xf numFmtId="9" fontId="0" fillId="0" borderId="0" xfId="0" applyNumberFormat="1" applyFill="1" applyBorder="1"/>
    <xf numFmtId="3" fontId="0" fillId="0" borderId="0" xfId="0" applyNumberFormat="1" applyFill="1" applyBorder="1"/>
    <xf numFmtId="167" fontId="0" fillId="0" borderId="3" xfId="0" applyNumberFormat="1" applyFill="1" applyBorder="1" applyAlignment="1" applyProtection="1">
      <alignment horizontal="left"/>
      <protection locked="0"/>
    </xf>
    <xf numFmtId="2" fontId="21" fillId="11" borderId="3" xfId="2" applyNumberFormat="1" applyFont="1" applyFill="1" applyBorder="1"/>
    <xf numFmtId="0" fontId="1" fillId="7" borderId="3" xfId="5" applyFont="1" applyFill="1" applyBorder="1" applyProtection="1">
      <protection locked="0"/>
    </xf>
    <xf numFmtId="0" fontId="27" fillId="0" borderId="0" xfId="3" applyFont="1" applyAlignment="1">
      <alignment vertical="center" wrapText="1"/>
    </xf>
    <xf numFmtId="0" fontId="49" fillId="19" borderId="0" xfId="3" applyFont="1" applyFill="1" applyBorder="1" applyAlignment="1">
      <alignment vertical="top" wrapText="1"/>
    </xf>
    <xf numFmtId="0" fontId="60" fillId="19" borderId="0" xfId="3" applyFont="1" applyFill="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wrapText="1"/>
    </xf>
    <xf numFmtId="0" fontId="49" fillId="0" borderId="0" xfId="3" applyFont="1" applyFill="1" applyBorder="1" applyAlignment="1">
      <alignment vertical="center" wrapText="1"/>
    </xf>
    <xf numFmtId="0" fontId="49" fillId="19" borderId="0" xfId="3" applyFont="1" applyFill="1" applyBorder="1" applyAlignment="1">
      <alignment vertical="center" wrapText="1"/>
    </xf>
    <xf numFmtId="0" fontId="60" fillId="0" borderId="0" xfId="3" applyFont="1" applyFill="1" applyAlignment="1">
      <alignment horizontal="left" vertical="center" wrapText="1"/>
    </xf>
    <xf numFmtId="0" fontId="27" fillId="19" borderId="0" xfId="3" applyFont="1" applyFill="1" applyBorder="1" applyAlignment="1">
      <alignment vertical="center" wrapText="1"/>
    </xf>
    <xf numFmtId="0" fontId="27" fillId="0" borderId="0" xfId="3" applyFont="1" applyFill="1" applyBorder="1" applyAlignment="1">
      <alignment vertical="center" wrapText="1"/>
    </xf>
    <xf numFmtId="0" fontId="27" fillId="19" borderId="0" xfId="3" applyFont="1" applyFill="1" applyAlignment="1">
      <alignment vertical="top" wrapText="1"/>
    </xf>
    <xf numFmtId="0" fontId="60" fillId="19" borderId="0" xfId="3" applyFont="1" applyFill="1" applyAlignment="1">
      <alignment horizontal="left" vertical="center" wrapText="1"/>
    </xf>
    <xf numFmtId="0" fontId="27" fillId="0" borderId="0" xfId="3" applyFont="1" applyFill="1" applyAlignment="1">
      <alignment vertical="top" wrapText="1"/>
    </xf>
    <xf numFmtId="0" fontId="34" fillId="0" borderId="0" xfId="3" applyFont="1" applyAlignment="1">
      <alignment vertical="top" wrapText="1"/>
    </xf>
    <xf numFmtId="0" fontId="27" fillId="0" borderId="0" xfId="11" applyFont="1" applyBorder="1" applyAlignment="1">
      <alignment vertical="center" wrapText="1"/>
    </xf>
    <xf numFmtId="0" fontId="27" fillId="19" borderId="0" xfId="11" applyFont="1" applyFill="1" applyBorder="1" applyAlignment="1">
      <alignment vertical="center" wrapText="1"/>
    </xf>
    <xf numFmtId="0" fontId="27" fillId="19" borderId="0" xfId="11" applyFont="1" applyFill="1" applyBorder="1" applyAlignment="1">
      <alignment horizontal="left" vertical="center" wrapText="1"/>
    </xf>
    <xf numFmtId="0" fontId="27" fillId="0" borderId="2" xfId="3" applyFont="1" applyBorder="1" applyAlignment="1">
      <alignment horizontal="left" vertical="center" wrapText="1"/>
    </xf>
    <xf numFmtId="0" fontId="27" fillId="0" borderId="0" xfId="3" applyFont="1" applyAlignment="1">
      <alignment horizontal="left" vertical="center" wrapText="1"/>
    </xf>
    <xf numFmtId="0" fontId="30" fillId="0" borderId="0" xfId="3" applyFont="1" applyAlignment="1">
      <alignment horizontal="left" vertical="center" wrapText="1"/>
    </xf>
    <xf numFmtId="0" fontId="32" fillId="5" borderId="17" xfId="3" applyFont="1" applyFill="1" applyBorder="1" applyAlignment="1">
      <alignment vertical="center" wrapText="1"/>
    </xf>
    <xf numFmtId="0" fontId="32" fillId="5" borderId="0" xfId="3" applyFont="1" applyFill="1" applyBorder="1" applyAlignment="1">
      <alignment vertical="center" wrapText="1"/>
    </xf>
    <xf numFmtId="0" fontId="32" fillId="5" borderId="17" xfId="3" applyFont="1" applyFill="1" applyBorder="1" applyAlignment="1">
      <alignment horizontal="left" vertical="center" wrapText="1"/>
    </xf>
    <xf numFmtId="0" fontId="32" fillId="5" borderId="0" xfId="3" applyFont="1" applyFill="1" applyBorder="1" applyAlignment="1">
      <alignment horizontal="left" vertical="center" wrapText="1"/>
    </xf>
    <xf numFmtId="0" fontId="60" fillId="0" borderId="2" xfId="3" applyFont="1" applyBorder="1" applyAlignment="1">
      <alignment horizontal="left" vertical="top" wrapText="1"/>
    </xf>
    <xf numFmtId="0" fontId="60" fillId="0" borderId="0" xfId="3" applyFont="1" applyAlignment="1">
      <alignment horizontal="left" vertical="top" wrapText="1"/>
    </xf>
    <xf numFmtId="0" fontId="27" fillId="0" borderId="0" xfId="3" applyFont="1" applyBorder="1" applyAlignment="1">
      <alignment horizontal="left" vertical="center" wrapText="1"/>
    </xf>
    <xf numFmtId="0" fontId="16" fillId="0" borderId="1" xfId="3" applyFont="1" applyBorder="1"/>
    <xf numFmtId="0" fontId="55" fillId="0" borderId="1" xfId="3" applyFont="1" applyBorder="1"/>
    <xf numFmtId="0" fontId="27" fillId="19" borderId="0" xfId="3" applyFont="1" applyFill="1" applyBorder="1" applyAlignment="1">
      <alignment horizontal="left" vertical="center" wrapText="1"/>
    </xf>
    <xf numFmtId="0" fontId="2" fillId="0" borderId="0" xfId="11" applyAlignment="1">
      <alignment horizontal="left" vertical="top" wrapText="1"/>
    </xf>
    <xf numFmtId="0" fontId="2" fillId="0" borderId="0" xfId="11" applyAlignment="1">
      <alignment horizontal="left" wrapText="1"/>
    </xf>
    <xf numFmtId="0" fontId="27" fillId="0" borderId="2" xfId="11" applyFont="1" applyBorder="1" applyAlignment="1">
      <alignment horizontal="left" vertical="center" wrapText="1"/>
    </xf>
    <xf numFmtId="0" fontId="27" fillId="0" borderId="0" xfId="11" applyFont="1" applyBorder="1" applyAlignment="1">
      <alignment horizontal="left" vertical="center" wrapText="1"/>
    </xf>
    <xf numFmtId="0" fontId="32" fillId="5" borderId="0" xfId="3" applyFont="1" applyFill="1" applyAlignment="1">
      <alignment vertical="center" wrapText="1"/>
    </xf>
    <xf numFmtId="0" fontId="30" fillId="3" borderId="17" xfId="11" applyFont="1" applyFill="1" applyBorder="1" applyAlignment="1">
      <alignment horizontal="left" vertical="center" wrapText="1"/>
    </xf>
    <xf numFmtId="0" fontId="30" fillId="3" borderId="0" xfId="11" applyFont="1" applyFill="1" applyAlignment="1">
      <alignment horizontal="left" vertical="center" wrapText="1"/>
    </xf>
    <xf numFmtId="0" fontId="32" fillId="2" borderId="17" xfId="11" applyFont="1" applyFill="1" applyBorder="1" applyAlignment="1">
      <alignment vertical="center" wrapText="1"/>
    </xf>
    <xf numFmtId="0" fontId="32" fillId="2" borderId="0" xfId="11" applyFont="1" applyFill="1" applyAlignment="1">
      <alignment vertical="center" wrapText="1"/>
    </xf>
    <xf numFmtId="0" fontId="11" fillId="0" borderId="0" xfId="11" applyFont="1"/>
    <xf numFmtId="0" fontId="16" fillId="0" borderId="1" xfId="11" applyFont="1" applyBorder="1"/>
    <xf numFmtId="0" fontId="27" fillId="0" borderId="0" xfId="11" applyFont="1" applyAlignment="1">
      <alignment horizontal="left" vertical="center" wrapText="1"/>
    </xf>
    <xf numFmtId="0" fontId="30" fillId="0" borderId="0" xfId="11" applyFont="1" applyAlignment="1">
      <alignment horizontal="left" vertical="center" wrapText="1"/>
    </xf>
    <xf numFmtId="0" fontId="32" fillId="5" borderId="17" xfId="11" applyFont="1" applyFill="1" applyBorder="1" applyAlignment="1">
      <alignment vertical="center" wrapText="1"/>
    </xf>
    <xf numFmtId="0" fontId="32" fillId="5" borderId="0" xfId="11" applyFont="1" applyFill="1" applyAlignment="1">
      <alignment vertical="center" wrapText="1"/>
    </xf>
    <xf numFmtId="0" fontId="30" fillId="4" borderId="17" xfId="11" applyFont="1" applyFill="1" applyBorder="1" applyAlignment="1">
      <alignment vertical="center" wrapText="1"/>
    </xf>
    <xf numFmtId="0" fontId="30" fillId="4" borderId="0" xfId="11" applyFont="1" applyFill="1" applyAlignment="1">
      <alignment vertical="center" wrapText="1"/>
    </xf>
    <xf numFmtId="0" fontId="30" fillId="3" borderId="17" xfId="3" applyFont="1" applyFill="1" applyBorder="1" applyAlignment="1">
      <alignment horizontal="left" vertical="center" wrapText="1"/>
    </xf>
    <xf numFmtId="0" fontId="30" fillId="3" borderId="0" xfId="3" applyFont="1" applyFill="1" applyBorder="1" applyAlignment="1">
      <alignment horizontal="left" vertical="center" wrapText="1"/>
    </xf>
    <xf numFmtId="0" fontId="30" fillId="4" borderId="17" xfId="3" applyFont="1" applyFill="1" applyBorder="1" applyAlignment="1">
      <alignment horizontal="left" vertical="center" wrapText="1"/>
    </xf>
    <xf numFmtId="0" fontId="30" fillId="4" borderId="0" xfId="3" applyFont="1" applyFill="1" applyBorder="1" applyAlignment="1">
      <alignment horizontal="left" vertical="center" wrapText="1"/>
    </xf>
    <xf numFmtId="0" fontId="32" fillId="2" borderId="17" xfId="3" applyFont="1" applyFill="1" applyBorder="1" applyAlignment="1">
      <alignment horizontal="left" vertical="center" wrapText="1"/>
    </xf>
    <xf numFmtId="0" fontId="32" fillId="2" borderId="0" xfId="3" applyFont="1" applyFill="1" applyBorder="1" applyAlignment="1">
      <alignment horizontal="left" vertical="center" wrapText="1"/>
    </xf>
    <xf numFmtId="0" fontId="2" fillId="0" borderId="0" xfId="3" applyFont="1" applyAlignment="1">
      <alignment horizontal="left" wrapText="1"/>
    </xf>
    <xf numFmtId="0" fontId="30" fillId="4" borderId="17" xfId="3" applyFont="1" applyFill="1" applyBorder="1" applyAlignment="1">
      <alignment vertical="center" wrapText="1"/>
    </xf>
    <xf numFmtId="0" fontId="30" fillId="4" borderId="0" xfId="3" applyFont="1" applyFill="1" applyAlignment="1">
      <alignment vertical="center" wrapText="1"/>
    </xf>
    <xf numFmtId="0" fontId="30" fillId="3" borderId="0" xfId="3" applyFont="1" applyFill="1" applyAlignment="1">
      <alignment horizontal="left" vertical="center" wrapText="1"/>
    </xf>
    <xf numFmtId="0" fontId="32" fillId="2" borderId="17" xfId="3" applyFont="1" applyFill="1" applyBorder="1" applyAlignment="1">
      <alignment vertical="center" wrapText="1"/>
    </xf>
    <xf numFmtId="0" fontId="32" fillId="2" borderId="0" xfId="3" applyFont="1" applyFill="1" applyAlignment="1">
      <alignment vertical="center" wrapText="1"/>
    </xf>
    <xf numFmtId="0" fontId="56" fillId="0" borderId="0" xfId="3" applyFont="1"/>
    <xf numFmtId="0" fontId="11" fillId="0" borderId="0" xfId="3" applyFont="1"/>
    <xf numFmtId="0" fontId="2" fillId="0" borderId="0" xfId="3" applyFont="1" applyAlignment="1">
      <alignment horizontal="left" vertical="top" wrapText="1"/>
    </xf>
    <xf numFmtId="0" fontId="30" fillId="0" borderId="0" xfId="3" applyFont="1" applyAlignment="1">
      <alignment horizontal="left" vertical="top" wrapText="1"/>
    </xf>
    <xf numFmtId="0" fontId="27" fillId="0" borderId="25" xfId="3" applyFont="1" applyBorder="1" applyAlignment="1">
      <alignment horizontal="left" vertical="top" wrapText="1"/>
    </xf>
    <xf numFmtId="0" fontId="27" fillId="0" borderId="0" xfId="3" applyFont="1" applyBorder="1" applyAlignment="1">
      <alignment horizontal="left" vertical="top" wrapText="1"/>
    </xf>
    <xf numFmtId="0" fontId="9" fillId="0" borderId="0" xfId="3" applyFont="1" applyAlignment="1">
      <alignment horizontal="left" vertical="center" wrapText="1"/>
    </xf>
    <xf numFmtId="0" fontId="16" fillId="0" borderId="1" xfId="3" applyFont="1" applyBorder="1" applyAlignment="1"/>
    <xf numFmtId="0" fontId="30" fillId="0" borderId="0" xfId="3" applyFont="1" applyBorder="1" applyAlignment="1">
      <alignment horizontal="left" vertical="center" wrapText="1"/>
    </xf>
    <xf numFmtId="0" fontId="30" fillId="4" borderId="0" xfId="3" applyFont="1" applyFill="1" applyBorder="1" applyAlignment="1">
      <alignment vertical="center" wrapText="1"/>
    </xf>
    <xf numFmtId="0" fontId="32" fillId="2" borderId="0" xfId="3" applyFont="1" applyFill="1" applyBorder="1" applyAlignment="1">
      <alignment vertical="center" wrapText="1"/>
    </xf>
    <xf numFmtId="0" fontId="3" fillId="0" borderId="0" xfId="3" applyFont="1" applyAlignment="1">
      <alignment horizontal="left" wrapText="1"/>
    </xf>
    <xf numFmtId="0" fontId="3" fillId="0" borderId="0" xfId="3" applyFont="1" applyAlignment="1">
      <alignment horizontal="left" vertical="top" wrapText="1"/>
    </xf>
    <xf numFmtId="0" fontId="27" fillId="0" borderId="2" xfId="3" applyFont="1" applyBorder="1" applyAlignment="1">
      <alignment horizontal="left" vertical="top" wrapText="1"/>
    </xf>
    <xf numFmtId="0" fontId="16" fillId="0" borderId="12" xfId="3" applyFont="1" applyBorder="1" applyAlignment="1">
      <alignment horizontal="left"/>
    </xf>
    <xf numFmtId="0" fontId="34" fillId="0" borderId="0" xfId="3" applyFont="1" applyAlignment="1">
      <alignment horizontal="left" vertical="top" wrapText="1"/>
    </xf>
    <xf numFmtId="0" fontId="6" fillId="5" borderId="0" xfId="0" applyFont="1" applyFill="1" applyAlignment="1">
      <alignment horizontal="center" vertical="center"/>
    </xf>
    <xf numFmtId="0" fontId="89" fillId="19" borderId="0" xfId="4" applyFont="1" applyFill="1" applyAlignment="1">
      <alignment horizontal="left" vertical="top" wrapText="1"/>
    </xf>
    <xf numFmtId="165" fontId="21" fillId="0" borderId="18" xfId="5" applyNumberFormat="1" applyFont="1" applyFill="1" applyBorder="1" applyAlignment="1">
      <alignment horizontal="left" vertical="center" wrapText="1"/>
    </xf>
    <xf numFmtId="0" fontId="21" fillId="0" borderId="18" xfId="0" applyFont="1" applyBorder="1" applyAlignment="1">
      <alignment horizontal="left" vertical="center" wrapText="1"/>
    </xf>
    <xf numFmtId="0" fontId="0" fillId="0" borderId="18" xfId="0" applyBorder="1" applyAlignment="1">
      <alignment horizontal="left" vertical="center" wrapText="1"/>
    </xf>
    <xf numFmtId="0" fontId="21" fillId="11" borderId="19" xfId="0" applyFont="1" applyFill="1" applyBorder="1" applyAlignment="1">
      <alignment horizontal="left" vertical="center" wrapText="1"/>
    </xf>
    <xf numFmtId="0" fontId="21" fillId="11" borderId="20" xfId="0" applyFont="1" applyFill="1" applyBorder="1" applyAlignment="1">
      <alignment horizontal="left" vertical="center" wrapText="1"/>
    </xf>
    <xf numFmtId="0" fontId="21" fillId="11" borderId="18" xfId="0" applyFont="1" applyFill="1" applyBorder="1" applyAlignment="1">
      <alignment horizontal="left" vertical="center" wrapText="1"/>
    </xf>
    <xf numFmtId="0" fontId="59" fillId="11" borderId="18" xfId="0" applyFont="1" applyFill="1" applyBorder="1" applyAlignment="1">
      <alignment horizontal="left" vertical="center" wrapText="1"/>
    </xf>
    <xf numFmtId="0" fontId="57" fillId="0" borderId="18" xfId="0" applyFont="1" applyBorder="1" applyAlignment="1">
      <alignment horizontal="left" vertical="center" wrapText="1"/>
    </xf>
    <xf numFmtId="0" fontId="59" fillId="0" borderId="18" xfId="0" applyFont="1" applyBorder="1" applyAlignment="1">
      <alignment horizontal="left" vertical="center" wrapText="1"/>
    </xf>
    <xf numFmtId="0" fontId="58" fillId="16" borderId="18" xfId="0" applyFont="1" applyFill="1" applyBorder="1" applyAlignment="1">
      <alignment horizontal="left" vertical="center" wrapText="1"/>
    </xf>
    <xf numFmtId="0" fontId="7" fillId="8" borderId="18" xfId="5" applyFont="1" applyFill="1" applyBorder="1" applyAlignment="1">
      <alignment horizontal="center" vertical="center" wrapText="1"/>
    </xf>
    <xf numFmtId="0" fontId="58" fillId="9" borderId="18" xfId="0" applyFont="1" applyFill="1" applyBorder="1" applyAlignment="1">
      <alignment horizontal="left" vertical="center" wrapText="1"/>
    </xf>
    <xf numFmtId="0" fontId="43" fillId="16" borderId="18"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21" fillId="0" borderId="18" xfId="0" applyFont="1" applyFill="1" applyBorder="1" applyAlignment="1">
      <alignment horizontal="left" vertical="center" wrapText="1"/>
    </xf>
    <xf numFmtId="0" fontId="5" fillId="0" borderId="18" xfId="5" applyFont="1" applyFill="1" applyBorder="1" applyAlignment="1">
      <alignment horizontal="left" vertical="center" wrapText="1"/>
    </xf>
    <xf numFmtId="0" fontId="5" fillId="0" borderId="18" xfId="5" applyFont="1" applyBorder="1" applyAlignment="1">
      <alignment horizontal="left" vertical="center" wrapText="1"/>
    </xf>
    <xf numFmtId="0" fontId="21" fillId="11" borderId="18" xfId="5" applyFont="1" applyFill="1" applyBorder="1" applyAlignment="1">
      <alignment horizontal="left" vertical="center" wrapText="1"/>
    </xf>
    <xf numFmtId="0" fontId="59" fillId="11" borderId="18" xfId="5" applyFont="1" applyFill="1" applyBorder="1" applyAlignment="1">
      <alignment horizontal="left" vertical="center" wrapText="1"/>
    </xf>
    <xf numFmtId="0" fontId="7" fillId="8" borderId="18" xfId="0" applyFont="1" applyFill="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7" fillId="9" borderId="18" xfId="5" applyFont="1" applyFill="1" applyBorder="1" applyAlignment="1">
      <alignment horizontal="left" vertical="center" wrapText="1"/>
    </xf>
    <xf numFmtId="2" fontId="53" fillId="0" borderId="18" xfId="0" applyNumberFormat="1" applyFont="1" applyBorder="1" applyAlignment="1">
      <alignment horizontal="left" vertical="center" wrapText="1"/>
    </xf>
    <xf numFmtId="2" fontId="44" fillId="0" borderId="18" xfId="0" applyNumberFormat="1" applyFont="1" applyBorder="1" applyAlignment="1">
      <alignment horizontal="left" vertical="center" wrapText="1"/>
    </xf>
    <xf numFmtId="2" fontId="59" fillId="0" borderId="18" xfId="0" applyNumberFormat="1" applyFont="1" applyBorder="1" applyAlignment="1">
      <alignment horizontal="left" vertical="center" wrapText="1"/>
    </xf>
    <xf numFmtId="2" fontId="21" fillId="0" borderId="18" xfId="0" applyNumberFormat="1" applyFont="1" applyBorder="1" applyAlignment="1">
      <alignment horizontal="left" vertical="center" wrapText="1"/>
    </xf>
    <xf numFmtId="2" fontId="0" fillId="0" borderId="18" xfId="0" applyNumberFormat="1" applyBorder="1" applyAlignment="1">
      <alignment horizontal="left" vertical="center" wrapText="1"/>
    </xf>
    <xf numFmtId="2" fontId="21" fillId="0" borderId="19" xfId="0" applyNumberFormat="1" applyFont="1" applyFill="1" applyBorder="1" applyAlignment="1">
      <alignment horizontal="left" vertical="center" wrapText="1"/>
    </xf>
    <xf numFmtId="2" fontId="21" fillId="0" borderId="20" xfId="0" applyNumberFormat="1" applyFont="1" applyFill="1" applyBorder="1" applyAlignment="1">
      <alignment horizontal="left" vertical="center" wrapText="1"/>
    </xf>
    <xf numFmtId="2" fontId="21" fillId="0" borderId="18" xfId="0" applyNumberFormat="1" applyFont="1" applyBorder="1" applyAlignment="1">
      <alignment horizontal="left" vertical="top" wrapText="1"/>
    </xf>
    <xf numFmtId="2" fontId="0" fillId="0" borderId="19" xfId="0" applyNumberFormat="1" applyFont="1" applyFill="1" applyBorder="1" applyAlignment="1">
      <alignment horizontal="left" vertical="center" wrapText="1"/>
    </xf>
    <xf numFmtId="2" fontId="0" fillId="0" borderId="20" xfId="0" applyNumberFormat="1" applyFont="1" applyFill="1" applyBorder="1" applyAlignment="1">
      <alignment horizontal="left" vertical="center" wrapText="1"/>
    </xf>
    <xf numFmtId="2" fontId="44" fillId="0" borderId="19" xfId="0" applyNumberFormat="1" applyFont="1" applyBorder="1" applyAlignment="1">
      <alignment horizontal="left" vertical="center" wrapText="1"/>
    </xf>
    <xf numFmtId="2" fontId="44" fillId="0" borderId="20" xfId="0" applyNumberFormat="1" applyFont="1" applyBorder="1" applyAlignment="1">
      <alignment horizontal="left" vertical="center" wrapText="1"/>
    </xf>
    <xf numFmtId="2" fontId="57" fillId="0" borderId="18" xfId="0" applyNumberFormat="1" applyFont="1" applyBorder="1" applyAlignment="1">
      <alignment horizontal="left" vertical="center" wrapText="1"/>
    </xf>
    <xf numFmtId="2" fontId="53" fillId="0" borderId="18" xfId="0" applyNumberFormat="1" applyFont="1" applyFill="1" applyBorder="1" applyAlignment="1">
      <alignment horizontal="left" vertical="center" wrapText="1"/>
    </xf>
    <xf numFmtId="2" fontId="53" fillId="0" borderId="19" xfId="0" applyNumberFormat="1" applyFont="1" applyBorder="1" applyAlignment="1">
      <alignment horizontal="left" vertical="center" wrapText="1"/>
    </xf>
    <xf numFmtId="2" fontId="53" fillId="0" borderId="20" xfId="0" applyNumberFormat="1" applyFont="1" applyBorder="1" applyAlignment="1">
      <alignment horizontal="left" vertical="center" wrapText="1"/>
    </xf>
    <xf numFmtId="2" fontId="43" fillId="15" borderId="18" xfId="0" applyNumberFormat="1" applyFont="1" applyFill="1" applyBorder="1" applyAlignment="1">
      <alignment horizontal="left" vertical="center" wrapText="1"/>
    </xf>
    <xf numFmtId="0" fontId="21" fillId="13" borderId="18" xfId="0" applyFont="1" applyFill="1" applyBorder="1" applyAlignment="1">
      <alignment horizontal="left" vertical="center" wrapText="1"/>
    </xf>
    <xf numFmtId="0" fontId="59" fillId="13" borderId="18" xfId="0" applyFont="1" applyFill="1" applyBorder="1" applyAlignment="1">
      <alignment horizontal="left" vertical="center" wrapText="1"/>
    </xf>
    <xf numFmtId="0" fontId="5" fillId="0" borderId="18" xfId="0" applyFont="1" applyBorder="1" applyAlignment="1">
      <alignment horizontal="left" vertical="center" wrapText="1"/>
    </xf>
    <xf numFmtId="0" fontId="7" fillId="8" borderId="18" xfId="5" applyFont="1" applyFill="1" applyBorder="1" applyAlignment="1">
      <alignment horizontal="left" vertical="center" wrapText="1"/>
    </xf>
    <xf numFmtId="0" fontId="58" fillId="8" borderId="18" xfId="5" applyFont="1" applyFill="1" applyBorder="1" applyAlignment="1">
      <alignment horizontal="left" vertical="center" wrapText="1"/>
    </xf>
    <xf numFmtId="0" fontId="53" fillId="17" borderId="18" xfId="0" applyFont="1" applyFill="1" applyBorder="1" applyAlignment="1">
      <alignment horizontal="left" vertical="center" wrapText="1"/>
    </xf>
    <xf numFmtId="0" fontId="53" fillId="17" borderId="22" xfId="0" applyFont="1" applyFill="1" applyBorder="1" applyAlignment="1">
      <alignment horizontal="left" vertical="center" wrapText="1"/>
    </xf>
    <xf numFmtId="0" fontId="7" fillId="8" borderId="18" xfId="0" applyFont="1" applyFill="1" applyBorder="1" applyAlignment="1">
      <alignment horizontal="left" vertical="center"/>
    </xf>
    <xf numFmtId="0" fontId="7" fillId="0" borderId="18" xfId="5" applyFont="1" applyBorder="1" applyAlignment="1">
      <alignment horizontal="left" vertical="center"/>
    </xf>
    <xf numFmtId="0" fontId="58" fillId="0" borderId="18" xfId="5" applyFont="1" applyBorder="1" applyAlignment="1">
      <alignment horizontal="left" vertical="center"/>
    </xf>
    <xf numFmtId="0" fontId="7" fillId="0" borderId="18" xfId="5" applyFont="1" applyBorder="1" applyAlignment="1">
      <alignment horizontal="left" vertical="center" wrapText="1"/>
    </xf>
    <xf numFmtId="0" fontId="7" fillId="8" borderId="18" xfId="5" applyFont="1" applyFill="1" applyBorder="1" applyAlignment="1">
      <alignment horizontal="left" vertical="center"/>
    </xf>
    <xf numFmtId="0" fontId="7" fillId="0" borderId="18" xfId="0" applyFont="1" applyBorder="1" applyAlignment="1">
      <alignment horizontal="left" vertical="center"/>
    </xf>
    <xf numFmtId="0" fontId="57" fillId="0" borderId="18" xfId="5" applyFont="1" applyBorder="1" applyAlignment="1">
      <alignment horizontal="left" vertical="center" wrapText="1"/>
    </xf>
    <xf numFmtId="0" fontId="59" fillId="17" borderId="18" xfId="0" applyFont="1" applyFill="1" applyBorder="1" applyAlignment="1">
      <alignment horizontal="left" vertical="center" wrapText="1"/>
    </xf>
    <xf numFmtId="2" fontId="51" fillId="5" borderId="18" xfId="0" applyNumberFormat="1" applyFont="1" applyFill="1" applyBorder="1" applyAlignment="1">
      <alignment horizontal="left" vertical="center" wrapText="1"/>
    </xf>
    <xf numFmtId="0" fontId="57" fillId="0" borderId="19" xfId="0" applyFont="1" applyBorder="1" applyAlignment="1">
      <alignment horizontal="left" vertical="center" wrapText="1"/>
    </xf>
    <xf numFmtId="0" fontId="57" fillId="0" borderId="20" xfId="0" applyFont="1" applyBorder="1" applyAlignment="1">
      <alignment horizontal="left" vertical="center" wrapText="1"/>
    </xf>
    <xf numFmtId="0" fontId="0" fillId="0" borderId="18" xfId="0" applyFont="1" applyBorder="1" applyAlignment="1">
      <alignment horizontal="left" vertical="center" wrapText="1"/>
    </xf>
    <xf numFmtId="0" fontId="58" fillId="9" borderId="18" xfId="5" applyFont="1" applyFill="1" applyBorder="1" applyAlignment="1">
      <alignment horizontal="left" vertical="center" wrapText="1"/>
    </xf>
    <xf numFmtId="0" fontId="58" fillId="0" borderId="18" xfId="0" applyFont="1" applyBorder="1" applyAlignment="1">
      <alignment horizontal="left" vertical="center"/>
    </xf>
    <xf numFmtId="0" fontId="58" fillId="8" borderId="18" xfId="5" applyFont="1" applyFill="1" applyBorder="1" applyAlignment="1">
      <alignment horizontal="left" vertical="center"/>
    </xf>
    <xf numFmtId="2" fontId="59" fillId="0" borderId="18" xfId="0" applyNumberFormat="1" applyFont="1" applyBorder="1" applyAlignment="1">
      <alignment horizontal="left" vertical="top" wrapText="1"/>
    </xf>
    <xf numFmtId="2" fontId="7" fillId="15" borderId="18" xfId="0" applyNumberFormat="1" applyFont="1" applyFill="1" applyBorder="1" applyAlignment="1">
      <alignment horizontal="left" vertical="center" wrapText="1"/>
    </xf>
    <xf numFmtId="0" fontId="51" fillId="5" borderId="18" xfId="0" applyFont="1" applyFill="1" applyBorder="1" applyAlignment="1">
      <alignment horizontal="left"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58" fillId="8" borderId="18" xfId="0" applyFont="1" applyFill="1" applyBorder="1" applyAlignment="1">
      <alignment horizontal="left" vertical="center"/>
    </xf>
    <xf numFmtId="0" fontId="21" fillId="9" borderId="18" xfId="4" applyFont="1" applyFill="1" applyBorder="1" applyAlignment="1">
      <alignment horizontal="left" vertical="center" wrapText="1"/>
    </xf>
    <xf numFmtId="0" fontId="36" fillId="9" borderId="18" xfId="4" applyFont="1" applyFill="1" applyBorder="1" applyAlignment="1">
      <alignment horizontal="left" vertical="center" wrapText="1"/>
    </xf>
    <xf numFmtId="0" fontId="59" fillId="9" borderId="18" xfId="4" applyFont="1" applyFill="1" applyBorder="1" applyAlignment="1">
      <alignment horizontal="left" vertical="center" wrapText="1"/>
    </xf>
    <xf numFmtId="2" fontId="7" fillId="15" borderId="19" xfId="0" applyNumberFormat="1" applyFont="1" applyFill="1" applyBorder="1" applyAlignment="1">
      <alignment horizontal="left" vertical="center" wrapText="1"/>
    </xf>
    <xf numFmtId="2" fontId="7" fillId="15" borderId="20" xfId="0" applyNumberFormat="1" applyFont="1" applyFill="1" applyBorder="1" applyAlignment="1">
      <alignment horizontal="left" vertical="center" wrapText="1"/>
    </xf>
    <xf numFmtId="2" fontId="0" fillId="0" borderId="18" xfId="0" applyNumberFormat="1" applyFont="1" applyBorder="1" applyAlignment="1">
      <alignment horizontal="left" vertical="center" wrapText="1"/>
    </xf>
    <xf numFmtId="2" fontId="53" fillId="0" borderId="19" xfId="0" applyNumberFormat="1" applyFont="1" applyFill="1" applyBorder="1" applyAlignment="1">
      <alignment horizontal="left" vertical="center" wrapText="1"/>
    </xf>
    <xf numFmtId="2" fontId="53" fillId="0" borderId="20" xfId="0" applyNumberFormat="1" applyFont="1" applyFill="1" applyBorder="1" applyAlignment="1">
      <alignment horizontal="left" vertical="center" wrapText="1"/>
    </xf>
    <xf numFmtId="0" fontId="51" fillId="18" borderId="21" xfId="0" applyFont="1" applyFill="1" applyBorder="1" applyAlignment="1">
      <alignment horizontal="left" vertical="center" wrapText="1"/>
    </xf>
    <xf numFmtId="0" fontId="30" fillId="0" borderId="18" xfId="0" applyFont="1" applyBorder="1" applyAlignment="1">
      <alignment horizontal="left" vertical="center" wrapText="1"/>
    </xf>
    <xf numFmtId="0" fontId="66" fillId="0" borderId="18" xfId="0" applyFont="1" applyBorder="1" applyAlignment="1">
      <alignment horizontal="left" vertical="center" wrapText="1"/>
    </xf>
    <xf numFmtId="2" fontId="7" fillId="6" borderId="5" xfId="0" applyNumberFormat="1" applyFont="1" applyFill="1" applyBorder="1" applyAlignment="1">
      <alignment horizontal="center" vertical="center"/>
    </xf>
    <xf numFmtId="2" fontId="7" fillId="6" borderId="6" xfId="0" applyNumberFormat="1" applyFont="1" applyFill="1" applyBorder="1" applyAlignment="1">
      <alignment horizontal="center" vertical="center"/>
    </xf>
    <xf numFmtId="2" fontId="7" fillId="6" borderId="7" xfId="0" applyNumberFormat="1" applyFont="1" applyFill="1" applyBorder="1" applyAlignment="1">
      <alignment horizontal="center" vertical="center"/>
    </xf>
    <xf numFmtId="2" fontId="36" fillId="6" borderId="16" xfId="0" applyNumberFormat="1" applyFont="1" applyFill="1" applyBorder="1" applyAlignment="1">
      <alignment horizontal="center" vertical="center" wrapText="1"/>
    </xf>
    <xf numFmtId="2" fontId="36" fillId="6" borderId="4" xfId="0" applyNumberFormat="1" applyFont="1" applyFill="1" applyBorder="1" applyAlignment="1">
      <alignment horizontal="center" vertical="center" wrapText="1"/>
    </xf>
    <xf numFmtId="2" fontId="36" fillId="6" borderId="9" xfId="0" applyNumberFormat="1" applyFont="1" applyFill="1" applyBorder="1" applyAlignment="1">
      <alignment horizontal="center" vertical="center" wrapText="1"/>
    </xf>
    <xf numFmtId="2" fontId="36" fillId="6" borderId="4" xfId="0" applyNumberFormat="1" applyFont="1" applyFill="1" applyBorder="1" applyAlignment="1">
      <alignment horizontal="center" vertical="center"/>
    </xf>
    <xf numFmtId="2" fontId="36" fillId="6" borderId="9" xfId="0" applyNumberFormat="1" applyFont="1" applyFill="1" applyBorder="1" applyAlignment="1">
      <alignment horizontal="center" vertical="center"/>
    </xf>
    <xf numFmtId="2" fontId="7" fillId="6" borderId="8" xfId="0" applyNumberFormat="1" applyFont="1" applyFill="1" applyBorder="1" applyAlignment="1">
      <alignment horizontal="left" vertical="center"/>
    </xf>
    <xf numFmtId="2" fontId="7" fillId="6" borderId="14" xfId="0" applyNumberFormat="1" applyFont="1" applyFill="1" applyBorder="1" applyAlignment="1">
      <alignment horizontal="left" vertical="center"/>
    </xf>
    <xf numFmtId="2" fontId="7" fillId="6" borderId="8" xfId="0" applyNumberFormat="1" applyFont="1" applyFill="1" applyBorder="1" applyAlignment="1">
      <alignment horizontal="center" vertical="center"/>
    </xf>
    <xf numFmtId="2" fontId="7" fillId="6" borderId="14" xfId="0" applyNumberFormat="1" applyFont="1" applyFill="1" applyBorder="1" applyAlignment="1">
      <alignment horizontal="center" vertical="center"/>
    </xf>
    <xf numFmtId="0" fontId="19" fillId="19" borderId="0" xfId="4" applyFill="1" applyBorder="1" applyAlignment="1">
      <alignment horizontal="left"/>
    </xf>
    <xf numFmtId="0" fontId="19" fillId="19" borderId="0" xfId="4" applyFill="1" applyAlignment="1">
      <alignment horizontal="left"/>
    </xf>
    <xf numFmtId="9" fontId="21" fillId="11" borderId="5" xfId="2" applyFont="1" applyFill="1" applyBorder="1" applyAlignment="1">
      <alignment horizontal="center" wrapText="1"/>
    </xf>
    <xf numFmtId="9" fontId="21" fillId="11" borderId="7" xfId="2" applyFont="1" applyFill="1" applyBorder="1" applyAlignment="1">
      <alignment horizontal="center" wrapText="1"/>
    </xf>
    <xf numFmtId="0" fontId="21" fillId="11" borderId="3" xfId="0" applyFont="1" applyFill="1" applyBorder="1" applyAlignment="1">
      <alignment horizontal="left" wrapText="1"/>
    </xf>
    <xf numFmtId="0" fontId="7" fillId="8" borderId="13" xfId="5" applyFont="1" applyFill="1" applyBorder="1" applyAlignment="1">
      <alignment horizontal="center"/>
    </xf>
    <xf numFmtId="0" fontId="7" fillId="8" borderId="12" xfId="5" applyFont="1" applyFill="1" applyBorder="1" applyAlignment="1">
      <alignment horizontal="center"/>
    </xf>
    <xf numFmtId="0" fontId="7" fillId="9" borderId="5" xfId="0" applyFont="1" applyFill="1" applyBorder="1" applyAlignment="1">
      <alignment horizontal="center"/>
    </xf>
    <xf numFmtId="0" fontId="7" fillId="9" borderId="6" xfId="0" applyFont="1" applyFill="1" applyBorder="1" applyAlignment="1">
      <alignment horizontal="center"/>
    </xf>
    <xf numFmtId="0" fontId="7" fillId="9" borderId="7" xfId="0" applyFont="1" applyFill="1" applyBorder="1" applyAlignment="1">
      <alignment horizontal="center"/>
    </xf>
    <xf numFmtId="0" fontId="21" fillId="13" borderId="9" xfId="0" applyFont="1" applyFill="1" applyBorder="1" applyAlignment="1">
      <alignment horizontal="center" wrapText="1"/>
    </xf>
    <xf numFmtId="0" fontId="21" fillId="13" borderId="10" xfId="0" applyFont="1" applyFill="1" applyBorder="1" applyAlignment="1">
      <alignment horizontal="center" wrapText="1"/>
    </xf>
    <xf numFmtId="164" fontId="0" fillId="11" borderId="5" xfId="2" applyNumberFormat="1" applyFont="1" applyFill="1" applyBorder="1" applyAlignment="1" applyProtection="1">
      <alignment horizontal="center"/>
    </xf>
    <xf numFmtId="164" fontId="0" fillId="11" borderId="6" xfId="2" applyNumberFormat="1" applyFont="1" applyFill="1" applyBorder="1" applyAlignment="1" applyProtection="1">
      <alignment horizontal="center"/>
    </xf>
    <xf numFmtId="164" fontId="0" fillId="11" borderId="7" xfId="2" applyNumberFormat="1" applyFont="1" applyFill="1" applyBorder="1" applyAlignment="1" applyProtection="1">
      <alignment horizontal="center"/>
    </xf>
    <xf numFmtId="164" fontId="0" fillId="11" borderId="5" xfId="2" applyNumberFormat="1" applyFont="1" applyFill="1" applyBorder="1" applyAlignment="1">
      <alignment horizontal="center"/>
    </xf>
    <xf numFmtId="164" fontId="0" fillId="11" borderId="6" xfId="2" applyNumberFormat="1" applyFont="1" applyFill="1" applyBorder="1" applyAlignment="1">
      <alignment horizontal="center"/>
    </xf>
    <xf numFmtId="164" fontId="0" fillId="11" borderId="7" xfId="2" applyNumberFormat="1" applyFont="1" applyFill="1" applyBorder="1" applyAlignment="1">
      <alignment horizontal="center"/>
    </xf>
    <xf numFmtId="0" fontId="71" fillId="19" borderId="0" xfId="4" applyFont="1" applyFill="1" applyBorder="1" applyAlignment="1">
      <alignment horizontal="left"/>
    </xf>
    <xf numFmtId="0" fontId="71" fillId="19" borderId="0" xfId="4" applyFont="1" applyFill="1" applyAlignment="1">
      <alignment horizontal="left"/>
    </xf>
    <xf numFmtId="0" fontId="0" fillId="7" borderId="5" xfId="0" applyFill="1" applyBorder="1" applyAlignment="1" applyProtection="1">
      <alignment horizontal="center"/>
      <protection locked="0"/>
    </xf>
    <xf numFmtId="0" fontId="0" fillId="7" borderId="6" xfId="0" applyFill="1" applyBorder="1" applyAlignment="1" applyProtection="1">
      <alignment horizontal="center"/>
      <protection locked="0"/>
    </xf>
    <xf numFmtId="0" fontId="0" fillId="7" borderId="7" xfId="0" applyFill="1" applyBorder="1" applyAlignment="1" applyProtection="1">
      <alignment horizontal="center"/>
      <protection locked="0"/>
    </xf>
    <xf numFmtId="0" fontId="0" fillId="7" borderId="5" xfId="0" applyFill="1" applyBorder="1" applyAlignment="1" applyProtection="1">
      <alignment horizontal="center" wrapText="1"/>
      <protection locked="0"/>
    </xf>
    <xf numFmtId="0" fontId="0" fillId="7" borderId="7" xfId="0" applyFill="1" applyBorder="1" applyAlignment="1" applyProtection="1">
      <alignment horizontal="center" wrapText="1"/>
      <protection locked="0"/>
    </xf>
    <xf numFmtId="0" fontId="7" fillId="9" borderId="5" xfId="5" applyFont="1" applyFill="1" applyBorder="1" applyAlignment="1">
      <alignment horizontal="left"/>
    </xf>
    <xf numFmtId="0" fontId="7" fillId="9" borderId="6" xfId="5" applyFont="1" applyFill="1" applyBorder="1" applyAlignment="1">
      <alignment horizontal="left"/>
    </xf>
    <xf numFmtId="0" fontId="7" fillId="9" borderId="7" xfId="5" applyFont="1" applyFill="1" applyBorder="1" applyAlignment="1">
      <alignment horizontal="left"/>
    </xf>
    <xf numFmtId="0" fontId="7" fillId="9" borderId="8" xfId="0"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4" xfId="0" applyFont="1" applyFill="1" applyBorder="1" applyAlignment="1">
      <alignment horizontal="left" vertical="center" wrapText="1"/>
    </xf>
    <xf numFmtId="165" fontId="7" fillId="8" borderId="5" xfId="5" applyNumberFormat="1" applyFont="1" applyFill="1" applyBorder="1" applyAlignment="1">
      <alignment horizontal="center" vertical="center" wrapText="1"/>
    </xf>
    <xf numFmtId="165" fontId="7" fillId="8" borderId="7" xfId="5" applyNumberFormat="1" applyFont="1" applyFill="1" applyBorder="1" applyAlignment="1">
      <alignment horizontal="center" vertical="center" wrapText="1"/>
    </xf>
    <xf numFmtId="4" fontId="21" fillId="11" borderId="5" xfId="0" applyNumberFormat="1" applyFont="1" applyFill="1" applyBorder="1" applyAlignment="1">
      <alignment horizontal="center" wrapText="1"/>
    </xf>
    <xf numFmtId="0" fontId="21" fillId="11" borderId="7" xfId="0" applyFont="1" applyFill="1" applyBorder="1" applyAlignment="1">
      <alignment horizontal="center" wrapText="1"/>
    </xf>
    <xf numFmtId="4" fontId="7" fillId="7" borderId="5" xfId="0" applyNumberFormat="1" applyFont="1" applyFill="1" applyBorder="1" applyAlignment="1" applyProtection="1">
      <alignment horizontal="center" wrapText="1"/>
      <protection locked="0"/>
    </xf>
    <xf numFmtId="4" fontId="7" fillId="7" borderId="7" xfId="0" applyNumberFormat="1" applyFont="1" applyFill="1" applyBorder="1" applyAlignment="1" applyProtection="1">
      <alignment horizontal="center" wrapText="1"/>
      <protection locked="0"/>
    </xf>
    <xf numFmtId="9" fontId="21" fillId="11" borderId="5" xfId="6" applyFont="1" applyFill="1" applyBorder="1" applyAlignment="1">
      <alignment horizontal="center" wrapText="1"/>
    </xf>
    <xf numFmtId="9" fontId="21" fillId="11" borderId="7" xfId="6" applyFont="1" applyFill="1" applyBorder="1" applyAlignment="1">
      <alignment horizontal="center" wrapText="1"/>
    </xf>
    <xf numFmtId="0" fontId="7" fillId="9" borderId="3" xfId="5" applyFont="1" applyFill="1" applyBorder="1" applyAlignment="1">
      <alignment horizontal="left" wrapText="1"/>
    </xf>
    <xf numFmtId="0" fontId="21" fillId="11" borderId="5" xfId="0" applyFont="1" applyFill="1" applyBorder="1" applyAlignment="1">
      <alignment horizontal="left" wrapText="1"/>
    </xf>
    <xf numFmtId="0" fontId="21" fillId="11" borderId="6" xfId="0" applyFont="1" applyFill="1" applyBorder="1" applyAlignment="1">
      <alignment horizontal="left" wrapText="1"/>
    </xf>
    <xf numFmtId="0" fontId="21" fillId="11" borderId="7" xfId="0" applyFont="1" applyFill="1" applyBorder="1" applyAlignment="1">
      <alignment horizontal="left" wrapText="1"/>
    </xf>
    <xf numFmtId="0" fontId="7" fillId="8" borderId="3" xfId="5" applyFont="1" applyFill="1" applyBorder="1" applyAlignment="1">
      <alignment horizontal="center"/>
    </xf>
    <xf numFmtId="0" fontId="7" fillId="7" borderId="7" xfId="0" applyFont="1" applyFill="1" applyBorder="1" applyAlignment="1" applyProtection="1">
      <alignment horizontal="center" wrapText="1"/>
      <protection locked="0"/>
    </xf>
    <xf numFmtId="0" fontId="21" fillId="11" borderId="5" xfId="5" applyFont="1" applyFill="1" applyBorder="1" applyAlignment="1">
      <alignment horizontal="center" wrapText="1"/>
    </xf>
    <xf numFmtId="0" fontId="21" fillId="11" borderId="7" xfId="5" applyFont="1" applyFill="1" applyBorder="1" applyAlignment="1">
      <alignment horizontal="center" wrapText="1"/>
    </xf>
    <xf numFmtId="0" fontId="7" fillId="9" borderId="8" xfId="5" applyFont="1" applyFill="1" applyBorder="1" applyAlignment="1">
      <alignment horizontal="left" vertical="center" wrapText="1"/>
    </xf>
    <xf numFmtId="0" fontId="7" fillId="9" borderId="11" xfId="5" applyFont="1" applyFill="1" applyBorder="1" applyAlignment="1">
      <alignment horizontal="left" vertical="center" wrapText="1"/>
    </xf>
    <xf numFmtId="0" fontId="7" fillId="9" borderId="14" xfId="5" applyFont="1" applyFill="1" applyBorder="1" applyAlignment="1">
      <alignment horizontal="left" vertical="center" wrapText="1"/>
    </xf>
    <xf numFmtId="0" fontId="7" fillId="8" borderId="3" xfId="0" applyFont="1" applyFill="1" applyBorder="1" applyAlignment="1">
      <alignment horizontal="center"/>
    </xf>
    <xf numFmtId="0" fontId="7" fillId="8" borderId="3" xfId="0" applyFont="1" applyFill="1" applyBorder="1" applyAlignment="1" applyProtection="1">
      <alignment horizontal="center"/>
    </xf>
    <xf numFmtId="0" fontId="0" fillId="10" borderId="3" xfId="0" applyFill="1" applyBorder="1" applyAlignment="1" applyProtection="1">
      <alignment horizontal="right"/>
    </xf>
    <xf numFmtId="0" fontId="7" fillId="9" borderId="5" xfId="0" applyFont="1" applyFill="1" applyBorder="1" applyAlignment="1">
      <alignment horizontal="center" wrapText="1"/>
    </xf>
    <xf numFmtId="0" fontId="7" fillId="9" borderId="6" xfId="0" applyFont="1" applyFill="1" applyBorder="1" applyAlignment="1">
      <alignment horizontal="center" wrapText="1"/>
    </xf>
    <xf numFmtId="0" fontId="7" fillId="9" borderId="7" xfId="0" applyFont="1" applyFill="1" applyBorder="1" applyAlignment="1">
      <alignment horizontal="center" wrapText="1"/>
    </xf>
    <xf numFmtId="0" fontId="7" fillId="9" borderId="5" xfId="5" applyFont="1" applyFill="1" applyBorder="1" applyAlignment="1">
      <alignment horizontal="left" wrapText="1"/>
    </xf>
    <xf numFmtId="0" fontId="7" fillId="9" borderId="6" xfId="5" applyFont="1" applyFill="1" applyBorder="1" applyAlignment="1">
      <alignment horizontal="left" wrapText="1"/>
    </xf>
    <xf numFmtId="0" fontId="7" fillId="9" borderId="7" xfId="5" applyFont="1" applyFill="1" applyBorder="1" applyAlignment="1">
      <alignment horizontal="left" wrapText="1"/>
    </xf>
    <xf numFmtId="0" fontId="7" fillId="9" borderId="5" xfId="0" applyFont="1" applyFill="1" applyBorder="1" applyAlignment="1">
      <alignment horizontal="left" wrapText="1"/>
    </xf>
    <xf numFmtId="0" fontId="7" fillId="9" borderId="6" xfId="0" applyFont="1" applyFill="1" applyBorder="1" applyAlignment="1">
      <alignment horizontal="left" wrapText="1"/>
    </xf>
    <xf numFmtId="0" fontId="7" fillId="9" borderId="7" xfId="0" applyFont="1" applyFill="1" applyBorder="1" applyAlignment="1">
      <alignment horizontal="left" wrapText="1"/>
    </xf>
    <xf numFmtId="0" fontId="7" fillId="9" borderId="3" xfId="0" applyFont="1" applyFill="1" applyBorder="1" applyAlignment="1">
      <alignment horizontal="left" wrapText="1"/>
    </xf>
    <xf numFmtId="0" fontId="21" fillId="11" borderId="5" xfId="0" applyFont="1" applyFill="1" applyBorder="1" applyAlignment="1">
      <alignment horizontal="center" wrapText="1"/>
    </xf>
    <xf numFmtId="0" fontId="7" fillId="9" borderId="9" xfId="0" applyFont="1" applyFill="1" applyBorder="1" applyAlignment="1">
      <alignment horizontal="left" vertical="center" wrapText="1"/>
    </xf>
    <xf numFmtId="0" fontId="7" fillId="9" borderId="10" xfId="0" applyFont="1" applyFill="1" applyBorder="1" applyAlignment="1">
      <alignment horizontal="left" vertical="center" wrapText="1"/>
    </xf>
    <xf numFmtId="0" fontId="7" fillId="9" borderId="15" xfId="0" applyFont="1" applyFill="1" applyBorder="1" applyAlignment="1">
      <alignment horizontal="left" vertical="center" wrapText="1"/>
    </xf>
    <xf numFmtId="3" fontId="21" fillId="11" borderId="5" xfId="5" applyNumberFormat="1" applyFont="1" applyFill="1" applyBorder="1" applyAlignment="1">
      <alignment horizontal="center" wrapText="1"/>
    </xf>
    <xf numFmtId="0" fontId="4" fillId="7" borderId="5" xfId="5" applyFill="1" applyBorder="1" applyAlignment="1" applyProtection="1">
      <alignment horizontal="center" wrapText="1"/>
      <protection locked="0"/>
    </xf>
    <xf numFmtId="0" fontId="4" fillId="7" borderId="7" xfId="5" applyFill="1" applyBorder="1" applyAlignment="1" applyProtection="1">
      <alignment horizontal="center" wrapText="1"/>
      <protection locked="0"/>
    </xf>
    <xf numFmtId="3" fontId="4" fillId="7" borderId="5" xfId="5" applyNumberFormat="1" applyFill="1" applyBorder="1" applyAlignment="1" applyProtection="1">
      <alignment horizontal="center" wrapText="1"/>
      <protection locked="0"/>
    </xf>
    <xf numFmtId="0" fontId="0" fillId="10" borderId="5" xfId="0" applyFill="1" applyBorder="1" applyAlignment="1" applyProtection="1">
      <alignment horizontal="right"/>
      <protection locked="0"/>
    </xf>
    <xf numFmtId="0" fontId="0" fillId="10" borderId="6" xfId="0" applyFill="1" applyBorder="1" applyAlignment="1" applyProtection="1">
      <alignment horizontal="right"/>
      <protection locked="0"/>
    </xf>
    <xf numFmtId="0" fontId="0" fillId="10" borderId="7" xfId="0" applyFill="1" applyBorder="1" applyAlignment="1" applyProtection="1">
      <alignment horizontal="right"/>
      <protection locked="0"/>
    </xf>
    <xf numFmtId="0" fontId="0" fillId="10" borderId="3" xfId="0" applyFill="1" applyBorder="1" applyAlignment="1" applyProtection="1">
      <alignment horizontal="right"/>
      <protection locked="0"/>
    </xf>
    <xf numFmtId="0" fontId="21" fillId="9" borderId="16" xfId="0" applyFont="1" applyFill="1" applyBorder="1" applyAlignment="1">
      <alignment horizontal="left" vertical="center" wrapText="1"/>
    </xf>
    <xf numFmtId="0" fontId="0" fillId="9" borderId="4" xfId="0" applyFill="1" applyBorder="1" applyAlignment="1">
      <alignment horizontal="left" vertical="center" wrapText="1"/>
    </xf>
    <xf numFmtId="0" fontId="0" fillId="7" borderId="3" xfId="0" applyFill="1" applyBorder="1" applyAlignment="1" applyProtection="1">
      <alignment horizontal="right"/>
      <protection locked="0"/>
    </xf>
    <xf numFmtId="0" fontId="7" fillId="8" borderId="3" xfId="0" applyFont="1" applyFill="1" applyBorder="1" applyAlignment="1">
      <alignment horizontal="center" vertical="center"/>
    </xf>
    <xf numFmtId="0" fontId="86" fillId="5" borderId="26" xfId="0" applyFont="1" applyFill="1" applyBorder="1" applyAlignment="1">
      <alignment horizontal="left" vertical="center" wrapText="1" readingOrder="1"/>
    </xf>
    <xf numFmtId="0" fontId="86" fillId="5" borderId="0" xfId="0" applyFont="1" applyFill="1" applyBorder="1" applyAlignment="1">
      <alignment horizontal="left" vertical="center" wrapText="1" readingOrder="1"/>
    </xf>
    <xf numFmtId="0" fontId="7" fillId="7" borderId="5" xfId="0" applyFont="1" applyFill="1" applyBorder="1" applyAlignment="1" applyProtection="1">
      <alignment horizontal="center" wrapText="1"/>
      <protection locked="0"/>
    </xf>
    <xf numFmtId="0" fontId="7" fillId="8" borderId="5" xfId="5" applyFont="1" applyFill="1" applyBorder="1" applyAlignment="1">
      <alignment horizontal="center"/>
    </xf>
    <xf numFmtId="0" fontId="7" fillId="8" borderId="6" xfId="5" applyFont="1" applyFill="1" applyBorder="1" applyAlignment="1">
      <alignment horizontal="center"/>
    </xf>
    <xf numFmtId="0" fontId="7" fillId="8" borderId="7" xfId="5" applyFont="1" applyFill="1" applyBorder="1" applyAlignment="1">
      <alignment horizontal="center"/>
    </xf>
    <xf numFmtId="0" fontId="21" fillId="11" borderId="5" xfId="5" applyFont="1" applyFill="1" applyBorder="1" applyAlignment="1">
      <alignment horizontal="left" wrapText="1"/>
    </xf>
    <xf numFmtId="0" fontId="21" fillId="11" borderId="6" xfId="5" applyFont="1" applyFill="1" applyBorder="1" applyAlignment="1">
      <alignment horizontal="left" wrapText="1"/>
    </xf>
    <xf numFmtId="0" fontId="21" fillId="11" borderId="7" xfId="5" applyFont="1" applyFill="1" applyBorder="1" applyAlignment="1">
      <alignment horizontal="left" wrapText="1"/>
    </xf>
    <xf numFmtId="0" fontId="7" fillId="0" borderId="5" xfId="0" applyFont="1" applyBorder="1" applyAlignment="1">
      <alignment horizontal="left" wrapText="1"/>
    </xf>
    <xf numFmtId="0" fontId="7" fillId="0" borderId="6" xfId="0" applyFont="1" applyBorder="1" applyAlignment="1">
      <alignment horizontal="left" wrapText="1"/>
    </xf>
    <xf numFmtId="0" fontId="7" fillId="0" borderId="7" xfId="0" applyFont="1" applyBorder="1" applyAlignment="1">
      <alignment horizontal="left" wrapText="1"/>
    </xf>
    <xf numFmtId="0" fontId="7" fillId="9" borderId="5" xfId="0" applyFont="1" applyFill="1" applyBorder="1" applyAlignment="1">
      <alignment horizontal="left"/>
    </xf>
    <xf numFmtId="0" fontId="7" fillId="9" borderId="6" xfId="0" applyFont="1" applyFill="1" applyBorder="1" applyAlignment="1">
      <alignment horizontal="left"/>
    </xf>
    <xf numFmtId="0" fontId="7" fillId="9" borderId="7" xfId="0" applyFont="1" applyFill="1" applyBorder="1" applyAlignment="1">
      <alignment horizontal="left"/>
    </xf>
    <xf numFmtId="0" fontId="7" fillId="8" borderId="5" xfId="0" applyFont="1" applyFill="1" applyBorder="1" applyAlignment="1">
      <alignment horizontal="center"/>
    </xf>
    <xf numFmtId="0" fontId="7" fillId="8" borderId="6" xfId="0" applyFont="1" applyFill="1" applyBorder="1" applyAlignment="1">
      <alignment horizontal="center"/>
    </xf>
    <xf numFmtId="0" fontId="7" fillId="8" borderId="7" xfId="0" applyFont="1" applyFill="1" applyBorder="1" applyAlignment="1">
      <alignment horizontal="center"/>
    </xf>
    <xf numFmtId="0" fontId="0" fillId="7" borderId="5" xfId="0" applyFill="1" applyBorder="1" applyAlignment="1" applyProtection="1">
      <alignment horizontal="left"/>
      <protection locked="0"/>
    </xf>
    <xf numFmtId="0" fontId="0" fillId="7" borderId="6" xfId="0" applyFill="1" applyBorder="1" applyAlignment="1" applyProtection="1">
      <alignment horizontal="left"/>
      <protection locked="0"/>
    </xf>
    <xf numFmtId="0" fontId="0" fillId="7" borderId="7" xfId="0" applyFill="1" applyBorder="1" applyAlignment="1" applyProtection="1">
      <alignment horizontal="left"/>
      <protection locked="0"/>
    </xf>
    <xf numFmtId="0" fontId="0" fillId="7" borderId="5" xfId="0" applyFill="1" applyBorder="1" applyAlignment="1" applyProtection="1">
      <alignment horizontal="right" vertical="center"/>
      <protection locked="0"/>
    </xf>
    <xf numFmtId="0" fontId="0" fillId="7" borderId="6" xfId="0" applyFill="1" applyBorder="1" applyAlignment="1" applyProtection="1">
      <alignment horizontal="right" vertical="center"/>
      <protection locked="0"/>
    </xf>
    <xf numFmtId="0" fontId="0" fillId="7" borderId="7" xfId="0" applyFill="1" applyBorder="1" applyAlignment="1" applyProtection="1">
      <alignment horizontal="right" vertical="center"/>
      <protection locked="0"/>
    </xf>
    <xf numFmtId="0" fontId="0" fillId="7" borderId="5" xfId="0" applyFill="1" applyBorder="1" applyAlignment="1" applyProtection="1">
      <alignment horizontal="right"/>
      <protection locked="0"/>
    </xf>
    <xf numFmtId="0" fontId="0" fillId="7" borderId="6" xfId="0" applyFill="1" applyBorder="1" applyAlignment="1" applyProtection="1">
      <alignment horizontal="right"/>
      <protection locked="0"/>
    </xf>
    <xf numFmtId="0" fontId="0" fillId="7" borderId="7" xfId="0" applyFill="1" applyBorder="1" applyAlignment="1" applyProtection="1">
      <alignment horizontal="right"/>
      <protection locked="0"/>
    </xf>
    <xf numFmtId="2" fontId="21" fillId="11" borderId="5" xfId="5" applyNumberFormat="1" applyFont="1" applyFill="1" applyBorder="1" applyAlignment="1">
      <alignment horizontal="center" wrapText="1"/>
    </xf>
    <xf numFmtId="2" fontId="21" fillId="11" borderId="7" xfId="5" applyNumberFormat="1" applyFont="1" applyFill="1" applyBorder="1" applyAlignment="1">
      <alignment horizontal="center" wrapText="1"/>
    </xf>
    <xf numFmtId="0" fontId="7" fillId="8" borderId="4" xfId="0" applyFont="1" applyFill="1" applyBorder="1" applyAlignment="1">
      <alignment horizontal="center" vertical="center"/>
    </xf>
    <xf numFmtId="0" fontId="7" fillId="8" borderId="0" xfId="0" applyFont="1" applyFill="1" applyBorder="1" applyAlignment="1">
      <alignment horizontal="center" vertical="center"/>
    </xf>
    <xf numFmtId="0" fontId="36" fillId="9" borderId="4" xfId="4" applyFont="1" applyFill="1" applyBorder="1" applyAlignment="1">
      <alignment horizontal="left" wrapText="1"/>
    </xf>
    <xf numFmtId="0" fontId="36" fillId="9" borderId="4" xfId="4" applyFont="1" applyFill="1" applyBorder="1" applyAlignment="1">
      <alignment horizontal="left"/>
    </xf>
  </cellXfs>
  <cellStyles count="12">
    <cellStyle name="Comma" xfId="1" builtinId="3"/>
    <cellStyle name="Hyperlink" xfId="4" builtinId="8"/>
    <cellStyle name="Hyperlink 2" xfId="7" xr:uid="{090905AF-A067-4D55-B3B0-221BBEF0F3A0}"/>
    <cellStyle name="Normal" xfId="0" builtinId="0"/>
    <cellStyle name="Normal 2" xfId="3" xr:uid="{536C64FF-51AB-7E40-8465-49D358295FA3}"/>
    <cellStyle name="Normal 2 2" xfId="8" xr:uid="{8A4C23A5-DAFC-4A8D-98AC-E0855C00147F}"/>
    <cellStyle name="Normal 2 3" xfId="11" xr:uid="{2D273313-6F02-D542-B722-916070C0EDCD}"/>
    <cellStyle name="Normal 3" xfId="5" xr:uid="{956EF1A4-4C3E-4693-95F9-46365CFA69CC}"/>
    <cellStyle name="Normal 3 2" xfId="9" xr:uid="{5F837976-B52C-4D46-9F7C-A73BF91018BB}"/>
    <cellStyle name="Per cent" xfId="2" builtinId="5"/>
    <cellStyle name="Percent 2" xfId="6" xr:uid="{38C0C07B-0B75-4FC0-9482-02019C288FA4}"/>
    <cellStyle name="Percent 2 2" xfId="10" xr:uid="{6AFEA6ED-6A4E-459F-8654-3D054A855CA0}"/>
  </cellStyles>
  <dxfs count="13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9"/>
      </font>
      <fill>
        <patternFill>
          <bgColor theme="9"/>
        </patternFill>
      </fill>
    </dxf>
    <dxf>
      <font>
        <color rgb="FFFF5050"/>
      </font>
      <fill>
        <patternFill>
          <bgColor rgb="FFFF5050"/>
        </patternFill>
      </fill>
    </dxf>
    <dxf>
      <font>
        <color rgb="FFFF5050"/>
      </font>
      <fill>
        <patternFill>
          <bgColor rgb="FFFF5050"/>
        </patternFill>
      </fill>
    </dxf>
  </dxfs>
  <tableStyles count="0" defaultTableStyle="TableStyleMedium2" defaultPivotStyle="PivotStyleLight16"/>
  <colors>
    <mruColors>
      <color rgb="FF00FDFF"/>
      <color rgb="FFFFF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rspo.org/library/lib_files/download/1436" TargetMode="External"/><Relationship Id="rId2" Type="http://schemas.openxmlformats.org/officeDocument/2006/relationships/hyperlink" Target="https://rspo.org/library/lib_files/download/1439" TargetMode="External"/><Relationship Id="rId1" Type="http://schemas.openxmlformats.org/officeDocument/2006/relationships/hyperlink" Target="https://rspo.org/library/lib_files/download/1435" TargetMode="External"/><Relationship Id="rId5" Type="http://schemas.openxmlformats.org/officeDocument/2006/relationships/hyperlink" Target="https://rspo.org/library/lib_files/download/1438" TargetMode="External"/><Relationship Id="rId4" Type="http://schemas.openxmlformats.org/officeDocument/2006/relationships/hyperlink" Target="https://rspo.org/library/lib_files/download/1437"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tif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1828800</xdr:colOff>
      <xdr:row>13</xdr:row>
      <xdr:rowOff>9525</xdr:rowOff>
    </xdr:from>
    <xdr:to>
      <xdr:col>4</xdr:col>
      <xdr:colOff>3835546</xdr:colOff>
      <xdr:row>13</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FE8F6FD-0B4C-8C46-9134-2EBDA24AA2F1}"/>
            </a:ext>
          </a:extLst>
        </xdr:cNvPr>
        <xdr:cNvSpPr/>
      </xdr:nvSpPr>
      <xdr:spPr>
        <a:xfrm>
          <a:off x="2336800" y="2854325"/>
          <a:ext cx="146" cy="190500"/>
        </a:xfrm>
        <a:prstGeom prst="rect">
          <a:avLst/>
        </a:prstGeom>
        <a:solidFill>
          <a:srgbClr val="2C5923"/>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Download GUIDE</a:t>
          </a:r>
        </a:p>
      </xdr:txBody>
    </xdr:sp>
    <xdr:clientData/>
  </xdr:twoCellAnchor>
  <xdr:twoCellAnchor>
    <xdr:from>
      <xdr:col>9</xdr:col>
      <xdr:colOff>1828800</xdr:colOff>
      <xdr:row>13</xdr:row>
      <xdr:rowOff>9525</xdr:rowOff>
    </xdr:from>
    <xdr:to>
      <xdr:col>9</xdr:col>
      <xdr:colOff>3835546</xdr:colOff>
      <xdr:row>13</xdr:row>
      <xdr:rowOff>238125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186549F-9C77-6A46-AC62-69CF1AF588DF}"/>
            </a:ext>
          </a:extLst>
        </xdr:cNvPr>
        <xdr:cNvSpPr/>
      </xdr:nvSpPr>
      <xdr:spPr>
        <a:xfrm>
          <a:off x="10833100" y="5661025"/>
          <a:ext cx="2006746" cy="228600"/>
        </a:xfrm>
        <a:prstGeom prst="rect">
          <a:avLst/>
        </a:prstGeom>
        <a:solidFill>
          <a:srgbClr val="2C5923"/>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Muat Turun Panduan</a:t>
          </a:r>
        </a:p>
      </xdr:txBody>
    </xdr:sp>
    <xdr:clientData/>
  </xdr:twoCellAnchor>
  <xdr:twoCellAnchor>
    <xdr:from>
      <xdr:col>14</xdr:col>
      <xdr:colOff>1828800</xdr:colOff>
      <xdr:row>13</xdr:row>
      <xdr:rowOff>9525</xdr:rowOff>
    </xdr:from>
    <xdr:to>
      <xdr:col>14</xdr:col>
      <xdr:colOff>3835546</xdr:colOff>
      <xdr:row>13</xdr:row>
      <xdr:rowOff>238125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4F584173-5FAF-A94A-838D-028198483CD8}"/>
            </a:ext>
          </a:extLst>
        </xdr:cNvPr>
        <xdr:cNvSpPr/>
      </xdr:nvSpPr>
      <xdr:spPr>
        <a:xfrm>
          <a:off x="10833100" y="5241925"/>
          <a:ext cx="2006746" cy="228600"/>
        </a:xfrm>
        <a:prstGeom prst="rect">
          <a:avLst/>
        </a:prstGeom>
        <a:solidFill>
          <a:srgbClr val="2C5923"/>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Unduh Panduan Pengguna</a:t>
          </a:r>
        </a:p>
      </xdr:txBody>
    </xdr:sp>
    <xdr:clientData/>
  </xdr:twoCellAnchor>
  <xdr:twoCellAnchor>
    <xdr:from>
      <xdr:col>19</xdr:col>
      <xdr:colOff>1828800</xdr:colOff>
      <xdr:row>13</xdr:row>
      <xdr:rowOff>9525</xdr:rowOff>
    </xdr:from>
    <xdr:to>
      <xdr:col>19</xdr:col>
      <xdr:colOff>3835546</xdr:colOff>
      <xdr:row>13</xdr:row>
      <xdr:rowOff>238125</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C957005A-7D4E-D249-8C9F-0C9364096535}"/>
            </a:ext>
          </a:extLst>
        </xdr:cNvPr>
        <xdr:cNvSpPr/>
      </xdr:nvSpPr>
      <xdr:spPr>
        <a:xfrm>
          <a:off x="10833100" y="5559425"/>
          <a:ext cx="2006746" cy="228600"/>
        </a:xfrm>
        <a:prstGeom prst="rect">
          <a:avLst/>
        </a:prstGeom>
        <a:solidFill>
          <a:srgbClr val="2C5923"/>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fr-FR" sz="1100">
              <a:solidFill>
                <a:schemeClr val="lt1"/>
              </a:solidFill>
              <a:effectLst/>
              <a:latin typeface="+mn-lt"/>
              <a:ea typeface="+mn-ea"/>
              <a:cs typeface="+mn-cs"/>
            </a:rPr>
            <a:t>TELECHARGEZ LE GUIDE</a:t>
          </a:r>
          <a:endParaRPr lang="fr-MY" sz="1100">
            <a:solidFill>
              <a:schemeClr val="lt1"/>
            </a:solidFill>
            <a:effectLst/>
            <a:latin typeface="+mn-lt"/>
            <a:ea typeface="+mn-ea"/>
            <a:cs typeface="+mn-cs"/>
          </a:endParaRPr>
        </a:p>
      </xdr:txBody>
    </xdr:sp>
    <xdr:clientData/>
  </xdr:twoCellAnchor>
  <xdr:twoCellAnchor>
    <xdr:from>
      <xdr:col>24</xdr:col>
      <xdr:colOff>2190750</xdr:colOff>
      <xdr:row>13</xdr:row>
      <xdr:rowOff>104775</xdr:rowOff>
    </xdr:from>
    <xdr:to>
      <xdr:col>25</xdr:col>
      <xdr:colOff>35071</xdr:colOff>
      <xdr:row>13</xdr:row>
      <xdr:rowOff>333375</xdr:rowOff>
    </xdr:to>
    <xdr:sp macro="" textlink="">
      <xdr:nvSpPr>
        <xdr:cNvPr id="9" name="Rectangle 8">
          <a:hlinkClick xmlns:r="http://schemas.openxmlformats.org/officeDocument/2006/relationships" r:id="rId5"/>
          <a:extLst>
            <a:ext uri="{FF2B5EF4-FFF2-40B4-BE49-F238E27FC236}">
              <a16:creationId xmlns:a16="http://schemas.microsoft.com/office/drawing/2014/main" id="{CBA1D559-E2E1-474C-9F01-8EAD7A6C23B9}"/>
            </a:ext>
          </a:extLst>
        </xdr:cNvPr>
        <xdr:cNvSpPr/>
      </xdr:nvSpPr>
      <xdr:spPr>
        <a:xfrm>
          <a:off x="11195050" y="5286375"/>
          <a:ext cx="2009921" cy="228600"/>
        </a:xfrm>
        <a:prstGeom prst="rect">
          <a:avLst/>
        </a:prstGeom>
        <a:solidFill>
          <a:srgbClr val="2C5923"/>
        </a:solidFill>
        <a:ln w="127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Descargar GUÍA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81</xdr:col>
      <xdr:colOff>76200</xdr:colOff>
      <xdr:row>47</xdr:row>
      <xdr:rowOff>50800</xdr:rowOff>
    </xdr:from>
    <xdr:to>
      <xdr:col>90</xdr:col>
      <xdr:colOff>127000</xdr:colOff>
      <xdr:row>52</xdr:row>
      <xdr:rowOff>62997</xdr:rowOff>
    </xdr:to>
    <xdr:pic>
      <xdr:nvPicPr>
        <xdr:cNvPr id="228" name="Picture 227">
          <a:extLst>
            <a:ext uri="{FF2B5EF4-FFF2-40B4-BE49-F238E27FC236}">
              <a16:creationId xmlns:a16="http://schemas.microsoft.com/office/drawing/2014/main" id="{4F065945-241A-634A-A691-A65E622644A4}"/>
            </a:ext>
          </a:extLst>
        </xdr:cNvPr>
        <xdr:cNvPicPr>
          <a:picLocks noChangeAspect="1"/>
        </xdr:cNvPicPr>
      </xdr:nvPicPr>
      <xdr:blipFill>
        <a:blip xmlns:r="http://schemas.openxmlformats.org/officeDocument/2006/relationships" r:embed="rId1"/>
        <a:stretch>
          <a:fillRect/>
        </a:stretch>
      </xdr:blipFill>
      <xdr:spPr>
        <a:xfrm>
          <a:off x="108635800" y="9804400"/>
          <a:ext cx="6108700" cy="1028197"/>
        </a:xfrm>
        <a:prstGeom prst="rect">
          <a:avLst/>
        </a:prstGeom>
      </xdr:spPr>
    </xdr:pic>
    <xdr:clientData/>
  </xdr:twoCellAnchor>
  <xdr:twoCellAnchor editAs="oneCell">
    <xdr:from>
      <xdr:col>61</xdr:col>
      <xdr:colOff>190500</xdr:colOff>
      <xdr:row>47</xdr:row>
      <xdr:rowOff>139700</xdr:rowOff>
    </xdr:from>
    <xdr:to>
      <xdr:col>70</xdr:col>
      <xdr:colOff>241300</xdr:colOff>
      <xdr:row>52</xdr:row>
      <xdr:rowOff>151897</xdr:rowOff>
    </xdr:to>
    <xdr:pic>
      <xdr:nvPicPr>
        <xdr:cNvPr id="206" name="Picture 205">
          <a:extLst>
            <a:ext uri="{FF2B5EF4-FFF2-40B4-BE49-F238E27FC236}">
              <a16:creationId xmlns:a16="http://schemas.microsoft.com/office/drawing/2014/main" id="{223FBEC7-AE13-A54F-805D-ADC491DEA861}"/>
            </a:ext>
          </a:extLst>
        </xdr:cNvPr>
        <xdr:cNvPicPr>
          <a:picLocks noChangeAspect="1"/>
        </xdr:cNvPicPr>
      </xdr:nvPicPr>
      <xdr:blipFill>
        <a:blip xmlns:r="http://schemas.openxmlformats.org/officeDocument/2006/relationships" r:embed="rId1"/>
        <a:stretch>
          <a:fillRect/>
        </a:stretch>
      </xdr:blipFill>
      <xdr:spPr>
        <a:xfrm>
          <a:off x="81267300" y="9893300"/>
          <a:ext cx="6108700" cy="1028197"/>
        </a:xfrm>
        <a:prstGeom prst="rect">
          <a:avLst/>
        </a:prstGeom>
      </xdr:spPr>
    </xdr:pic>
    <xdr:clientData/>
  </xdr:twoCellAnchor>
  <xdr:twoCellAnchor editAs="oneCell">
    <xdr:from>
      <xdr:col>41</xdr:col>
      <xdr:colOff>165100</xdr:colOff>
      <xdr:row>47</xdr:row>
      <xdr:rowOff>190500</xdr:rowOff>
    </xdr:from>
    <xdr:to>
      <xdr:col>50</xdr:col>
      <xdr:colOff>215900</xdr:colOff>
      <xdr:row>52</xdr:row>
      <xdr:rowOff>202697</xdr:rowOff>
    </xdr:to>
    <xdr:pic>
      <xdr:nvPicPr>
        <xdr:cNvPr id="205" name="Picture 204">
          <a:extLst>
            <a:ext uri="{FF2B5EF4-FFF2-40B4-BE49-F238E27FC236}">
              <a16:creationId xmlns:a16="http://schemas.microsoft.com/office/drawing/2014/main" id="{18DF2846-F8CE-234C-B719-C1B2CE9641EE}"/>
            </a:ext>
          </a:extLst>
        </xdr:cNvPr>
        <xdr:cNvPicPr>
          <a:picLocks noChangeAspect="1"/>
        </xdr:cNvPicPr>
      </xdr:nvPicPr>
      <xdr:blipFill>
        <a:blip xmlns:r="http://schemas.openxmlformats.org/officeDocument/2006/relationships" r:embed="rId1"/>
        <a:stretch>
          <a:fillRect/>
        </a:stretch>
      </xdr:blipFill>
      <xdr:spPr>
        <a:xfrm>
          <a:off x="53835300" y="9944100"/>
          <a:ext cx="6108700" cy="1028197"/>
        </a:xfrm>
        <a:prstGeom prst="rect">
          <a:avLst/>
        </a:prstGeom>
      </xdr:spPr>
    </xdr:pic>
    <xdr:clientData/>
  </xdr:twoCellAnchor>
  <xdr:twoCellAnchor editAs="oneCell">
    <xdr:from>
      <xdr:col>21</xdr:col>
      <xdr:colOff>139700</xdr:colOff>
      <xdr:row>48</xdr:row>
      <xdr:rowOff>165100</xdr:rowOff>
    </xdr:from>
    <xdr:to>
      <xdr:col>30</xdr:col>
      <xdr:colOff>190500</xdr:colOff>
      <xdr:row>53</xdr:row>
      <xdr:rowOff>177297</xdr:rowOff>
    </xdr:to>
    <xdr:pic>
      <xdr:nvPicPr>
        <xdr:cNvPr id="201" name="Picture 200">
          <a:extLst>
            <a:ext uri="{FF2B5EF4-FFF2-40B4-BE49-F238E27FC236}">
              <a16:creationId xmlns:a16="http://schemas.microsoft.com/office/drawing/2014/main" id="{86A28DED-BE8F-C14F-BB4B-1416D1FCD594}"/>
            </a:ext>
          </a:extLst>
        </xdr:cNvPr>
        <xdr:cNvPicPr>
          <a:picLocks noChangeAspect="1"/>
        </xdr:cNvPicPr>
      </xdr:nvPicPr>
      <xdr:blipFill>
        <a:blip xmlns:r="http://schemas.openxmlformats.org/officeDocument/2006/relationships" r:embed="rId1"/>
        <a:stretch>
          <a:fillRect/>
        </a:stretch>
      </xdr:blipFill>
      <xdr:spPr>
        <a:xfrm>
          <a:off x="26898600" y="10121900"/>
          <a:ext cx="6108700" cy="1028197"/>
        </a:xfrm>
        <a:prstGeom prst="rect">
          <a:avLst/>
        </a:prstGeom>
      </xdr:spPr>
    </xdr:pic>
    <xdr:clientData/>
  </xdr:twoCellAnchor>
  <xdr:twoCellAnchor editAs="oneCell">
    <xdr:from>
      <xdr:col>0</xdr:col>
      <xdr:colOff>241300</xdr:colOff>
      <xdr:row>47</xdr:row>
      <xdr:rowOff>114300</xdr:rowOff>
    </xdr:from>
    <xdr:to>
      <xdr:col>9</xdr:col>
      <xdr:colOff>292100</xdr:colOff>
      <xdr:row>52</xdr:row>
      <xdr:rowOff>126497</xdr:rowOff>
    </xdr:to>
    <xdr:pic>
      <xdr:nvPicPr>
        <xdr:cNvPr id="13" name="Picture 12">
          <a:extLst>
            <a:ext uri="{FF2B5EF4-FFF2-40B4-BE49-F238E27FC236}">
              <a16:creationId xmlns:a16="http://schemas.microsoft.com/office/drawing/2014/main" id="{1F3BF358-A6B3-444E-B586-2A023245DB02}"/>
            </a:ext>
          </a:extLst>
        </xdr:cNvPr>
        <xdr:cNvPicPr>
          <a:picLocks noChangeAspect="1"/>
        </xdr:cNvPicPr>
      </xdr:nvPicPr>
      <xdr:blipFill>
        <a:blip xmlns:r="http://schemas.openxmlformats.org/officeDocument/2006/relationships" r:embed="rId1"/>
        <a:stretch>
          <a:fillRect/>
        </a:stretch>
      </xdr:blipFill>
      <xdr:spPr>
        <a:xfrm>
          <a:off x="241300" y="9867900"/>
          <a:ext cx="6108700" cy="1028197"/>
        </a:xfrm>
        <a:prstGeom prst="rect">
          <a:avLst/>
        </a:prstGeom>
      </xdr:spPr>
    </xdr:pic>
    <xdr:clientData/>
  </xdr:twoCellAnchor>
  <xdr:twoCellAnchor editAs="oneCell">
    <xdr:from>
      <xdr:col>41</xdr:col>
      <xdr:colOff>12700</xdr:colOff>
      <xdr:row>1</xdr:row>
      <xdr:rowOff>88900</xdr:rowOff>
    </xdr:from>
    <xdr:to>
      <xdr:col>49</xdr:col>
      <xdr:colOff>93364</xdr:colOff>
      <xdr:row>22</xdr:row>
      <xdr:rowOff>38100</xdr:rowOff>
    </xdr:to>
    <xdr:pic>
      <xdr:nvPicPr>
        <xdr:cNvPr id="184" name="Picture 183">
          <a:extLst>
            <a:ext uri="{FF2B5EF4-FFF2-40B4-BE49-F238E27FC236}">
              <a16:creationId xmlns:a16="http://schemas.microsoft.com/office/drawing/2014/main" id="{FC29C29E-314D-4D4D-A338-316C18054744}"/>
            </a:ext>
          </a:extLst>
        </xdr:cNvPr>
        <xdr:cNvPicPr>
          <a:picLocks noChangeAspect="1"/>
        </xdr:cNvPicPr>
      </xdr:nvPicPr>
      <xdr:blipFill>
        <a:blip xmlns:r="http://schemas.openxmlformats.org/officeDocument/2006/relationships" r:embed="rId2"/>
        <a:stretch>
          <a:fillRect/>
        </a:stretch>
      </xdr:blipFill>
      <xdr:spPr>
        <a:xfrm>
          <a:off x="33680400" y="381000"/>
          <a:ext cx="5465464" cy="4267200"/>
        </a:xfrm>
        <a:prstGeom prst="rect">
          <a:avLst/>
        </a:prstGeom>
      </xdr:spPr>
    </xdr:pic>
    <xdr:clientData/>
  </xdr:twoCellAnchor>
  <xdr:twoCellAnchor editAs="oneCell">
    <xdr:from>
      <xdr:col>0</xdr:col>
      <xdr:colOff>254000</xdr:colOff>
      <xdr:row>78</xdr:row>
      <xdr:rowOff>25400</xdr:rowOff>
    </xdr:from>
    <xdr:to>
      <xdr:col>11</xdr:col>
      <xdr:colOff>0</xdr:colOff>
      <xdr:row>90</xdr:row>
      <xdr:rowOff>111202</xdr:rowOff>
    </xdr:to>
    <xdr:pic>
      <xdr:nvPicPr>
        <xdr:cNvPr id="156" name="Picture 155">
          <a:extLst>
            <a:ext uri="{FF2B5EF4-FFF2-40B4-BE49-F238E27FC236}">
              <a16:creationId xmlns:a16="http://schemas.microsoft.com/office/drawing/2014/main" id="{5272C3D4-FA16-844B-A539-A8AF5F4EBA16}"/>
            </a:ext>
          </a:extLst>
        </xdr:cNvPr>
        <xdr:cNvPicPr>
          <a:picLocks noChangeAspect="1"/>
        </xdr:cNvPicPr>
      </xdr:nvPicPr>
      <xdr:blipFill>
        <a:blip xmlns:r="http://schemas.openxmlformats.org/officeDocument/2006/relationships" r:embed="rId3"/>
        <a:stretch>
          <a:fillRect/>
        </a:stretch>
      </xdr:blipFill>
      <xdr:spPr>
        <a:xfrm>
          <a:off x="254000" y="16078200"/>
          <a:ext cx="7150100" cy="2524202"/>
        </a:xfrm>
        <a:prstGeom prst="rect">
          <a:avLst/>
        </a:prstGeom>
      </xdr:spPr>
    </xdr:pic>
    <xdr:clientData/>
  </xdr:twoCellAnchor>
  <xdr:twoCellAnchor editAs="oneCell">
    <xdr:from>
      <xdr:col>0</xdr:col>
      <xdr:colOff>279400</xdr:colOff>
      <xdr:row>60</xdr:row>
      <xdr:rowOff>190500</xdr:rowOff>
    </xdr:from>
    <xdr:to>
      <xdr:col>8</xdr:col>
      <xdr:colOff>304800</xdr:colOff>
      <xdr:row>75</xdr:row>
      <xdr:rowOff>165100</xdr:rowOff>
    </xdr:to>
    <xdr:pic>
      <xdr:nvPicPr>
        <xdr:cNvPr id="154" name="Picture 153">
          <a:extLst>
            <a:ext uri="{FF2B5EF4-FFF2-40B4-BE49-F238E27FC236}">
              <a16:creationId xmlns:a16="http://schemas.microsoft.com/office/drawing/2014/main" id="{23072730-D810-3547-A623-E317D1083DEF}"/>
            </a:ext>
          </a:extLst>
        </xdr:cNvPr>
        <xdr:cNvPicPr>
          <a:picLocks noChangeAspect="1"/>
        </xdr:cNvPicPr>
      </xdr:nvPicPr>
      <xdr:blipFill>
        <a:blip xmlns:r="http://schemas.openxmlformats.org/officeDocument/2006/relationships" r:embed="rId4"/>
        <a:stretch>
          <a:fillRect/>
        </a:stretch>
      </xdr:blipFill>
      <xdr:spPr>
        <a:xfrm>
          <a:off x="279400" y="12585700"/>
          <a:ext cx="5410200" cy="3022600"/>
        </a:xfrm>
        <a:prstGeom prst="rect">
          <a:avLst/>
        </a:prstGeom>
      </xdr:spPr>
    </xdr:pic>
    <xdr:clientData/>
  </xdr:twoCellAnchor>
  <xdr:twoCellAnchor editAs="oneCell">
    <xdr:from>
      <xdr:col>0</xdr:col>
      <xdr:colOff>266700</xdr:colOff>
      <xdr:row>34</xdr:row>
      <xdr:rowOff>177800</xdr:rowOff>
    </xdr:from>
    <xdr:to>
      <xdr:col>8</xdr:col>
      <xdr:colOff>254000</xdr:colOff>
      <xdr:row>41</xdr:row>
      <xdr:rowOff>71016</xdr:rowOff>
    </xdr:to>
    <xdr:pic>
      <xdr:nvPicPr>
        <xdr:cNvPr id="71" name="Picture 70">
          <a:extLst>
            <a:ext uri="{FF2B5EF4-FFF2-40B4-BE49-F238E27FC236}">
              <a16:creationId xmlns:a16="http://schemas.microsoft.com/office/drawing/2014/main" id="{C79781CA-D869-1D4B-879E-DC8C46C8821D}"/>
            </a:ext>
          </a:extLst>
        </xdr:cNvPr>
        <xdr:cNvPicPr>
          <a:picLocks noChangeAspect="1"/>
        </xdr:cNvPicPr>
      </xdr:nvPicPr>
      <xdr:blipFill>
        <a:blip xmlns:r="http://schemas.openxmlformats.org/officeDocument/2006/relationships" r:embed="rId5"/>
        <a:stretch>
          <a:fillRect/>
        </a:stretch>
      </xdr:blipFill>
      <xdr:spPr>
        <a:xfrm>
          <a:off x="266700" y="7289800"/>
          <a:ext cx="5372100" cy="1315616"/>
        </a:xfrm>
        <a:prstGeom prst="rect">
          <a:avLst/>
        </a:prstGeom>
      </xdr:spPr>
    </xdr:pic>
    <xdr:clientData/>
  </xdr:twoCellAnchor>
  <xdr:twoCellAnchor editAs="oneCell">
    <xdr:from>
      <xdr:col>0</xdr:col>
      <xdr:colOff>101599</xdr:colOff>
      <xdr:row>23</xdr:row>
      <xdr:rowOff>152400</xdr:rowOff>
    </xdr:from>
    <xdr:to>
      <xdr:col>9</xdr:col>
      <xdr:colOff>546394</xdr:colOff>
      <xdr:row>31</xdr:row>
      <xdr:rowOff>88900</xdr:rowOff>
    </xdr:to>
    <xdr:pic>
      <xdr:nvPicPr>
        <xdr:cNvPr id="21" name="Picture 20">
          <a:extLst>
            <a:ext uri="{FF2B5EF4-FFF2-40B4-BE49-F238E27FC236}">
              <a16:creationId xmlns:a16="http://schemas.microsoft.com/office/drawing/2014/main" id="{9703AFE9-E5C2-A446-90AA-39E6D08E1119}"/>
            </a:ext>
          </a:extLst>
        </xdr:cNvPr>
        <xdr:cNvPicPr>
          <a:picLocks noChangeAspect="1"/>
        </xdr:cNvPicPr>
      </xdr:nvPicPr>
      <xdr:blipFill rotWithShape="1">
        <a:blip xmlns:r="http://schemas.openxmlformats.org/officeDocument/2006/relationships" r:embed="rId6"/>
        <a:srcRect l="6044" t="51655" r="42446" b="28547"/>
        <a:stretch/>
      </xdr:blipFill>
      <xdr:spPr>
        <a:xfrm>
          <a:off x="101599" y="4965700"/>
          <a:ext cx="6502695" cy="1562100"/>
        </a:xfrm>
        <a:prstGeom prst="rect">
          <a:avLst/>
        </a:prstGeom>
      </xdr:spPr>
    </xdr:pic>
    <xdr:clientData/>
  </xdr:twoCellAnchor>
  <xdr:twoCellAnchor editAs="oneCell">
    <xdr:from>
      <xdr:col>0</xdr:col>
      <xdr:colOff>76200</xdr:colOff>
      <xdr:row>1</xdr:row>
      <xdr:rowOff>63500</xdr:rowOff>
    </xdr:from>
    <xdr:to>
      <xdr:col>8</xdr:col>
      <xdr:colOff>156864</xdr:colOff>
      <xdr:row>22</xdr:row>
      <xdr:rowOff>12700</xdr:rowOff>
    </xdr:to>
    <xdr:pic>
      <xdr:nvPicPr>
        <xdr:cNvPr id="17" name="Picture 16">
          <a:extLst>
            <a:ext uri="{FF2B5EF4-FFF2-40B4-BE49-F238E27FC236}">
              <a16:creationId xmlns:a16="http://schemas.microsoft.com/office/drawing/2014/main" id="{F218EF02-0174-F44D-8516-3C2472493C7F}"/>
            </a:ext>
          </a:extLst>
        </xdr:cNvPr>
        <xdr:cNvPicPr>
          <a:picLocks noChangeAspect="1"/>
        </xdr:cNvPicPr>
      </xdr:nvPicPr>
      <xdr:blipFill>
        <a:blip xmlns:r="http://schemas.openxmlformats.org/officeDocument/2006/relationships" r:embed="rId2"/>
        <a:stretch>
          <a:fillRect/>
        </a:stretch>
      </xdr:blipFill>
      <xdr:spPr>
        <a:xfrm>
          <a:off x="76200" y="355600"/>
          <a:ext cx="5465464" cy="4267200"/>
        </a:xfrm>
        <a:prstGeom prst="rect">
          <a:avLst/>
        </a:prstGeom>
      </xdr:spPr>
    </xdr:pic>
    <xdr:clientData/>
  </xdr:twoCellAnchor>
  <xdr:twoCellAnchor>
    <xdr:from>
      <xdr:col>3</xdr:col>
      <xdr:colOff>216958</xdr:colOff>
      <xdr:row>2</xdr:row>
      <xdr:rowOff>139699</xdr:rowOff>
    </xdr:from>
    <xdr:to>
      <xdr:col>5</xdr:col>
      <xdr:colOff>203199</xdr:colOff>
      <xdr:row>3</xdr:row>
      <xdr:rowOff>127000</xdr:rowOff>
    </xdr:to>
    <xdr:sp macro="" textlink="">
      <xdr:nvSpPr>
        <xdr:cNvPr id="2" name="Arrow: Left 3">
          <a:extLst>
            <a:ext uri="{FF2B5EF4-FFF2-40B4-BE49-F238E27FC236}">
              <a16:creationId xmlns:a16="http://schemas.microsoft.com/office/drawing/2014/main" id="{3F26BBA3-F5C9-9F42-A2FF-B1B6E3780C1E}"/>
            </a:ext>
          </a:extLst>
        </xdr:cNvPr>
        <xdr:cNvSpPr/>
      </xdr:nvSpPr>
      <xdr:spPr>
        <a:xfrm>
          <a:off x="2236258" y="634999"/>
          <a:ext cx="1332441" cy="2032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381000</xdr:colOff>
      <xdr:row>1</xdr:row>
      <xdr:rowOff>165100</xdr:rowOff>
    </xdr:from>
    <xdr:to>
      <xdr:col>12</xdr:col>
      <xdr:colOff>246569</xdr:colOff>
      <xdr:row>3</xdr:row>
      <xdr:rowOff>50800</xdr:rowOff>
    </xdr:to>
    <xdr:sp macro="" textlink="">
      <xdr:nvSpPr>
        <xdr:cNvPr id="3" name="TextBox 2">
          <a:extLst>
            <a:ext uri="{FF2B5EF4-FFF2-40B4-BE49-F238E27FC236}">
              <a16:creationId xmlns:a16="http://schemas.microsoft.com/office/drawing/2014/main" id="{31062758-9C84-E749-A4DB-F1E3DFAB6E92}"/>
            </a:ext>
          </a:extLst>
        </xdr:cNvPr>
        <xdr:cNvSpPr txBox="1"/>
      </xdr:nvSpPr>
      <xdr:spPr>
        <a:xfrm>
          <a:off x="3746500" y="457200"/>
          <a:ext cx="4577269" cy="3048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1A. PLEASE</a:t>
          </a:r>
          <a:r>
            <a:rPr lang="en-US" sz="1100" b="1" baseline="0"/>
            <a:t> FILL IN PARTICULARS OF THE UNIT OF CERTIFICATION.</a:t>
          </a:r>
          <a:endParaRPr lang="en-US" sz="1100" baseline="0"/>
        </a:p>
        <a:p>
          <a:endParaRPr lang="en-US" sz="1100"/>
        </a:p>
      </xdr:txBody>
    </xdr:sp>
    <xdr:clientData/>
  </xdr:twoCellAnchor>
  <xdr:twoCellAnchor>
    <xdr:from>
      <xdr:col>5</xdr:col>
      <xdr:colOff>374269</xdr:colOff>
      <xdr:row>15</xdr:row>
      <xdr:rowOff>44450</xdr:rowOff>
    </xdr:from>
    <xdr:to>
      <xdr:col>12</xdr:col>
      <xdr:colOff>304800</xdr:colOff>
      <xdr:row>18</xdr:row>
      <xdr:rowOff>0</xdr:rowOff>
    </xdr:to>
    <xdr:sp macro="" textlink="">
      <xdr:nvSpPr>
        <xdr:cNvPr id="4" name="TextBox 3">
          <a:extLst>
            <a:ext uri="{FF2B5EF4-FFF2-40B4-BE49-F238E27FC236}">
              <a16:creationId xmlns:a16="http://schemas.microsoft.com/office/drawing/2014/main" id="{34557688-8841-8D45-BF52-51C2232C5C92}"/>
            </a:ext>
          </a:extLst>
        </xdr:cNvPr>
        <xdr:cNvSpPr txBox="1"/>
      </xdr:nvSpPr>
      <xdr:spPr>
        <a:xfrm>
          <a:off x="3739769" y="3232150"/>
          <a:ext cx="4642231" cy="56515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1F. PLEASE</a:t>
          </a:r>
          <a:r>
            <a:rPr lang="en-US" sz="1100" b="1" baseline="0">
              <a:solidFill>
                <a:schemeClr val="tx1"/>
              </a:solidFill>
            </a:rPr>
            <a:t> FILL IN HECTARAGE OF HCV, HCS, HCV-HCS AREA AND ADDITIONAL RIVER BUFFER THAT ARE WITHIN THE CERTIFIED AREA.</a:t>
          </a:r>
        </a:p>
      </xdr:txBody>
    </xdr:sp>
    <xdr:clientData/>
  </xdr:twoCellAnchor>
  <xdr:twoCellAnchor>
    <xdr:from>
      <xdr:col>5</xdr:col>
      <xdr:colOff>359887</xdr:colOff>
      <xdr:row>18</xdr:row>
      <xdr:rowOff>200023</xdr:rowOff>
    </xdr:from>
    <xdr:to>
      <xdr:col>12</xdr:col>
      <xdr:colOff>290783</xdr:colOff>
      <xdr:row>22</xdr:row>
      <xdr:rowOff>114300</xdr:rowOff>
    </xdr:to>
    <xdr:sp macro="" textlink="">
      <xdr:nvSpPr>
        <xdr:cNvPr id="5" name="TextBox 4">
          <a:extLst>
            <a:ext uri="{FF2B5EF4-FFF2-40B4-BE49-F238E27FC236}">
              <a16:creationId xmlns:a16="http://schemas.microsoft.com/office/drawing/2014/main" id="{5CBF3EFD-3D48-1C42-9D4C-23568F6F98FC}"/>
            </a:ext>
          </a:extLst>
        </xdr:cNvPr>
        <xdr:cNvSpPr txBox="1"/>
      </xdr:nvSpPr>
      <xdr:spPr>
        <a:xfrm>
          <a:off x="3725387" y="3997323"/>
          <a:ext cx="4642596" cy="72707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1G.</a:t>
          </a:r>
          <a:r>
            <a:rPr lang="en-US" sz="1100" b="1" baseline="0">
              <a:solidFill>
                <a:schemeClr val="tx1"/>
              </a:solidFill>
            </a:rPr>
            <a:t> </a:t>
          </a:r>
          <a:r>
            <a:rPr lang="en-US" sz="1100" b="1">
              <a:solidFill>
                <a:schemeClr val="tx1"/>
              </a:solidFill>
            </a:rPr>
            <a:t>PLEASE</a:t>
          </a:r>
          <a:r>
            <a:rPr lang="en-US" sz="1100" b="1" baseline="0">
              <a:solidFill>
                <a:schemeClr val="tx1"/>
              </a:solidFill>
            </a:rPr>
            <a:t> FILL IN HECTARAGE OF PEATLANDS THAT ARE PLANTED, CONSERVED AND/OR REHABILITATED BASED ON PEAT INVENTORY SUBMITTED TO RSPO.</a:t>
          </a:r>
        </a:p>
      </xdr:txBody>
    </xdr:sp>
    <xdr:clientData/>
  </xdr:twoCellAnchor>
  <xdr:twoCellAnchor>
    <xdr:from>
      <xdr:col>0</xdr:col>
      <xdr:colOff>263526</xdr:colOff>
      <xdr:row>41</xdr:row>
      <xdr:rowOff>122767</xdr:rowOff>
    </xdr:from>
    <xdr:to>
      <xdr:col>7</xdr:col>
      <xdr:colOff>0</xdr:colOff>
      <xdr:row>44</xdr:row>
      <xdr:rowOff>190500</xdr:rowOff>
    </xdr:to>
    <xdr:sp macro="" textlink="">
      <xdr:nvSpPr>
        <xdr:cNvPr id="6" name="TextBox 5">
          <a:extLst>
            <a:ext uri="{FF2B5EF4-FFF2-40B4-BE49-F238E27FC236}">
              <a16:creationId xmlns:a16="http://schemas.microsoft.com/office/drawing/2014/main" id="{08E3AD22-016C-1943-A56B-AA4507B2755C}"/>
            </a:ext>
          </a:extLst>
        </xdr:cNvPr>
        <xdr:cNvSpPr txBox="1"/>
      </xdr:nvSpPr>
      <xdr:spPr>
        <a:xfrm>
          <a:off x="263526" y="8657167"/>
          <a:ext cx="4448174" cy="677333"/>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2A.</a:t>
          </a:r>
          <a:r>
            <a:rPr lang="en-US" sz="1100" b="1" baseline="0">
              <a:solidFill>
                <a:schemeClr val="tx1"/>
              </a:solidFill>
            </a:rPr>
            <a:t> ONCE YOU INPUT AUDIT MONTH AND YEAR IN THE '1.0 MEMBER DETAILS' TAB, THE STARTING AND ENDING MONTHS FOR BOTH THE REPORTING TIME FRAMES WILL BE AUTOMATICALLY POPULATED.</a:t>
          </a:r>
          <a:endParaRPr lang="en-US" sz="1100" baseline="0">
            <a:solidFill>
              <a:schemeClr val="tx1"/>
            </a:solidFill>
          </a:endParaRPr>
        </a:p>
        <a:p>
          <a:endParaRPr lang="en-US" sz="1100">
            <a:solidFill>
              <a:schemeClr val="tx1"/>
            </a:solidFill>
          </a:endParaRPr>
        </a:p>
      </xdr:txBody>
    </xdr:sp>
    <xdr:clientData/>
  </xdr:twoCellAnchor>
  <xdr:twoCellAnchor>
    <xdr:from>
      <xdr:col>10</xdr:col>
      <xdr:colOff>86078</xdr:colOff>
      <xdr:row>64</xdr:row>
      <xdr:rowOff>142521</xdr:rowOff>
    </xdr:from>
    <xdr:to>
      <xdr:col>13</xdr:col>
      <xdr:colOff>444500</xdr:colOff>
      <xdr:row>75</xdr:row>
      <xdr:rowOff>88900</xdr:rowOff>
    </xdr:to>
    <xdr:sp macro="" textlink="">
      <xdr:nvSpPr>
        <xdr:cNvPr id="7" name="TextBox 6">
          <a:extLst>
            <a:ext uri="{FF2B5EF4-FFF2-40B4-BE49-F238E27FC236}">
              <a16:creationId xmlns:a16="http://schemas.microsoft.com/office/drawing/2014/main" id="{EBDEADAB-2F76-E44A-A3BC-215E6334D4C4}"/>
            </a:ext>
          </a:extLst>
        </xdr:cNvPr>
        <xdr:cNvSpPr txBox="1"/>
      </xdr:nvSpPr>
      <xdr:spPr>
        <a:xfrm>
          <a:off x="6817078" y="13350521"/>
          <a:ext cx="2377722" cy="218157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2D.</a:t>
          </a:r>
          <a:r>
            <a:rPr lang="en-US" sz="1100" b="1" baseline="0">
              <a:solidFill>
                <a:schemeClr val="tx1"/>
              </a:solidFill>
            </a:rPr>
            <a:t> PLEASE FILL IN ALL THE BLUE BOXES. GREY BOXES ARE AUTOMATICALLY CALCULATED AND ARE LOCKED SO THAT DATA IS CALCULATED ACCURATELY. </a:t>
          </a:r>
        </a:p>
        <a:p>
          <a:endParaRPr lang="en-US" sz="1100" b="1" baseline="0">
            <a:solidFill>
              <a:schemeClr val="tx1"/>
            </a:solidFill>
          </a:endParaRPr>
        </a:p>
        <a:p>
          <a:r>
            <a:rPr lang="en-US" sz="1100" b="1" baseline="0">
              <a:solidFill>
                <a:schemeClr val="tx1"/>
              </a:solidFill>
            </a:rPr>
            <a:t>THE VARIANCE ROW WILL FLAG RED OR GREEN IF THERE IS A MISMATCH BETWEEN VOLUMES.  THIS IS TO SERVE AS A CHECK TO ENSURE DATA IS ENTERED ACCURATELY.</a:t>
          </a:r>
          <a:endParaRPr lang="en-US" sz="1100" baseline="0">
            <a:solidFill>
              <a:schemeClr val="tx1"/>
            </a:solidFill>
          </a:endParaRPr>
        </a:p>
        <a:p>
          <a:endParaRPr lang="en-US" sz="1100">
            <a:solidFill>
              <a:schemeClr val="tx1"/>
            </a:solidFill>
          </a:endParaRPr>
        </a:p>
      </xdr:txBody>
    </xdr:sp>
    <xdr:clientData/>
  </xdr:twoCellAnchor>
  <xdr:twoCellAnchor>
    <xdr:from>
      <xdr:col>8</xdr:col>
      <xdr:colOff>495300</xdr:colOff>
      <xdr:row>71</xdr:row>
      <xdr:rowOff>22579</xdr:rowOff>
    </xdr:from>
    <xdr:to>
      <xdr:col>9</xdr:col>
      <xdr:colOff>564445</xdr:colOff>
      <xdr:row>71</xdr:row>
      <xdr:rowOff>38100</xdr:rowOff>
    </xdr:to>
    <xdr:cxnSp macro="">
      <xdr:nvCxnSpPr>
        <xdr:cNvPr id="8" name="Straight Arrow Connector 7">
          <a:extLst>
            <a:ext uri="{FF2B5EF4-FFF2-40B4-BE49-F238E27FC236}">
              <a16:creationId xmlns:a16="http://schemas.microsoft.com/office/drawing/2014/main" id="{E8DA846C-2B4C-4740-9A30-9A0A733384FC}"/>
            </a:ext>
          </a:extLst>
        </xdr:cNvPr>
        <xdr:cNvCxnSpPr/>
      </xdr:nvCxnSpPr>
      <xdr:spPr>
        <a:xfrm flipH="1">
          <a:off x="5880100" y="14652979"/>
          <a:ext cx="742245" cy="1552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377261</xdr:colOff>
      <xdr:row>11</xdr:row>
      <xdr:rowOff>7410</xdr:rowOff>
    </xdr:from>
    <xdr:to>
      <xdr:col>12</xdr:col>
      <xdr:colOff>271867</xdr:colOff>
      <xdr:row>13</xdr:row>
      <xdr:rowOff>139700</xdr:rowOff>
    </xdr:to>
    <xdr:sp macro="" textlink="">
      <xdr:nvSpPr>
        <xdr:cNvPr id="12" name="TextBox 11">
          <a:extLst>
            <a:ext uri="{FF2B5EF4-FFF2-40B4-BE49-F238E27FC236}">
              <a16:creationId xmlns:a16="http://schemas.microsoft.com/office/drawing/2014/main" id="{DF6E7C6B-3883-8248-BE28-B49DC182C7FD}"/>
            </a:ext>
          </a:extLst>
        </xdr:cNvPr>
        <xdr:cNvSpPr txBox="1"/>
      </xdr:nvSpPr>
      <xdr:spPr>
        <a:xfrm>
          <a:off x="3742761" y="2382310"/>
          <a:ext cx="4606306" cy="53869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1E. PLEASE FILL IN TOTAL NUMBER OF MILLS</a:t>
          </a:r>
          <a:r>
            <a:rPr lang="en-US" sz="1100" b="1" baseline="0">
              <a:solidFill>
                <a:schemeClr val="tx1"/>
              </a:solidFill>
            </a:rPr>
            <a:t> AND CERTIFIED </a:t>
          </a:r>
          <a:r>
            <a:rPr lang="en-US" sz="1100" b="1">
              <a:solidFill>
                <a:schemeClr val="tx1"/>
              </a:solidFill>
            </a:rPr>
            <a:t>ESTATES WITHIN</a:t>
          </a:r>
          <a:r>
            <a:rPr lang="en-US" sz="1100" b="1" baseline="0">
              <a:solidFill>
                <a:schemeClr val="tx1"/>
              </a:solidFill>
            </a:rPr>
            <a:t> THE UNIT OF CERTI</a:t>
          </a:r>
          <a:r>
            <a:rPr lang="en-US" altLang="zh-CN" sz="1100" b="1" baseline="0">
              <a:solidFill>
                <a:schemeClr val="tx1"/>
              </a:solidFill>
            </a:rPr>
            <a:t>FI</a:t>
          </a:r>
          <a:r>
            <a:rPr lang="en-US" sz="1100" b="1" baseline="0">
              <a:solidFill>
                <a:schemeClr val="tx1"/>
              </a:solidFill>
            </a:rPr>
            <a:t>CATION, TOTAL HECTARAGE OF PRODUCTION AND CERTIFIED AREA.</a:t>
          </a:r>
          <a:endParaRPr lang="en-US" sz="1100" baseline="0">
            <a:solidFill>
              <a:schemeClr val="tx1"/>
            </a:solidFill>
          </a:endParaRPr>
        </a:p>
        <a:p>
          <a:endParaRPr lang="en-US" sz="1100">
            <a:solidFill>
              <a:schemeClr val="tx1"/>
            </a:solidFill>
          </a:endParaRPr>
        </a:p>
      </xdr:txBody>
    </xdr:sp>
    <xdr:clientData/>
  </xdr:twoCellAnchor>
  <xdr:twoCellAnchor>
    <xdr:from>
      <xdr:col>3</xdr:col>
      <xdr:colOff>216959</xdr:colOff>
      <xdr:row>12</xdr:row>
      <xdr:rowOff>6801</xdr:rowOff>
    </xdr:from>
    <xdr:to>
      <xdr:col>5</xdr:col>
      <xdr:colOff>210112</xdr:colOff>
      <xdr:row>12</xdr:row>
      <xdr:rowOff>203153</xdr:rowOff>
    </xdr:to>
    <xdr:sp macro="" textlink="">
      <xdr:nvSpPr>
        <xdr:cNvPr id="14" name="Arrow: Left 50">
          <a:extLst>
            <a:ext uri="{FF2B5EF4-FFF2-40B4-BE49-F238E27FC236}">
              <a16:creationId xmlns:a16="http://schemas.microsoft.com/office/drawing/2014/main" id="{50CC89C1-7505-3842-8EAB-CE83A0E629C0}"/>
            </a:ext>
          </a:extLst>
        </xdr:cNvPr>
        <xdr:cNvSpPr/>
      </xdr:nvSpPr>
      <xdr:spPr>
        <a:xfrm>
          <a:off x="2236259" y="2584901"/>
          <a:ext cx="1339353" cy="19635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216959</xdr:colOff>
      <xdr:row>16</xdr:row>
      <xdr:rowOff>63094</xdr:rowOff>
    </xdr:from>
    <xdr:to>
      <xdr:col>5</xdr:col>
      <xdr:colOff>210112</xdr:colOff>
      <xdr:row>17</xdr:row>
      <xdr:rowOff>58529</xdr:rowOff>
    </xdr:to>
    <xdr:sp macro="" textlink="">
      <xdr:nvSpPr>
        <xdr:cNvPr id="15" name="Arrow: Left 54">
          <a:extLst>
            <a:ext uri="{FF2B5EF4-FFF2-40B4-BE49-F238E27FC236}">
              <a16:creationId xmlns:a16="http://schemas.microsoft.com/office/drawing/2014/main" id="{DF6A2F4C-B318-164E-91F5-A667B7C2A300}"/>
            </a:ext>
          </a:extLst>
        </xdr:cNvPr>
        <xdr:cNvSpPr/>
      </xdr:nvSpPr>
      <xdr:spPr>
        <a:xfrm>
          <a:off x="2236259" y="3453994"/>
          <a:ext cx="1339353" cy="1986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216959</xdr:colOff>
      <xdr:row>19</xdr:row>
      <xdr:rowOff>156026</xdr:rowOff>
    </xdr:from>
    <xdr:to>
      <xdr:col>5</xdr:col>
      <xdr:colOff>210112</xdr:colOff>
      <xdr:row>20</xdr:row>
      <xdr:rowOff>149177</xdr:rowOff>
    </xdr:to>
    <xdr:sp macro="" textlink="">
      <xdr:nvSpPr>
        <xdr:cNvPr id="16" name="Arrow: Left 55">
          <a:extLst>
            <a:ext uri="{FF2B5EF4-FFF2-40B4-BE49-F238E27FC236}">
              <a16:creationId xmlns:a16="http://schemas.microsoft.com/office/drawing/2014/main" id="{F266542E-6940-F04B-B791-F7C75C5D3A35}"/>
            </a:ext>
          </a:extLst>
        </xdr:cNvPr>
        <xdr:cNvSpPr/>
      </xdr:nvSpPr>
      <xdr:spPr>
        <a:xfrm>
          <a:off x="2236259" y="4156526"/>
          <a:ext cx="1339353" cy="19635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152400</xdr:colOff>
      <xdr:row>45</xdr:row>
      <xdr:rowOff>25400</xdr:rowOff>
    </xdr:from>
    <xdr:to>
      <xdr:col>6</xdr:col>
      <xdr:colOff>406400</xdr:colOff>
      <xdr:row>50</xdr:row>
      <xdr:rowOff>152400</xdr:rowOff>
    </xdr:to>
    <xdr:cxnSp macro="">
      <xdr:nvCxnSpPr>
        <xdr:cNvPr id="18" name="Straight Arrow Connector 17">
          <a:extLst>
            <a:ext uri="{FF2B5EF4-FFF2-40B4-BE49-F238E27FC236}">
              <a16:creationId xmlns:a16="http://schemas.microsoft.com/office/drawing/2014/main" id="{E2EEB421-24C5-114B-8A46-6FB746C48025}"/>
            </a:ext>
          </a:extLst>
        </xdr:cNvPr>
        <xdr:cNvCxnSpPr/>
      </xdr:nvCxnSpPr>
      <xdr:spPr>
        <a:xfrm>
          <a:off x="4191000" y="9372600"/>
          <a:ext cx="254000" cy="11430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331613</xdr:colOff>
      <xdr:row>66</xdr:row>
      <xdr:rowOff>76200</xdr:rowOff>
    </xdr:from>
    <xdr:to>
      <xdr:col>8</xdr:col>
      <xdr:colOff>355600</xdr:colOff>
      <xdr:row>77</xdr:row>
      <xdr:rowOff>25400</xdr:rowOff>
    </xdr:to>
    <xdr:sp macro="" textlink="">
      <xdr:nvSpPr>
        <xdr:cNvPr id="20" name="Oval 19">
          <a:extLst>
            <a:ext uri="{FF2B5EF4-FFF2-40B4-BE49-F238E27FC236}">
              <a16:creationId xmlns:a16="http://schemas.microsoft.com/office/drawing/2014/main" id="{6CF2A2ED-356C-1F44-AC1D-8D2EE07BDB14}"/>
            </a:ext>
          </a:extLst>
        </xdr:cNvPr>
        <xdr:cNvSpPr/>
      </xdr:nvSpPr>
      <xdr:spPr>
        <a:xfrm>
          <a:off x="4370213" y="13690600"/>
          <a:ext cx="1370187" cy="21844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484011</xdr:colOff>
      <xdr:row>84</xdr:row>
      <xdr:rowOff>139704</xdr:rowOff>
    </xdr:from>
    <xdr:to>
      <xdr:col>10</xdr:col>
      <xdr:colOff>655810</xdr:colOff>
      <xdr:row>90</xdr:row>
      <xdr:rowOff>153816</xdr:rowOff>
    </xdr:to>
    <xdr:sp macro="" textlink="">
      <xdr:nvSpPr>
        <xdr:cNvPr id="31" name="Oval 30">
          <a:extLst>
            <a:ext uri="{FF2B5EF4-FFF2-40B4-BE49-F238E27FC236}">
              <a16:creationId xmlns:a16="http://schemas.microsoft.com/office/drawing/2014/main" id="{7EC359F1-C646-884D-9BD2-876AD3E39099}"/>
            </a:ext>
          </a:extLst>
        </xdr:cNvPr>
        <xdr:cNvSpPr/>
      </xdr:nvSpPr>
      <xdr:spPr>
        <a:xfrm rot="5400000">
          <a:off x="6347705" y="17605910"/>
          <a:ext cx="1233312" cy="8448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317953</xdr:colOff>
      <xdr:row>86</xdr:row>
      <xdr:rowOff>5644</xdr:rowOff>
    </xdr:from>
    <xdr:to>
      <xdr:col>19</xdr:col>
      <xdr:colOff>711200</xdr:colOff>
      <xdr:row>90</xdr:row>
      <xdr:rowOff>104422</xdr:rowOff>
    </xdr:to>
    <xdr:sp macro="" textlink="">
      <xdr:nvSpPr>
        <xdr:cNvPr id="32" name="TextBox 31">
          <a:extLst>
            <a:ext uri="{FF2B5EF4-FFF2-40B4-BE49-F238E27FC236}">
              <a16:creationId xmlns:a16="http://schemas.microsoft.com/office/drawing/2014/main" id="{A088C396-91A0-FA41-9017-CCD8D43E2989}"/>
            </a:ext>
          </a:extLst>
        </xdr:cNvPr>
        <xdr:cNvSpPr txBox="1"/>
      </xdr:nvSpPr>
      <xdr:spPr>
        <a:xfrm>
          <a:off x="8395153" y="17684044"/>
          <a:ext cx="5270047" cy="91157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zh-CN" sz="1100" b="1">
              <a:solidFill>
                <a:schemeClr val="tx1"/>
              </a:solidFill>
            </a:rPr>
            <a:t>2E</a:t>
          </a:r>
          <a:r>
            <a:rPr lang="en-US" sz="1100" b="1">
              <a:solidFill>
                <a:schemeClr val="tx1"/>
              </a:solidFill>
            </a:rPr>
            <a:t>. SOME TABLES</a:t>
          </a:r>
          <a:r>
            <a:rPr lang="en-US" sz="1100" b="1" baseline="0">
              <a:solidFill>
                <a:schemeClr val="tx1"/>
              </a:solidFill>
            </a:rPr>
            <a:t> INCLUDE A COLOUR CHECK BOX TO ENSURE DATA HAS BEEN ENTERED ACCURATELY AND TALLIES. GREEN INDICATES THAT THE DATA TALLIES CORRECTLY; RED INDICATES THAT THE DATA IS MISMATCHED AND DOES NOT TALLY. REFER TO THE NOTES BEHIND THE CELLS IN THE RESPECTIVE TABLE.</a:t>
          </a:r>
          <a:endParaRPr lang="en-US">
            <a:solidFill>
              <a:schemeClr val="tx1"/>
            </a:solidFill>
            <a:effectLst/>
          </a:endParaRPr>
        </a:p>
        <a:p>
          <a:endParaRPr lang="en-US" sz="1100" b="1" baseline="0">
            <a:solidFill>
              <a:schemeClr val="tx1"/>
            </a:solidFill>
          </a:endParaRPr>
        </a:p>
      </xdr:txBody>
    </xdr:sp>
    <xdr:clientData/>
  </xdr:twoCellAnchor>
  <xdr:twoCellAnchor>
    <xdr:from>
      <xdr:col>11</xdr:col>
      <xdr:colOff>156634</xdr:colOff>
      <xdr:row>88</xdr:row>
      <xdr:rowOff>12700</xdr:rowOff>
    </xdr:from>
    <xdr:to>
      <xdr:col>12</xdr:col>
      <xdr:colOff>215900</xdr:colOff>
      <xdr:row>88</xdr:row>
      <xdr:rowOff>13808</xdr:rowOff>
    </xdr:to>
    <xdr:cxnSp macro="">
      <xdr:nvCxnSpPr>
        <xdr:cNvPr id="33" name="Straight Arrow Connector 32">
          <a:extLst>
            <a:ext uri="{FF2B5EF4-FFF2-40B4-BE49-F238E27FC236}">
              <a16:creationId xmlns:a16="http://schemas.microsoft.com/office/drawing/2014/main" id="{3B5F0C2B-B9FD-BA4A-A3E6-75DC42A8A148}"/>
            </a:ext>
          </a:extLst>
        </xdr:cNvPr>
        <xdr:cNvCxnSpPr/>
      </xdr:nvCxnSpPr>
      <xdr:spPr>
        <a:xfrm flipH="1">
          <a:off x="7560734" y="18097500"/>
          <a:ext cx="732366" cy="110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216958</xdr:colOff>
      <xdr:row>8</xdr:row>
      <xdr:rowOff>136069</xdr:rowOff>
    </xdr:from>
    <xdr:to>
      <xdr:col>5</xdr:col>
      <xdr:colOff>203199</xdr:colOff>
      <xdr:row>9</xdr:row>
      <xdr:rowOff>130933</xdr:rowOff>
    </xdr:to>
    <xdr:sp macro="" textlink="">
      <xdr:nvSpPr>
        <xdr:cNvPr id="29" name="Arrow: Left 3">
          <a:extLst>
            <a:ext uri="{FF2B5EF4-FFF2-40B4-BE49-F238E27FC236}">
              <a16:creationId xmlns:a16="http://schemas.microsoft.com/office/drawing/2014/main" id="{B5065B87-3B66-49E6-8305-CC31F725A1D6}"/>
            </a:ext>
          </a:extLst>
        </xdr:cNvPr>
        <xdr:cNvSpPr/>
      </xdr:nvSpPr>
      <xdr:spPr>
        <a:xfrm>
          <a:off x="2236258" y="1901369"/>
          <a:ext cx="1332441" cy="19806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381000</xdr:colOff>
      <xdr:row>8</xdr:row>
      <xdr:rowOff>170394</xdr:rowOff>
    </xdr:from>
    <xdr:to>
      <xdr:col>12</xdr:col>
      <xdr:colOff>246569</xdr:colOff>
      <xdr:row>10</xdr:row>
      <xdr:rowOff>70062</xdr:rowOff>
    </xdr:to>
    <xdr:sp macro="" textlink="">
      <xdr:nvSpPr>
        <xdr:cNvPr id="34" name="TextBox 33">
          <a:extLst>
            <a:ext uri="{FF2B5EF4-FFF2-40B4-BE49-F238E27FC236}">
              <a16:creationId xmlns:a16="http://schemas.microsoft.com/office/drawing/2014/main" id="{2409E596-5328-409B-A7A0-B680AB6FBC7B}"/>
            </a:ext>
          </a:extLst>
        </xdr:cNvPr>
        <xdr:cNvSpPr txBox="1"/>
      </xdr:nvSpPr>
      <xdr:spPr>
        <a:xfrm>
          <a:off x="3746500" y="1935694"/>
          <a:ext cx="4577269" cy="30606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1D. PLEASE</a:t>
          </a:r>
          <a:r>
            <a:rPr lang="en-US" sz="1100" b="1" baseline="0">
              <a:solidFill>
                <a:schemeClr val="tx1"/>
              </a:solidFill>
            </a:rPr>
            <a:t> FILL IN </a:t>
          </a:r>
          <a:r>
            <a:rPr lang="en-US" altLang="zh-CN" sz="1100" b="1" baseline="0">
              <a:solidFill>
                <a:schemeClr val="tx1"/>
              </a:solidFill>
            </a:rPr>
            <a:t>CONTACT DETAILS</a:t>
          </a:r>
          <a:endParaRPr lang="en-US" sz="1100">
            <a:solidFill>
              <a:schemeClr val="tx1"/>
            </a:solidFill>
          </a:endParaRPr>
        </a:p>
      </xdr:txBody>
    </xdr:sp>
    <xdr:clientData/>
  </xdr:twoCellAnchor>
  <xdr:twoCellAnchor>
    <xdr:from>
      <xdr:col>49</xdr:col>
      <xdr:colOff>530578</xdr:colOff>
      <xdr:row>65</xdr:row>
      <xdr:rowOff>2820</xdr:rowOff>
    </xdr:from>
    <xdr:to>
      <xdr:col>53</xdr:col>
      <xdr:colOff>215900</xdr:colOff>
      <xdr:row>77</xdr:row>
      <xdr:rowOff>83088</xdr:rowOff>
    </xdr:to>
    <xdr:sp macro="" textlink="">
      <xdr:nvSpPr>
        <xdr:cNvPr id="60" name="TextBox 59">
          <a:extLst>
            <a:ext uri="{FF2B5EF4-FFF2-40B4-BE49-F238E27FC236}">
              <a16:creationId xmlns:a16="http://schemas.microsoft.com/office/drawing/2014/main" id="{D2571003-BFFA-1B4A-BE15-496CA843A5DD}"/>
            </a:ext>
          </a:extLst>
        </xdr:cNvPr>
        <xdr:cNvSpPr txBox="1"/>
      </xdr:nvSpPr>
      <xdr:spPr>
        <a:xfrm>
          <a:off x="59585578" y="13414020"/>
          <a:ext cx="2377722" cy="251866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effectLst/>
              <a:latin typeface="+mn-lt"/>
              <a:ea typeface="+mn-ea"/>
              <a:cs typeface="+mn-cs"/>
            </a:rPr>
            <a:t>2D.</a:t>
          </a:r>
          <a:r>
            <a:rPr lang="en-US" sz="1100" b="1" baseline="0">
              <a:solidFill>
                <a:sysClr val="windowText" lastClr="000000"/>
              </a:solidFill>
              <a:effectLst/>
              <a:latin typeface="+mn-lt"/>
              <a:ea typeface="+mn-ea"/>
              <a:cs typeface="+mn-cs"/>
            </a:rPr>
            <a:t> LENGKAPI SEMUA KOTAK BIRU. KOTAK ABU-ABU AKAN DIHITUNG SECARA OTOMATIS DAN DIKUNCI SEHINGGA DATA YANG ADA DAPAT DIHITUNG SECARA AKURAT.</a:t>
          </a:r>
          <a:endParaRPr lang="en-US">
            <a:solidFill>
              <a:sysClr val="windowText" lastClr="000000"/>
            </a:solidFill>
            <a:effectLst/>
          </a:endParaRPr>
        </a:p>
        <a:p>
          <a:endParaRPr lang="en-US" sz="1100" b="1" baseline="0">
            <a:solidFill>
              <a:sysClr val="windowText" lastClr="000000"/>
            </a:solidFill>
          </a:endParaRPr>
        </a:p>
        <a:p>
          <a:r>
            <a:rPr lang="en-US" sz="1100" b="1" baseline="0">
              <a:solidFill>
                <a:sysClr val="windowText" lastClr="000000"/>
              </a:solidFill>
              <a:effectLst/>
              <a:latin typeface="+mn-lt"/>
              <a:ea typeface="+mn-ea"/>
              <a:cs typeface="+mn-cs"/>
            </a:rPr>
            <a:t>BARIS SELISIH AKAN DITANDAI DENGAN WARNA MERAH ATAU HIJAU JIKA TERJADI KESALAHAN PADA VOLUME. INI BERFUNGSI SEBAGAI PENGUJI UNTUK MEMASTIKAN AGAR DATA YANG DIMASUKKAN BERSIFAT AKURAT.</a:t>
          </a:r>
          <a:endParaRPr lang="en-US">
            <a:solidFill>
              <a:sysClr val="windowText" lastClr="000000"/>
            </a:solidFill>
            <a:effectLst/>
          </a:endParaRPr>
        </a:p>
        <a:p>
          <a:endParaRPr lang="en-US" sz="1100">
            <a:solidFill>
              <a:sysClr val="windowText" lastClr="000000"/>
            </a:solidFill>
          </a:endParaRPr>
        </a:p>
      </xdr:txBody>
    </xdr:sp>
    <xdr:clientData/>
  </xdr:twoCellAnchor>
  <xdr:twoCellAnchor>
    <xdr:from>
      <xdr:col>53</xdr:col>
      <xdr:colOff>317953</xdr:colOff>
      <xdr:row>87</xdr:row>
      <xdr:rowOff>145344</xdr:rowOff>
    </xdr:from>
    <xdr:to>
      <xdr:col>59</xdr:col>
      <xdr:colOff>520700</xdr:colOff>
      <xdr:row>92</xdr:row>
      <xdr:rowOff>148967</xdr:rowOff>
    </xdr:to>
    <xdr:sp macro="" textlink="">
      <xdr:nvSpPr>
        <xdr:cNvPr id="66" name="TextBox 65">
          <a:extLst>
            <a:ext uri="{FF2B5EF4-FFF2-40B4-BE49-F238E27FC236}">
              <a16:creationId xmlns:a16="http://schemas.microsoft.com/office/drawing/2014/main" id="{D3CD2BA5-EDF1-AE49-A76E-CC1761ED45E9}"/>
            </a:ext>
          </a:extLst>
        </xdr:cNvPr>
        <xdr:cNvSpPr txBox="1"/>
      </xdr:nvSpPr>
      <xdr:spPr>
        <a:xfrm>
          <a:off x="62065353" y="18026944"/>
          <a:ext cx="4241347" cy="1019623"/>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2E. BEBERAPA TABEL INI</a:t>
          </a:r>
          <a:r>
            <a:rPr lang="en-US" sz="1100" b="1" baseline="0">
              <a:solidFill>
                <a:schemeClr val="dk1"/>
              </a:solidFill>
              <a:effectLst/>
              <a:latin typeface="+mn-lt"/>
              <a:ea typeface="+mn-ea"/>
              <a:cs typeface="+mn-cs"/>
            </a:rPr>
            <a:t> MENYERTAKAN KOTAK </a:t>
          </a:r>
          <a:r>
            <a:rPr lang="en-US" sz="1100" b="1">
              <a:solidFill>
                <a:schemeClr val="dk1"/>
              </a:solidFill>
              <a:effectLst/>
              <a:latin typeface="+mn-lt"/>
              <a:ea typeface="+mn-ea"/>
              <a:cs typeface="+mn-cs"/>
            </a:rPr>
            <a:t>PENGUJI BERWARNA UNTUK MEMASTIKAN AGAR DATA YANG TELAH DIMASUKKAN AKURAT DAN SESUAI. WARNA HIJAU MENUNJUKKAN BAHWA DATA TERSEBUT SESUAI DAN BENAR; MERAH MENUNJUKKAN BAHWA DATA TERSEBUT TIDAK BENAR DAN TIDAK SESUAI.</a:t>
          </a:r>
          <a:endParaRPr lang="en-US">
            <a:effectLst/>
          </a:endParaRPr>
        </a:p>
        <a:p>
          <a:endParaRPr lang="en-US" sz="1100" b="1" baseline="0"/>
        </a:p>
      </xdr:txBody>
    </xdr:sp>
    <xdr:clientData/>
  </xdr:twoCellAnchor>
  <xdr:twoCellAnchor>
    <xdr:from>
      <xdr:col>5</xdr:col>
      <xdr:colOff>381000</xdr:colOff>
      <xdr:row>3</xdr:row>
      <xdr:rowOff>165100</xdr:rowOff>
    </xdr:from>
    <xdr:to>
      <xdr:col>12</xdr:col>
      <xdr:colOff>246569</xdr:colOff>
      <xdr:row>6</xdr:row>
      <xdr:rowOff>25400</xdr:rowOff>
    </xdr:to>
    <xdr:sp macro="" textlink="">
      <xdr:nvSpPr>
        <xdr:cNvPr id="129" name="TextBox 128">
          <a:extLst>
            <a:ext uri="{FF2B5EF4-FFF2-40B4-BE49-F238E27FC236}">
              <a16:creationId xmlns:a16="http://schemas.microsoft.com/office/drawing/2014/main" id="{9AE2455A-15F0-2344-B745-7B6F213E928A}"/>
            </a:ext>
          </a:extLst>
        </xdr:cNvPr>
        <xdr:cNvSpPr txBox="1"/>
      </xdr:nvSpPr>
      <xdr:spPr>
        <a:xfrm>
          <a:off x="3746500" y="876300"/>
          <a:ext cx="4577269" cy="5080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1B. DROP DOWN</a:t>
          </a:r>
          <a:r>
            <a:rPr lang="en-US" sz="1100" b="1" baseline="0">
              <a:solidFill>
                <a:schemeClr val="tx1"/>
              </a:solidFill>
            </a:rPr>
            <a:t> LISTS ARE PROVIDED FOR 'SUPPLY CHAIN MODEL' AND  'ASSESSMENT TYPE'.</a:t>
          </a:r>
          <a:endParaRPr lang="en-US" sz="1100" baseline="0">
            <a:solidFill>
              <a:schemeClr val="tx1"/>
            </a:solidFill>
          </a:endParaRPr>
        </a:p>
        <a:p>
          <a:endParaRPr lang="en-US" sz="1100">
            <a:solidFill>
              <a:schemeClr val="tx1"/>
            </a:solidFill>
          </a:endParaRPr>
        </a:p>
      </xdr:txBody>
    </xdr:sp>
    <xdr:clientData/>
  </xdr:twoCellAnchor>
  <xdr:twoCellAnchor>
    <xdr:from>
      <xdr:col>3</xdr:col>
      <xdr:colOff>216958</xdr:colOff>
      <xdr:row>5</xdr:row>
      <xdr:rowOff>17990</xdr:rowOff>
    </xdr:from>
    <xdr:to>
      <xdr:col>5</xdr:col>
      <xdr:colOff>203199</xdr:colOff>
      <xdr:row>6</xdr:row>
      <xdr:rowOff>5291</xdr:rowOff>
    </xdr:to>
    <xdr:sp macro="" textlink="">
      <xdr:nvSpPr>
        <xdr:cNvPr id="130" name="Arrow: Left 3">
          <a:extLst>
            <a:ext uri="{FF2B5EF4-FFF2-40B4-BE49-F238E27FC236}">
              <a16:creationId xmlns:a16="http://schemas.microsoft.com/office/drawing/2014/main" id="{73BAB38B-88C0-3648-8FEC-4C57C758AC99}"/>
            </a:ext>
          </a:extLst>
        </xdr:cNvPr>
        <xdr:cNvSpPr/>
      </xdr:nvSpPr>
      <xdr:spPr>
        <a:xfrm>
          <a:off x="2236258" y="1160990"/>
          <a:ext cx="1332441" cy="2032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381000</xdr:colOff>
      <xdr:row>6</xdr:row>
      <xdr:rowOff>50800</xdr:rowOff>
    </xdr:from>
    <xdr:to>
      <xdr:col>12</xdr:col>
      <xdr:colOff>246569</xdr:colOff>
      <xdr:row>8</xdr:row>
      <xdr:rowOff>101600</xdr:rowOff>
    </xdr:to>
    <xdr:sp macro="" textlink="">
      <xdr:nvSpPr>
        <xdr:cNvPr id="131" name="TextBox 130">
          <a:extLst>
            <a:ext uri="{FF2B5EF4-FFF2-40B4-BE49-F238E27FC236}">
              <a16:creationId xmlns:a16="http://schemas.microsoft.com/office/drawing/2014/main" id="{309B9842-18B2-824A-84C2-A9D5354219E2}"/>
            </a:ext>
          </a:extLst>
        </xdr:cNvPr>
        <xdr:cNvSpPr txBox="1"/>
      </xdr:nvSpPr>
      <xdr:spPr>
        <a:xfrm>
          <a:off x="3746500" y="1409700"/>
          <a:ext cx="4577269" cy="4572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1C. PLEASE FILL IN START DATE OF AUDIT WITH THE FORMAT</a:t>
          </a:r>
          <a:r>
            <a:rPr lang="en-US" sz="1100" b="1" baseline="0">
              <a:solidFill>
                <a:schemeClr val="tx1"/>
              </a:solidFill>
            </a:rPr>
            <a:t> OF MM/YYYY (MONTH &amp; YEAR ONLY).</a:t>
          </a:r>
          <a:endParaRPr lang="en-US" sz="1100" baseline="0">
            <a:solidFill>
              <a:schemeClr val="tx1"/>
            </a:solidFill>
          </a:endParaRPr>
        </a:p>
      </xdr:txBody>
    </xdr:sp>
    <xdr:clientData/>
  </xdr:twoCellAnchor>
  <xdr:twoCellAnchor>
    <xdr:from>
      <xdr:col>3</xdr:col>
      <xdr:colOff>216958</xdr:colOff>
      <xdr:row>6</xdr:row>
      <xdr:rowOff>119590</xdr:rowOff>
    </xdr:from>
    <xdr:to>
      <xdr:col>5</xdr:col>
      <xdr:colOff>203199</xdr:colOff>
      <xdr:row>7</xdr:row>
      <xdr:rowOff>119591</xdr:rowOff>
    </xdr:to>
    <xdr:sp macro="" textlink="">
      <xdr:nvSpPr>
        <xdr:cNvPr id="132" name="Arrow: Left 3">
          <a:extLst>
            <a:ext uri="{FF2B5EF4-FFF2-40B4-BE49-F238E27FC236}">
              <a16:creationId xmlns:a16="http://schemas.microsoft.com/office/drawing/2014/main" id="{9E29EBF6-35A5-3942-8C3D-BBD0681A8BB7}"/>
            </a:ext>
          </a:extLst>
        </xdr:cNvPr>
        <xdr:cNvSpPr/>
      </xdr:nvSpPr>
      <xdr:spPr>
        <a:xfrm>
          <a:off x="2236258" y="1478490"/>
          <a:ext cx="1332441" cy="2032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330200</xdr:colOff>
      <xdr:row>24</xdr:row>
      <xdr:rowOff>177800</xdr:rowOff>
    </xdr:from>
    <xdr:to>
      <xdr:col>10</xdr:col>
      <xdr:colOff>0</xdr:colOff>
      <xdr:row>30</xdr:row>
      <xdr:rowOff>177799</xdr:rowOff>
    </xdr:to>
    <xdr:sp macro="" textlink="">
      <xdr:nvSpPr>
        <xdr:cNvPr id="135" name="Oval 134">
          <a:extLst>
            <a:ext uri="{FF2B5EF4-FFF2-40B4-BE49-F238E27FC236}">
              <a16:creationId xmlns:a16="http://schemas.microsoft.com/office/drawing/2014/main" id="{65745513-5A19-284C-94D6-8D4798FA60C2}"/>
            </a:ext>
          </a:extLst>
        </xdr:cNvPr>
        <xdr:cNvSpPr/>
      </xdr:nvSpPr>
      <xdr:spPr>
        <a:xfrm>
          <a:off x="5041900" y="5194300"/>
          <a:ext cx="1689100" cy="12191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258234</xdr:colOff>
      <xdr:row>25</xdr:row>
      <xdr:rowOff>35982</xdr:rowOff>
    </xdr:from>
    <xdr:to>
      <xdr:col>16</xdr:col>
      <xdr:colOff>511291</xdr:colOff>
      <xdr:row>28</xdr:row>
      <xdr:rowOff>128058</xdr:rowOff>
    </xdr:to>
    <xdr:sp macro="" textlink="">
      <xdr:nvSpPr>
        <xdr:cNvPr id="136" name="TextBox 135">
          <a:extLst>
            <a:ext uri="{FF2B5EF4-FFF2-40B4-BE49-F238E27FC236}">
              <a16:creationId xmlns:a16="http://schemas.microsoft.com/office/drawing/2014/main" id="{CFCE0C6A-0F79-2647-A9C9-6DB8EE69B54E}"/>
            </a:ext>
          </a:extLst>
        </xdr:cNvPr>
        <xdr:cNvSpPr txBox="1"/>
      </xdr:nvSpPr>
      <xdr:spPr>
        <a:xfrm>
          <a:off x="7662334" y="5255682"/>
          <a:ext cx="3618557" cy="701676"/>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1H.</a:t>
          </a:r>
          <a:r>
            <a:rPr lang="en-US" sz="1100" b="1" baseline="0">
              <a:solidFill>
                <a:schemeClr val="tx1"/>
              </a:solidFill>
            </a:rPr>
            <a:t> </a:t>
          </a:r>
          <a:r>
            <a:rPr lang="en-US" sz="1100" b="1">
              <a:solidFill>
                <a:schemeClr val="tx1"/>
              </a:solidFill>
            </a:rPr>
            <a:t>THERE WILL</a:t>
          </a:r>
          <a:r>
            <a:rPr lang="en-US" sz="1100" b="1" baseline="0">
              <a:solidFill>
                <a:schemeClr val="tx1"/>
              </a:solidFill>
            </a:rPr>
            <a:t> BE</a:t>
          </a:r>
          <a:r>
            <a:rPr lang="en-US" sz="1100" b="1">
              <a:solidFill>
                <a:schemeClr val="tx1"/>
              </a:solidFill>
            </a:rPr>
            <a:t> GUIDANCE MESSAGES</a:t>
          </a:r>
          <a:r>
            <a:rPr lang="en-US" sz="1100" b="1" baseline="0">
              <a:solidFill>
                <a:schemeClr val="tx1"/>
              </a:solidFill>
            </a:rPr>
            <a:t> POP UP WHEN CLICKING ON SOME OF THE DATA ENTRY FIELDS.</a:t>
          </a:r>
        </a:p>
      </xdr:txBody>
    </xdr:sp>
    <xdr:clientData/>
  </xdr:twoCellAnchor>
  <xdr:twoCellAnchor>
    <xdr:from>
      <xdr:col>10</xdr:col>
      <xdr:colOff>25400</xdr:colOff>
      <xdr:row>25</xdr:row>
      <xdr:rowOff>76200</xdr:rowOff>
    </xdr:from>
    <xdr:to>
      <xdr:col>11</xdr:col>
      <xdr:colOff>172509</xdr:colOff>
      <xdr:row>26</xdr:row>
      <xdr:rowOff>86736</xdr:rowOff>
    </xdr:to>
    <xdr:sp macro="" textlink="">
      <xdr:nvSpPr>
        <xdr:cNvPr id="137" name="Arrow: Left 55">
          <a:extLst>
            <a:ext uri="{FF2B5EF4-FFF2-40B4-BE49-F238E27FC236}">
              <a16:creationId xmlns:a16="http://schemas.microsoft.com/office/drawing/2014/main" id="{C6E9429E-3D5A-F047-9A3C-24DD1D247532}"/>
            </a:ext>
          </a:extLst>
        </xdr:cNvPr>
        <xdr:cNvSpPr/>
      </xdr:nvSpPr>
      <xdr:spPr>
        <a:xfrm>
          <a:off x="6756400" y="5295900"/>
          <a:ext cx="820209" cy="2137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63500</xdr:colOff>
      <xdr:row>39</xdr:row>
      <xdr:rowOff>139700</xdr:rowOff>
    </xdr:from>
    <xdr:to>
      <xdr:col>8</xdr:col>
      <xdr:colOff>647700</xdr:colOff>
      <xdr:row>41</xdr:row>
      <xdr:rowOff>101600</xdr:rowOff>
    </xdr:to>
    <xdr:sp macro="" textlink="">
      <xdr:nvSpPr>
        <xdr:cNvPr id="143" name="Oval 142">
          <a:extLst>
            <a:ext uri="{FF2B5EF4-FFF2-40B4-BE49-F238E27FC236}">
              <a16:creationId xmlns:a16="http://schemas.microsoft.com/office/drawing/2014/main" id="{37BA914E-4622-F243-912C-DD87E3D84E4E}"/>
            </a:ext>
          </a:extLst>
        </xdr:cNvPr>
        <xdr:cNvSpPr/>
      </xdr:nvSpPr>
      <xdr:spPr>
        <a:xfrm>
          <a:off x="4775200" y="8267700"/>
          <a:ext cx="1257300" cy="3683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139700</xdr:colOff>
      <xdr:row>34</xdr:row>
      <xdr:rowOff>177801</xdr:rowOff>
    </xdr:from>
    <xdr:to>
      <xdr:col>5</xdr:col>
      <xdr:colOff>482600</xdr:colOff>
      <xdr:row>35</xdr:row>
      <xdr:rowOff>190500</xdr:rowOff>
    </xdr:to>
    <xdr:sp macro="" textlink="">
      <xdr:nvSpPr>
        <xdr:cNvPr id="144" name="TextBox 143">
          <a:extLst>
            <a:ext uri="{FF2B5EF4-FFF2-40B4-BE49-F238E27FC236}">
              <a16:creationId xmlns:a16="http://schemas.microsoft.com/office/drawing/2014/main" id="{12B1F706-327E-8043-85B4-FAC23A4E4201}"/>
            </a:ext>
          </a:extLst>
        </xdr:cNvPr>
        <xdr:cNvSpPr txBox="1"/>
      </xdr:nvSpPr>
      <xdr:spPr>
        <a:xfrm>
          <a:off x="2159000" y="7289801"/>
          <a:ext cx="1689100" cy="215899"/>
        </a:xfrm>
        <a:prstGeom prst="rect">
          <a:avLst/>
        </a:prstGeom>
        <a:solidFill>
          <a:schemeClr val="tx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'1.0 Member Details'</a:t>
          </a:r>
          <a:r>
            <a:rPr lang="en-US" sz="1100" b="1" baseline="0">
              <a:solidFill>
                <a:schemeClr val="bg1"/>
              </a:solidFill>
            </a:rPr>
            <a:t> tab</a:t>
          </a:r>
          <a:endParaRPr lang="en-US" sz="1100">
            <a:solidFill>
              <a:schemeClr val="bg1"/>
            </a:solidFill>
          </a:endParaRPr>
        </a:p>
      </xdr:txBody>
    </xdr:sp>
    <xdr:clientData/>
  </xdr:twoCellAnchor>
  <xdr:twoCellAnchor>
    <xdr:from>
      <xdr:col>7</xdr:col>
      <xdr:colOff>12700</xdr:colOff>
      <xdr:row>41</xdr:row>
      <xdr:rowOff>177800</xdr:rowOff>
    </xdr:from>
    <xdr:to>
      <xdr:col>7</xdr:col>
      <xdr:colOff>393700</xdr:colOff>
      <xdr:row>43</xdr:row>
      <xdr:rowOff>38100</xdr:rowOff>
    </xdr:to>
    <xdr:cxnSp macro="">
      <xdr:nvCxnSpPr>
        <xdr:cNvPr id="146" name="Straight Arrow Connector 145">
          <a:extLst>
            <a:ext uri="{FF2B5EF4-FFF2-40B4-BE49-F238E27FC236}">
              <a16:creationId xmlns:a16="http://schemas.microsoft.com/office/drawing/2014/main" id="{DF69EC76-78B7-6342-B2FB-9791032672E9}"/>
            </a:ext>
          </a:extLst>
        </xdr:cNvPr>
        <xdr:cNvCxnSpPr/>
      </xdr:nvCxnSpPr>
      <xdr:spPr>
        <a:xfrm flipV="1">
          <a:off x="4724400" y="8712200"/>
          <a:ext cx="381000" cy="2667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495300</xdr:colOff>
      <xdr:row>56</xdr:row>
      <xdr:rowOff>165100</xdr:rowOff>
    </xdr:from>
    <xdr:to>
      <xdr:col>9</xdr:col>
      <xdr:colOff>241300</xdr:colOff>
      <xdr:row>59</xdr:row>
      <xdr:rowOff>165100</xdr:rowOff>
    </xdr:to>
    <xdr:sp macro="" textlink="">
      <xdr:nvSpPr>
        <xdr:cNvPr id="150" name="TextBox 149">
          <a:extLst>
            <a:ext uri="{FF2B5EF4-FFF2-40B4-BE49-F238E27FC236}">
              <a16:creationId xmlns:a16="http://schemas.microsoft.com/office/drawing/2014/main" id="{CE373565-D7A5-F749-8603-6177AFFD5C81}"/>
            </a:ext>
          </a:extLst>
        </xdr:cNvPr>
        <xdr:cNvSpPr txBox="1"/>
      </xdr:nvSpPr>
      <xdr:spPr>
        <a:xfrm>
          <a:off x="1841500" y="11747500"/>
          <a:ext cx="4457700" cy="6096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2B.</a:t>
          </a:r>
          <a:r>
            <a:rPr lang="en-US" sz="1100" b="1" baseline="0">
              <a:solidFill>
                <a:schemeClr val="tx1"/>
              </a:solidFill>
            </a:rPr>
            <a:t> FOR SPECIAL CASES OF NEW ESTABLISHED MILL, PLEASE EDIT STARTING MONTH. REFER TO THE GUIDANCE MESSAGE IN THIS DATA ENTRY FIELD.</a:t>
          </a:r>
          <a:endParaRPr lang="en-US" sz="1100">
            <a:solidFill>
              <a:schemeClr val="tx1"/>
            </a:solidFill>
          </a:endParaRPr>
        </a:p>
      </xdr:txBody>
    </xdr:sp>
    <xdr:clientData/>
  </xdr:twoCellAnchor>
  <xdr:twoCellAnchor>
    <xdr:from>
      <xdr:col>6</xdr:col>
      <xdr:colOff>318157</xdr:colOff>
      <xdr:row>52</xdr:row>
      <xdr:rowOff>177800</xdr:rowOff>
    </xdr:from>
    <xdr:to>
      <xdr:col>6</xdr:col>
      <xdr:colOff>330200</xdr:colOff>
      <xdr:row>56</xdr:row>
      <xdr:rowOff>63500</xdr:rowOff>
    </xdr:to>
    <xdr:cxnSp macro="">
      <xdr:nvCxnSpPr>
        <xdr:cNvPr id="151" name="Straight Arrow Connector 150">
          <a:extLst>
            <a:ext uri="{FF2B5EF4-FFF2-40B4-BE49-F238E27FC236}">
              <a16:creationId xmlns:a16="http://schemas.microsoft.com/office/drawing/2014/main" id="{C3637383-D9F9-7E47-B011-F6B999090600}"/>
            </a:ext>
          </a:extLst>
        </xdr:cNvPr>
        <xdr:cNvCxnSpPr/>
      </xdr:nvCxnSpPr>
      <xdr:spPr>
        <a:xfrm flipH="1">
          <a:off x="4356757" y="10947400"/>
          <a:ext cx="12043" cy="6985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190500</xdr:colOff>
      <xdr:row>63</xdr:row>
      <xdr:rowOff>22539</xdr:rowOff>
    </xdr:from>
    <xdr:to>
      <xdr:col>29</xdr:col>
      <xdr:colOff>215900</xdr:colOff>
      <xdr:row>77</xdr:row>
      <xdr:rowOff>200339</xdr:rowOff>
    </xdr:to>
    <xdr:pic>
      <xdr:nvPicPr>
        <xdr:cNvPr id="133" name="Picture 132">
          <a:extLst>
            <a:ext uri="{FF2B5EF4-FFF2-40B4-BE49-F238E27FC236}">
              <a16:creationId xmlns:a16="http://schemas.microsoft.com/office/drawing/2014/main" id="{CE3ABF37-62FB-954C-8805-900E4EB5028C}"/>
            </a:ext>
          </a:extLst>
        </xdr:cNvPr>
        <xdr:cNvPicPr>
          <a:picLocks noChangeAspect="1"/>
        </xdr:cNvPicPr>
      </xdr:nvPicPr>
      <xdr:blipFill>
        <a:blip xmlns:r="http://schemas.openxmlformats.org/officeDocument/2006/relationships" r:embed="rId4"/>
        <a:stretch>
          <a:fillRect/>
        </a:stretch>
      </xdr:blipFill>
      <xdr:spPr>
        <a:xfrm>
          <a:off x="26949400" y="13027339"/>
          <a:ext cx="5410200" cy="3022600"/>
        </a:xfrm>
        <a:prstGeom prst="rect">
          <a:avLst/>
        </a:prstGeom>
      </xdr:spPr>
    </xdr:pic>
    <xdr:clientData/>
  </xdr:twoCellAnchor>
  <xdr:twoCellAnchor editAs="oneCell">
    <xdr:from>
      <xdr:col>21</xdr:col>
      <xdr:colOff>0</xdr:colOff>
      <xdr:row>1</xdr:row>
      <xdr:rowOff>108264</xdr:rowOff>
    </xdr:from>
    <xdr:to>
      <xdr:col>29</xdr:col>
      <xdr:colOff>131464</xdr:colOff>
      <xdr:row>21</xdr:row>
      <xdr:rowOff>184464</xdr:rowOff>
    </xdr:to>
    <xdr:pic>
      <xdr:nvPicPr>
        <xdr:cNvPr id="134" name="Picture 133">
          <a:extLst>
            <a:ext uri="{FF2B5EF4-FFF2-40B4-BE49-F238E27FC236}">
              <a16:creationId xmlns:a16="http://schemas.microsoft.com/office/drawing/2014/main" id="{5390041E-C682-094F-9FDF-FB6CCBC80A6D}"/>
            </a:ext>
          </a:extLst>
        </xdr:cNvPr>
        <xdr:cNvPicPr>
          <a:picLocks noChangeAspect="1"/>
        </xdr:cNvPicPr>
      </xdr:nvPicPr>
      <xdr:blipFill>
        <a:blip xmlns:r="http://schemas.openxmlformats.org/officeDocument/2006/relationships" r:embed="rId2"/>
        <a:stretch>
          <a:fillRect/>
        </a:stretch>
      </xdr:blipFill>
      <xdr:spPr>
        <a:xfrm>
          <a:off x="17678400" y="400364"/>
          <a:ext cx="5516264" cy="4191000"/>
        </a:xfrm>
        <a:prstGeom prst="rect">
          <a:avLst/>
        </a:prstGeom>
      </xdr:spPr>
    </xdr:pic>
    <xdr:clientData/>
  </xdr:twoCellAnchor>
  <xdr:twoCellAnchor>
    <xdr:from>
      <xdr:col>28</xdr:col>
      <xdr:colOff>276947</xdr:colOff>
      <xdr:row>1</xdr:row>
      <xdr:rowOff>101600</xdr:rowOff>
    </xdr:from>
    <xdr:to>
      <xdr:col>34</xdr:col>
      <xdr:colOff>69798</xdr:colOff>
      <xdr:row>2</xdr:row>
      <xdr:rowOff>199799</xdr:rowOff>
    </xdr:to>
    <xdr:sp macro="" textlink="">
      <xdr:nvSpPr>
        <xdr:cNvPr id="138" name="TextBox 137">
          <a:extLst>
            <a:ext uri="{FF2B5EF4-FFF2-40B4-BE49-F238E27FC236}">
              <a16:creationId xmlns:a16="http://schemas.microsoft.com/office/drawing/2014/main" id="{3C0BE681-54EB-9845-8134-9F4864AD2589}"/>
            </a:ext>
          </a:extLst>
        </xdr:cNvPr>
        <xdr:cNvSpPr txBox="1"/>
      </xdr:nvSpPr>
      <xdr:spPr>
        <a:xfrm>
          <a:off x="31747547" y="393700"/>
          <a:ext cx="3831451" cy="30139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1A. </a:t>
          </a:r>
          <a:r>
            <a:rPr lang="en-US" sz="1100" b="1" baseline="0"/>
            <a:t>SILA ISI BUTIR-BUTIR UNTUK UNIT PENSIJILAN.</a:t>
          </a:r>
          <a:endParaRPr lang="en-US" sz="1100" baseline="0"/>
        </a:p>
        <a:p>
          <a:endParaRPr lang="en-US" sz="1100"/>
        </a:p>
      </xdr:txBody>
    </xdr:sp>
    <xdr:clientData/>
  </xdr:twoCellAnchor>
  <xdr:twoCellAnchor>
    <xdr:from>
      <xdr:col>28</xdr:col>
      <xdr:colOff>259293</xdr:colOff>
      <xdr:row>15</xdr:row>
      <xdr:rowOff>39966</xdr:rowOff>
    </xdr:from>
    <xdr:to>
      <xdr:col>34</xdr:col>
      <xdr:colOff>95890</xdr:colOff>
      <xdr:row>18</xdr:row>
      <xdr:rowOff>75770</xdr:rowOff>
    </xdr:to>
    <xdr:sp macro="" textlink="">
      <xdr:nvSpPr>
        <xdr:cNvPr id="139" name="TextBox 138">
          <a:extLst>
            <a:ext uri="{FF2B5EF4-FFF2-40B4-BE49-F238E27FC236}">
              <a16:creationId xmlns:a16="http://schemas.microsoft.com/office/drawing/2014/main" id="{D6FB3B92-56A0-124E-86FF-1EABC83E6EE8}"/>
            </a:ext>
          </a:extLst>
        </xdr:cNvPr>
        <xdr:cNvSpPr txBox="1"/>
      </xdr:nvSpPr>
      <xdr:spPr>
        <a:xfrm>
          <a:off x="31729893" y="3227666"/>
          <a:ext cx="3875197" cy="64540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1F. SILA ISIKAN JUMLAH</a:t>
          </a:r>
          <a:r>
            <a:rPr lang="en-US" sz="1100" b="1" baseline="0">
              <a:solidFill>
                <a:schemeClr val="tx1"/>
              </a:solidFill>
            </a:rPr>
            <a:t> HEKTAR HCV, KAWASAN HCV DAN SUNGAI PENAMPAN TAMBAHAN YANG TERDAPAT DI DALAM KAWASAN DIPERAKUI.</a:t>
          </a:r>
          <a:endParaRPr lang="en-US" sz="1100">
            <a:solidFill>
              <a:schemeClr val="tx1"/>
            </a:solidFill>
          </a:endParaRPr>
        </a:p>
      </xdr:txBody>
    </xdr:sp>
    <xdr:clientData/>
  </xdr:twoCellAnchor>
  <xdr:twoCellAnchor>
    <xdr:from>
      <xdr:col>28</xdr:col>
      <xdr:colOff>266766</xdr:colOff>
      <xdr:row>19</xdr:row>
      <xdr:rowOff>76200</xdr:rowOff>
    </xdr:from>
    <xdr:to>
      <xdr:col>34</xdr:col>
      <xdr:colOff>114300</xdr:colOff>
      <xdr:row>22</xdr:row>
      <xdr:rowOff>38100</xdr:rowOff>
    </xdr:to>
    <xdr:sp macro="" textlink="">
      <xdr:nvSpPr>
        <xdr:cNvPr id="140" name="TextBox 139">
          <a:extLst>
            <a:ext uri="{FF2B5EF4-FFF2-40B4-BE49-F238E27FC236}">
              <a16:creationId xmlns:a16="http://schemas.microsoft.com/office/drawing/2014/main" id="{5997FF25-406F-9E49-93F9-BA4D01EEF72D}"/>
            </a:ext>
          </a:extLst>
        </xdr:cNvPr>
        <xdr:cNvSpPr txBox="1"/>
      </xdr:nvSpPr>
      <xdr:spPr>
        <a:xfrm>
          <a:off x="31737366" y="4076700"/>
          <a:ext cx="3886134" cy="5715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1G.</a:t>
          </a:r>
          <a:r>
            <a:rPr lang="en-US" sz="1100" b="1" baseline="0">
              <a:solidFill>
                <a:schemeClr val="tx1"/>
              </a:solidFill>
            </a:rPr>
            <a:t> </a:t>
          </a:r>
          <a:r>
            <a:rPr lang="en-US" sz="1100" b="1">
              <a:solidFill>
                <a:schemeClr val="tx1"/>
              </a:solidFill>
            </a:rPr>
            <a:t>SILA ISIKAN JUMLAH  KAWASAN TANAH</a:t>
          </a:r>
          <a:r>
            <a:rPr lang="en-US" sz="1100" b="1" baseline="0">
              <a:solidFill>
                <a:schemeClr val="tx1"/>
              </a:solidFill>
            </a:rPr>
            <a:t> </a:t>
          </a:r>
          <a:r>
            <a:rPr lang="en-US" sz="1100" b="1">
              <a:solidFill>
                <a:schemeClr val="tx1"/>
              </a:solidFill>
            </a:rPr>
            <a:t>GAMBUT YANG DITANAM, DI PELIHARA DAN/ATAU</a:t>
          </a:r>
          <a:r>
            <a:rPr lang="en-US" sz="1100" b="1" baseline="0">
              <a:solidFill>
                <a:schemeClr val="tx1"/>
              </a:solidFill>
            </a:rPr>
            <a:t> </a:t>
          </a:r>
          <a:r>
            <a:rPr lang="en-US" sz="1100" b="1">
              <a:solidFill>
                <a:schemeClr val="tx1"/>
              </a:solidFill>
            </a:rPr>
            <a:t>DIPULIH SEMULA.</a:t>
          </a:r>
          <a:endParaRPr lang="en-US" sz="1100">
            <a:solidFill>
              <a:schemeClr val="tx1"/>
            </a:solidFill>
          </a:endParaRPr>
        </a:p>
      </xdr:txBody>
    </xdr:sp>
    <xdr:clientData/>
  </xdr:twoCellAnchor>
  <xdr:twoCellAnchor>
    <xdr:from>
      <xdr:col>21</xdr:col>
      <xdr:colOff>390526</xdr:colOff>
      <xdr:row>42</xdr:row>
      <xdr:rowOff>22899</xdr:rowOff>
    </xdr:from>
    <xdr:to>
      <xdr:col>27</xdr:col>
      <xdr:colOff>520700</xdr:colOff>
      <xdr:row>46</xdr:row>
      <xdr:rowOff>22539</xdr:rowOff>
    </xdr:to>
    <xdr:sp macro="" textlink="">
      <xdr:nvSpPr>
        <xdr:cNvPr id="141" name="TextBox 140">
          <a:extLst>
            <a:ext uri="{FF2B5EF4-FFF2-40B4-BE49-F238E27FC236}">
              <a16:creationId xmlns:a16="http://schemas.microsoft.com/office/drawing/2014/main" id="{62D15EDE-32A8-794E-8C5F-F68171D4C5BD}"/>
            </a:ext>
          </a:extLst>
        </xdr:cNvPr>
        <xdr:cNvSpPr txBox="1"/>
      </xdr:nvSpPr>
      <xdr:spPr>
        <a:xfrm>
          <a:off x="18068926" y="8760499"/>
          <a:ext cx="4168774" cy="81244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2A.</a:t>
          </a:r>
          <a:r>
            <a:rPr lang="en-US" sz="1100" b="1" baseline="0">
              <a:solidFill>
                <a:schemeClr val="tx1"/>
              </a:solidFill>
            </a:rPr>
            <a:t> APABILA ANDA MEMASUKKAN BULAN AUDIT DAN TAHUN DI DALAM '1.0 TAB BUTIRAN AHLI', PERMULAAN DAN PENGAKHIRAN BULAN UNTUK KEDUA-DUA JANGKAMASA LAPORAN AKAN DIISI SECARA AUTOMATIK. </a:t>
          </a:r>
          <a:endParaRPr lang="en-US" sz="1100">
            <a:solidFill>
              <a:schemeClr val="tx1"/>
            </a:solidFill>
          </a:endParaRPr>
        </a:p>
      </xdr:txBody>
    </xdr:sp>
    <xdr:clientData/>
  </xdr:twoCellAnchor>
  <xdr:twoCellAnchor>
    <xdr:from>
      <xdr:col>23</xdr:col>
      <xdr:colOff>657578</xdr:colOff>
      <xdr:row>58</xdr:row>
      <xdr:rowOff>101560</xdr:rowOff>
    </xdr:from>
    <xdr:to>
      <xdr:col>30</xdr:col>
      <xdr:colOff>393700</xdr:colOff>
      <xdr:row>61</xdr:row>
      <xdr:rowOff>162239</xdr:rowOff>
    </xdr:to>
    <xdr:sp macro="" textlink="">
      <xdr:nvSpPr>
        <xdr:cNvPr id="142" name="TextBox 141">
          <a:extLst>
            <a:ext uri="{FF2B5EF4-FFF2-40B4-BE49-F238E27FC236}">
              <a16:creationId xmlns:a16="http://schemas.microsoft.com/office/drawing/2014/main" id="{D3350A14-A203-5748-89CD-E3C1B77F4549}"/>
            </a:ext>
          </a:extLst>
        </xdr:cNvPr>
        <xdr:cNvSpPr txBox="1"/>
      </xdr:nvSpPr>
      <xdr:spPr>
        <a:xfrm>
          <a:off x="28762678" y="12090360"/>
          <a:ext cx="4447822" cy="67027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2B.</a:t>
          </a:r>
          <a:r>
            <a:rPr lang="en-US" sz="1100" b="1" baseline="0">
              <a:solidFill>
                <a:schemeClr val="tx1"/>
              </a:solidFill>
            </a:rPr>
            <a:t> UNTUK KES-KES KHUSUS BAGI KILANG YANG BARU DITUBUHKAN, SILA EDIT BULAN PERMULAAN.  RUJUK MESEJ PANDUAN DALAM KOTAK DATA ENTRY.</a:t>
          </a:r>
          <a:endParaRPr lang="en-US" sz="1100">
            <a:solidFill>
              <a:schemeClr val="tx1"/>
            </a:solidFill>
          </a:endParaRPr>
        </a:p>
      </xdr:txBody>
    </xdr:sp>
    <xdr:clientData/>
  </xdr:twoCellAnchor>
  <xdr:twoCellAnchor>
    <xdr:from>
      <xdr:col>28</xdr:col>
      <xdr:colOff>261771</xdr:colOff>
      <xdr:row>6</xdr:row>
      <xdr:rowOff>15627</xdr:rowOff>
    </xdr:from>
    <xdr:to>
      <xdr:col>34</xdr:col>
      <xdr:colOff>78927</xdr:colOff>
      <xdr:row>8</xdr:row>
      <xdr:rowOff>118734</xdr:rowOff>
    </xdr:to>
    <xdr:sp macro="" textlink="">
      <xdr:nvSpPr>
        <xdr:cNvPr id="145" name="TextBox 144">
          <a:extLst>
            <a:ext uri="{FF2B5EF4-FFF2-40B4-BE49-F238E27FC236}">
              <a16:creationId xmlns:a16="http://schemas.microsoft.com/office/drawing/2014/main" id="{2EF12C4F-38DD-FB4C-9287-49646CDC7941}"/>
            </a:ext>
          </a:extLst>
        </xdr:cNvPr>
        <xdr:cNvSpPr txBox="1"/>
      </xdr:nvSpPr>
      <xdr:spPr>
        <a:xfrm>
          <a:off x="31732371" y="1374527"/>
          <a:ext cx="3855756" cy="50950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1C. SILA ISIKAN</a:t>
          </a:r>
          <a:r>
            <a:rPr lang="en-US" sz="1100" b="1" baseline="0">
              <a:solidFill>
                <a:schemeClr val="tx1"/>
              </a:solidFill>
            </a:rPr>
            <a:t> TARIKH MULA AUDIT DENGAN FORMAT MM/YYYY (BULAN &amp; TAHUN SAHAJA)</a:t>
          </a:r>
          <a:endParaRPr lang="en-US" sz="1100" baseline="0">
            <a:solidFill>
              <a:schemeClr val="tx1"/>
            </a:solidFill>
          </a:endParaRPr>
        </a:p>
        <a:p>
          <a:endParaRPr lang="en-US" sz="1100">
            <a:solidFill>
              <a:schemeClr val="tx1"/>
            </a:solidFill>
          </a:endParaRPr>
        </a:p>
      </xdr:txBody>
    </xdr:sp>
    <xdr:clientData/>
  </xdr:twoCellAnchor>
  <xdr:twoCellAnchor>
    <xdr:from>
      <xdr:col>27</xdr:col>
      <xdr:colOff>609600</xdr:colOff>
      <xdr:row>42</xdr:row>
      <xdr:rowOff>22539</xdr:rowOff>
    </xdr:from>
    <xdr:to>
      <xdr:col>28</xdr:col>
      <xdr:colOff>512233</xdr:colOff>
      <xdr:row>42</xdr:row>
      <xdr:rowOff>200339</xdr:rowOff>
    </xdr:to>
    <xdr:cxnSp macro="">
      <xdr:nvCxnSpPr>
        <xdr:cNvPr id="147" name="Straight Arrow Connector 146">
          <a:extLst>
            <a:ext uri="{FF2B5EF4-FFF2-40B4-BE49-F238E27FC236}">
              <a16:creationId xmlns:a16="http://schemas.microsoft.com/office/drawing/2014/main" id="{8A661530-BEAE-1E42-80DB-9FADC07EC2A2}"/>
            </a:ext>
          </a:extLst>
        </xdr:cNvPr>
        <xdr:cNvCxnSpPr/>
      </xdr:nvCxnSpPr>
      <xdr:spPr>
        <a:xfrm flipV="1">
          <a:off x="22326600" y="8760139"/>
          <a:ext cx="575733" cy="1778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268113</xdr:colOff>
      <xdr:row>68</xdr:row>
      <xdr:rowOff>124139</xdr:rowOff>
    </xdr:from>
    <xdr:to>
      <xdr:col>29</xdr:col>
      <xdr:colOff>105130</xdr:colOff>
      <xdr:row>78</xdr:row>
      <xdr:rowOff>149539</xdr:rowOff>
    </xdr:to>
    <xdr:sp macro="" textlink="">
      <xdr:nvSpPr>
        <xdr:cNvPr id="148" name="Oval 147">
          <a:extLst>
            <a:ext uri="{FF2B5EF4-FFF2-40B4-BE49-F238E27FC236}">
              <a16:creationId xmlns:a16="http://schemas.microsoft.com/office/drawing/2014/main" id="{2E270077-7811-5141-BB97-2D706990B80F}"/>
            </a:ext>
          </a:extLst>
        </xdr:cNvPr>
        <xdr:cNvSpPr/>
      </xdr:nvSpPr>
      <xdr:spPr>
        <a:xfrm>
          <a:off x="31065613" y="14144939"/>
          <a:ext cx="1183217" cy="20574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431800</xdr:colOff>
      <xdr:row>81</xdr:row>
      <xdr:rowOff>5605</xdr:rowOff>
    </xdr:from>
    <xdr:to>
      <xdr:col>30</xdr:col>
      <xdr:colOff>317500</xdr:colOff>
      <xdr:row>91</xdr:row>
      <xdr:rowOff>131194</xdr:rowOff>
    </xdr:to>
    <xdr:pic>
      <xdr:nvPicPr>
        <xdr:cNvPr id="149" name="Picture 148">
          <a:extLst>
            <a:ext uri="{FF2B5EF4-FFF2-40B4-BE49-F238E27FC236}">
              <a16:creationId xmlns:a16="http://schemas.microsoft.com/office/drawing/2014/main" id="{5C7133F6-69FB-5A41-BD02-7E08EF638C73}"/>
            </a:ext>
          </a:extLst>
        </xdr:cNvPr>
        <xdr:cNvPicPr>
          <a:picLocks noChangeAspect="1"/>
        </xdr:cNvPicPr>
      </xdr:nvPicPr>
      <xdr:blipFill>
        <a:blip xmlns:r="http://schemas.openxmlformats.org/officeDocument/2006/relationships" r:embed="rId7"/>
        <a:stretch>
          <a:fillRect/>
        </a:stretch>
      </xdr:blipFill>
      <xdr:spPr>
        <a:xfrm>
          <a:off x="27190700" y="16668005"/>
          <a:ext cx="5943600" cy="2157589"/>
        </a:xfrm>
        <a:prstGeom prst="rect">
          <a:avLst/>
        </a:prstGeom>
      </xdr:spPr>
    </xdr:pic>
    <xdr:clientData/>
  </xdr:twoCellAnchor>
  <xdr:twoCellAnchor>
    <xdr:from>
      <xdr:col>29</xdr:col>
      <xdr:colOff>191911</xdr:colOff>
      <xdr:row>86</xdr:row>
      <xdr:rowOff>47941</xdr:rowOff>
    </xdr:from>
    <xdr:to>
      <xdr:col>30</xdr:col>
      <xdr:colOff>363710</xdr:colOff>
      <xdr:row>92</xdr:row>
      <xdr:rowOff>62053</xdr:rowOff>
    </xdr:to>
    <xdr:sp macro="" textlink="">
      <xdr:nvSpPr>
        <xdr:cNvPr id="152" name="Oval 151">
          <a:extLst>
            <a:ext uri="{FF2B5EF4-FFF2-40B4-BE49-F238E27FC236}">
              <a16:creationId xmlns:a16="http://schemas.microsoft.com/office/drawing/2014/main" id="{579AE030-E286-EB42-8A5D-DB7D80044E04}"/>
            </a:ext>
          </a:extLst>
        </xdr:cNvPr>
        <xdr:cNvSpPr/>
      </xdr:nvSpPr>
      <xdr:spPr>
        <a:xfrm rot="5400000">
          <a:off x="32141405" y="17920547"/>
          <a:ext cx="1233312" cy="8448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622753</xdr:colOff>
      <xdr:row>86</xdr:row>
      <xdr:rowOff>167883</xdr:rowOff>
    </xdr:from>
    <xdr:to>
      <xdr:col>38</xdr:col>
      <xdr:colOff>668864</xdr:colOff>
      <xdr:row>91</xdr:row>
      <xdr:rowOff>63461</xdr:rowOff>
    </xdr:to>
    <xdr:sp macro="" textlink="">
      <xdr:nvSpPr>
        <xdr:cNvPr id="153" name="TextBox 152">
          <a:extLst>
            <a:ext uri="{FF2B5EF4-FFF2-40B4-BE49-F238E27FC236}">
              <a16:creationId xmlns:a16="http://schemas.microsoft.com/office/drawing/2014/main" id="{4B5308AC-B342-6A46-9C70-3B3C48EE8FE8}"/>
            </a:ext>
          </a:extLst>
        </xdr:cNvPr>
        <xdr:cNvSpPr txBox="1"/>
      </xdr:nvSpPr>
      <xdr:spPr>
        <a:xfrm>
          <a:off x="34112653" y="17846283"/>
          <a:ext cx="4757811" cy="91157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zh-CN" sz="1100" b="1">
              <a:solidFill>
                <a:schemeClr val="tx1"/>
              </a:solidFill>
            </a:rPr>
            <a:t>2E</a:t>
          </a:r>
          <a:r>
            <a:rPr lang="en-US" sz="1100" b="1">
              <a:solidFill>
                <a:schemeClr val="tx1"/>
              </a:solidFill>
            </a:rPr>
            <a:t>. </a:t>
          </a:r>
          <a:r>
            <a:rPr lang="en-US" sz="1100" b="1" baseline="0">
              <a:solidFill>
                <a:schemeClr val="tx1"/>
              </a:solidFill>
            </a:rPr>
            <a:t>BEBERAPA BARISAN MEMBERI KOTAK SEMAK BERWARNA UNTUK MEMASTIKAN DATA YANG DIMASUKKAN BERPADANAN DAN TEPAT. HIJAU MENUNJUKKAN DATA PADAN DAN TEPAT; MERAH MENUNJUKKAN DATA TIDAK PADAN DAN TIDAK TEPAT.  </a:t>
          </a:r>
          <a:endParaRPr lang="en-US">
            <a:solidFill>
              <a:schemeClr val="tx1"/>
            </a:solidFill>
            <a:effectLst/>
          </a:endParaRPr>
        </a:p>
        <a:p>
          <a:endParaRPr lang="en-US" sz="1100" b="1" baseline="0">
            <a:solidFill>
              <a:schemeClr val="tx1"/>
            </a:solidFill>
          </a:endParaRPr>
        </a:p>
      </xdr:txBody>
    </xdr:sp>
    <xdr:clientData/>
  </xdr:twoCellAnchor>
  <xdr:twoCellAnchor>
    <xdr:from>
      <xdr:col>30</xdr:col>
      <xdr:colOff>474134</xdr:colOff>
      <xdr:row>88</xdr:row>
      <xdr:rowOff>188747</xdr:rowOff>
    </xdr:from>
    <xdr:to>
      <xdr:col>31</xdr:col>
      <xdr:colOff>546100</xdr:colOff>
      <xdr:row>88</xdr:row>
      <xdr:rowOff>188747</xdr:rowOff>
    </xdr:to>
    <xdr:cxnSp macro="">
      <xdr:nvCxnSpPr>
        <xdr:cNvPr id="155" name="Straight Arrow Connector 154">
          <a:extLst>
            <a:ext uri="{FF2B5EF4-FFF2-40B4-BE49-F238E27FC236}">
              <a16:creationId xmlns:a16="http://schemas.microsoft.com/office/drawing/2014/main" id="{0702919F-6586-904F-A77E-160FF8A49BD0}"/>
            </a:ext>
          </a:extLst>
        </xdr:cNvPr>
        <xdr:cNvCxnSpPr/>
      </xdr:nvCxnSpPr>
      <xdr:spPr>
        <a:xfrm flipH="1">
          <a:off x="33290934" y="18273547"/>
          <a:ext cx="745066"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278704</xdr:colOff>
      <xdr:row>3</xdr:row>
      <xdr:rowOff>70097</xdr:rowOff>
    </xdr:from>
    <xdr:to>
      <xdr:col>34</xdr:col>
      <xdr:colOff>71555</xdr:colOff>
      <xdr:row>5</xdr:row>
      <xdr:rowOff>151161</xdr:rowOff>
    </xdr:to>
    <xdr:sp macro="" textlink="">
      <xdr:nvSpPr>
        <xdr:cNvPr id="157" name="TextBox 156">
          <a:extLst>
            <a:ext uri="{FF2B5EF4-FFF2-40B4-BE49-F238E27FC236}">
              <a16:creationId xmlns:a16="http://schemas.microsoft.com/office/drawing/2014/main" id="{049AA66F-1A50-664C-A3E2-389E03D3C4CB}"/>
            </a:ext>
          </a:extLst>
        </xdr:cNvPr>
        <xdr:cNvSpPr txBox="1"/>
      </xdr:nvSpPr>
      <xdr:spPr>
        <a:xfrm>
          <a:off x="31749304" y="781297"/>
          <a:ext cx="3831451" cy="51286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1B. SENARAI JUNTAI BAWAH DISEDIAKAN UNTUK 'MODEL RANTAI BEKALAN' DAN 'JENIS PENILAIAN'. </a:t>
          </a:r>
          <a:endParaRPr lang="en-US" sz="1100">
            <a:solidFill>
              <a:schemeClr val="tx1"/>
            </a:solidFill>
          </a:endParaRPr>
        </a:p>
      </xdr:txBody>
    </xdr:sp>
    <xdr:clientData/>
  </xdr:twoCellAnchor>
  <xdr:twoCellAnchor>
    <xdr:from>
      <xdr:col>28</xdr:col>
      <xdr:colOff>253188</xdr:colOff>
      <xdr:row>9</xdr:row>
      <xdr:rowOff>19837</xdr:rowOff>
    </xdr:from>
    <xdr:to>
      <xdr:col>34</xdr:col>
      <xdr:colOff>46039</xdr:colOff>
      <xdr:row>10</xdr:row>
      <xdr:rowOff>118035</xdr:rowOff>
    </xdr:to>
    <xdr:sp macro="" textlink="">
      <xdr:nvSpPr>
        <xdr:cNvPr id="158" name="TextBox 157">
          <a:extLst>
            <a:ext uri="{FF2B5EF4-FFF2-40B4-BE49-F238E27FC236}">
              <a16:creationId xmlns:a16="http://schemas.microsoft.com/office/drawing/2014/main" id="{8B53422F-3A94-A144-A2B7-33AFE5341D3E}"/>
            </a:ext>
          </a:extLst>
        </xdr:cNvPr>
        <xdr:cNvSpPr txBox="1"/>
      </xdr:nvSpPr>
      <xdr:spPr>
        <a:xfrm>
          <a:off x="31723788" y="1988337"/>
          <a:ext cx="3831451" cy="30139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1D. </a:t>
          </a:r>
          <a:r>
            <a:rPr lang="en-US" sz="1100" b="1" baseline="0">
              <a:solidFill>
                <a:schemeClr val="tx1"/>
              </a:solidFill>
            </a:rPr>
            <a:t>SILA ISI BUTIR-BUTIR UNTUK DIHUBUNGI.</a:t>
          </a:r>
          <a:endParaRPr lang="en-US" sz="1100" baseline="0">
            <a:solidFill>
              <a:schemeClr val="tx1"/>
            </a:solidFill>
          </a:endParaRPr>
        </a:p>
        <a:p>
          <a:endParaRPr lang="en-US" sz="1100">
            <a:solidFill>
              <a:schemeClr val="tx1"/>
            </a:solidFill>
          </a:endParaRPr>
        </a:p>
      </xdr:txBody>
    </xdr:sp>
    <xdr:clientData/>
  </xdr:twoCellAnchor>
  <xdr:twoCellAnchor>
    <xdr:from>
      <xdr:col>28</xdr:col>
      <xdr:colOff>269401</xdr:colOff>
      <xdr:row>11</xdr:row>
      <xdr:rowOff>88899</xdr:rowOff>
    </xdr:from>
    <xdr:to>
      <xdr:col>34</xdr:col>
      <xdr:colOff>62252</xdr:colOff>
      <xdr:row>14</xdr:row>
      <xdr:rowOff>175480</xdr:rowOff>
    </xdr:to>
    <xdr:sp macro="" textlink="">
      <xdr:nvSpPr>
        <xdr:cNvPr id="159" name="TextBox 158">
          <a:extLst>
            <a:ext uri="{FF2B5EF4-FFF2-40B4-BE49-F238E27FC236}">
              <a16:creationId xmlns:a16="http://schemas.microsoft.com/office/drawing/2014/main" id="{2FC28C01-165C-564D-B536-A677714AA57A}"/>
            </a:ext>
          </a:extLst>
        </xdr:cNvPr>
        <xdr:cNvSpPr txBox="1"/>
      </xdr:nvSpPr>
      <xdr:spPr>
        <a:xfrm>
          <a:off x="31740001" y="2463799"/>
          <a:ext cx="3831451" cy="696181"/>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1E. </a:t>
          </a:r>
          <a:r>
            <a:rPr lang="en-US" sz="1100" b="1" baseline="0">
              <a:solidFill>
                <a:schemeClr val="tx1"/>
              </a:solidFill>
            </a:rPr>
            <a:t>SILA ISIKAN JUMLAH KILANG DAN ESTET YANG DIPERAKUI DALAM UNIT PENSIJILAN, JUMLAH HEKTAR PENGELUARAN DAN KAWASAN YANG DIPERAKUI.</a:t>
          </a:r>
          <a:endParaRPr lang="en-US" sz="1100">
            <a:solidFill>
              <a:schemeClr val="tx1"/>
            </a:solidFill>
          </a:endParaRPr>
        </a:p>
      </xdr:txBody>
    </xdr:sp>
    <xdr:clientData/>
  </xdr:twoCellAnchor>
  <xdr:twoCellAnchor>
    <xdr:from>
      <xdr:col>25</xdr:col>
      <xdr:colOff>596900</xdr:colOff>
      <xdr:row>2</xdr:row>
      <xdr:rowOff>162239</xdr:rowOff>
    </xdr:from>
    <xdr:to>
      <xdr:col>27</xdr:col>
      <xdr:colOff>66676</xdr:colOff>
      <xdr:row>3</xdr:row>
      <xdr:rowOff>167531</xdr:rowOff>
    </xdr:to>
    <xdr:sp macro="" textlink="">
      <xdr:nvSpPr>
        <xdr:cNvPr id="160" name="Arrow: Left 3">
          <a:extLst>
            <a:ext uri="{FF2B5EF4-FFF2-40B4-BE49-F238E27FC236}">
              <a16:creationId xmlns:a16="http://schemas.microsoft.com/office/drawing/2014/main" id="{0EA23D97-BF8E-CC4C-A313-FFEC01F9C49A}"/>
            </a:ext>
          </a:extLst>
        </xdr:cNvPr>
        <xdr:cNvSpPr/>
      </xdr:nvSpPr>
      <xdr:spPr>
        <a:xfrm>
          <a:off x="20967700" y="657539"/>
          <a:ext cx="815976" cy="2211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12</xdr:row>
      <xdr:rowOff>29946</xdr:rowOff>
    </xdr:from>
    <xdr:to>
      <xdr:col>27</xdr:col>
      <xdr:colOff>70909</xdr:colOff>
      <xdr:row>13</xdr:row>
      <xdr:rowOff>40483</xdr:rowOff>
    </xdr:to>
    <xdr:sp macro="" textlink="">
      <xdr:nvSpPr>
        <xdr:cNvPr id="161" name="Arrow: Left 50">
          <a:extLst>
            <a:ext uri="{FF2B5EF4-FFF2-40B4-BE49-F238E27FC236}">
              <a16:creationId xmlns:a16="http://schemas.microsoft.com/office/drawing/2014/main" id="{9714F297-4076-6048-83B9-C775F097D781}"/>
            </a:ext>
          </a:extLst>
        </xdr:cNvPr>
        <xdr:cNvSpPr/>
      </xdr:nvSpPr>
      <xdr:spPr>
        <a:xfrm>
          <a:off x="20967700" y="2608046"/>
          <a:ext cx="820209" cy="2137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16</xdr:row>
      <xdr:rowOff>86038</xdr:rowOff>
    </xdr:from>
    <xdr:to>
      <xdr:col>27</xdr:col>
      <xdr:colOff>70909</xdr:colOff>
      <xdr:row>17</xdr:row>
      <xdr:rowOff>99060</xdr:rowOff>
    </xdr:to>
    <xdr:sp macro="" textlink="">
      <xdr:nvSpPr>
        <xdr:cNvPr id="162" name="Arrow: Left 54">
          <a:extLst>
            <a:ext uri="{FF2B5EF4-FFF2-40B4-BE49-F238E27FC236}">
              <a16:creationId xmlns:a16="http://schemas.microsoft.com/office/drawing/2014/main" id="{9A0A1B87-3E43-AE43-AFC9-19A583993AC5}"/>
            </a:ext>
          </a:extLst>
        </xdr:cNvPr>
        <xdr:cNvSpPr/>
      </xdr:nvSpPr>
      <xdr:spPr>
        <a:xfrm>
          <a:off x="20967700" y="3476938"/>
          <a:ext cx="820209" cy="2162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19</xdr:row>
      <xdr:rowOff>179172</xdr:rowOff>
    </xdr:from>
    <xdr:to>
      <xdr:col>27</xdr:col>
      <xdr:colOff>70909</xdr:colOff>
      <xdr:row>20</xdr:row>
      <xdr:rowOff>189708</xdr:rowOff>
    </xdr:to>
    <xdr:sp macro="" textlink="">
      <xdr:nvSpPr>
        <xdr:cNvPr id="163" name="Arrow: Left 55">
          <a:extLst>
            <a:ext uri="{FF2B5EF4-FFF2-40B4-BE49-F238E27FC236}">
              <a16:creationId xmlns:a16="http://schemas.microsoft.com/office/drawing/2014/main" id="{4A31A0B5-64E0-EF42-BB10-42A43B8C26BF}"/>
            </a:ext>
          </a:extLst>
        </xdr:cNvPr>
        <xdr:cNvSpPr/>
      </xdr:nvSpPr>
      <xdr:spPr>
        <a:xfrm>
          <a:off x="20967700" y="4179672"/>
          <a:ext cx="820209" cy="2137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8</xdr:row>
      <xdr:rowOff>159063</xdr:rowOff>
    </xdr:from>
    <xdr:to>
      <xdr:col>27</xdr:col>
      <xdr:colOff>66676</xdr:colOff>
      <xdr:row>9</xdr:row>
      <xdr:rowOff>171463</xdr:rowOff>
    </xdr:to>
    <xdr:sp macro="" textlink="">
      <xdr:nvSpPr>
        <xdr:cNvPr id="164" name="Arrow: Left 3">
          <a:extLst>
            <a:ext uri="{FF2B5EF4-FFF2-40B4-BE49-F238E27FC236}">
              <a16:creationId xmlns:a16="http://schemas.microsoft.com/office/drawing/2014/main" id="{8CBC2B12-E0B3-304D-92C1-2153C1D539F4}"/>
            </a:ext>
          </a:extLst>
        </xdr:cNvPr>
        <xdr:cNvSpPr/>
      </xdr:nvSpPr>
      <xdr:spPr>
        <a:xfrm>
          <a:off x="20967700" y="1924363"/>
          <a:ext cx="815976" cy="215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5</xdr:row>
      <xdr:rowOff>40530</xdr:rowOff>
    </xdr:from>
    <xdr:to>
      <xdr:col>27</xdr:col>
      <xdr:colOff>66676</xdr:colOff>
      <xdr:row>6</xdr:row>
      <xdr:rowOff>45822</xdr:rowOff>
    </xdr:to>
    <xdr:sp macro="" textlink="">
      <xdr:nvSpPr>
        <xdr:cNvPr id="165" name="Arrow: Left 3">
          <a:extLst>
            <a:ext uri="{FF2B5EF4-FFF2-40B4-BE49-F238E27FC236}">
              <a16:creationId xmlns:a16="http://schemas.microsoft.com/office/drawing/2014/main" id="{CF6B38C0-AF89-3B41-8962-DD35D92A0528}"/>
            </a:ext>
          </a:extLst>
        </xdr:cNvPr>
        <xdr:cNvSpPr/>
      </xdr:nvSpPr>
      <xdr:spPr>
        <a:xfrm>
          <a:off x="20967700" y="1183530"/>
          <a:ext cx="815976" cy="2211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596900</xdr:colOff>
      <xdr:row>6</xdr:row>
      <xdr:rowOff>142130</xdr:rowOff>
    </xdr:from>
    <xdr:to>
      <xdr:col>27</xdr:col>
      <xdr:colOff>66676</xdr:colOff>
      <xdr:row>7</xdr:row>
      <xdr:rowOff>160122</xdr:rowOff>
    </xdr:to>
    <xdr:sp macro="" textlink="">
      <xdr:nvSpPr>
        <xdr:cNvPr id="166" name="Arrow: Left 3">
          <a:extLst>
            <a:ext uri="{FF2B5EF4-FFF2-40B4-BE49-F238E27FC236}">
              <a16:creationId xmlns:a16="http://schemas.microsoft.com/office/drawing/2014/main" id="{D7D1A964-0427-6A4A-BB54-64546E43CB31}"/>
            </a:ext>
          </a:extLst>
        </xdr:cNvPr>
        <xdr:cNvSpPr/>
      </xdr:nvSpPr>
      <xdr:spPr>
        <a:xfrm>
          <a:off x="20967700" y="1501030"/>
          <a:ext cx="815976" cy="2211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25400</xdr:colOff>
      <xdr:row>23</xdr:row>
      <xdr:rowOff>149539</xdr:rowOff>
    </xdr:from>
    <xdr:to>
      <xdr:col>30</xdr:col>
      <xdr:colOff>470195</xdr:colOff>
      <xdr:row>31</xdr:row>
      <xdr:rowOff>86039</xdr:rowOff>
    </xdr:to>
    <xdr:pic>
      <xdr:nvPicPr>
        <xdr:cNvPr id="167" name="Picture 166">
          <a:extLst>
            <a:ext uri="{FF2B5EF4-FFF2-40B4-BE49-F238E27FC236}">
              <a16:creationId xmlns:a16="http://schemas.microsoft.com/office/drawing/2014/main" id="{ED5F0D20-48BC-274F-B783-4B4F751DE25A}"/>
            </a:ext>
          </a:extLst>
        </xdr:cNvPr>
        <xdr:cNvPicPr>
          <a:picLocks noChangeAspect="1"/>
        </xdr:cNvPicPr>
      </xdr:nvPicPr>
      <xdr:blipFill rotWithShape="1">
        <a:blip xmlns:r="http://schemas.openxmlformats.org/officeDocument/2006/relationships" r:embed="rId6"/>
        <a:srcRect l="6044" t="51655" r="42446" b="28547"/>
        <a:stretch/>
      </xdr:blipFill>
      <xdr:spPr>
        <a:xfrm>
          <a:off x="17703800" y="4962839"/>
          <a:ext cx="6502695" cy="1562100"/>
        </a:xfrm>
        <a:prstGeom prst="rect">
          <a:avLst/>
        </a:prstGeom>
      </xdr:spPr>
    </xdr:pic>
    <xdr:clientData/>
  </xdr:twoCellAnchor>
  <xdr:twoCellAnchor>
    <xdr:from>
      <xdr:col>28</xdr:col>
      <xdr:colOff>254001</xdr:colOff>
      <xdr:row>24</xdr:row>
      <xdr:rowOff>174939</xdr:rowOff>
    </xdr:from>
    <xdr:to>
      <xdr:col>30</xdr:col>
      <xdr:colOff>596901</xdr:colOff>
      <xdr:row>30</xdr:row>
      <xdr:rowOff>174938</xdr:rowOff>
    </xdr:to>
    <xdr:sp macro="" textlink="">
      <xdr:nvSpPr>
        <xdr:cNvPr id="168" name="Oval 167">
          <a:extLst>
            <a:ext uri="{FF2B5EF4-FFF2-40B4-BE49-F238E27FC236}">
              <a16:creationId xmlns:a16="http://schemas.microsoft.com/office/drawing/2014/main" id="{08B5FB7D-83FC-9E4F-A71E-E52475DB6FF7}"/>
            </a:ext>
          </a:extLst>
        </xdr:cNvPr>
        <xdr:cNvSpPr/>
      </xdr:nvSpPr>
      <xdr:spPr>
        <a:xfrm>
          <a:off x="22644101" y="5191439"/>
          <a:ext cx="1689100" cy="12191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182035</xdr:colOff>
      <xdr:row>25</xdr:row>
      <xdr:rowOff>33121</xdr:rowOff>
    </xdr:from>
    <xdr:to>
      <xdr:col>37</xdr:col>
      <xdr:colOff>435092</xdr:colOff>
      <xdr:row>28</xdr:row>
      <xdr:rowOff>125197</xdr:rowOff>
    </xdr:to>
    <xdr:sp macro="" textlink="">
      <xdr:nvSpPr>
        <xdr:cNvPr id="169" name="TextBox 168">
          <a:extLst>
            <a:ext uri="{FF2B5EF4-FFF2-40B4-BE49-F238E27FC236}">
              <a16:creationId xmlns:a16="http://schemas.microsoft.com/office/drawing/2014/main" id="{D1869095-47AD-8841-A028-773C776FF56A}"/>
            </a:ext>
          </a:extLst>
        </xdr:cNvPr>
        <xdr:cNvSpPr txBox="1"/>
      </xdr:nvSpPr>
      <xdr:spPr>
        <a:xfrm>
          <a:off x="25264535" y="5252821"/>
          <a:ext cx="3618557" cy="701676"/>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1H.</a:t>
          </a:r>
          <a:r>
            <a:rPr lang="en-US" sz="1100" b="1" baseline="0">
              <a:solidFill>
                <a:schemeClr val="tx1"/>
              </a:solidFill>
            </a:rPr>
            <a:t> </a:t>
          </a:r>
          <a:r>
            <a:rPr lang="en-US" sz="1100" b="1">
              <a:solidFill>
                <a:schemeClr val="tx1"/>
              </a:solidFill>
            </a:rPr>
            <a:t>ADA MESEJ PANDUAN AKAN TERKELUAR KETIKA MENEKAN BEBERAPA BIDANG MASUK DATA.</a:t>
          </a:r>
          <a:endParaRPr lang="en-US" sz="1100" b="1" baseline="0">
            <a:solidFill>
              <a:schemeClr val="tx1"/>
            </a:solidFill>
          </a:endParaRPr>
        </a:p>
      </xdr:txBody>
    </xdr:sp>
    <xdr:clientData/>
  </xdr:twoCellAnchor>
  <xdr:twoCellAnchor>
    <xdr:from>
      <xdr:col>30</xdr:col>
      <xdr:colOff>622301</xdr:colOff>
      <xdr:row>25</xdr:row>
      <xdr:rowOff>73339</xdr:rowOff>
    </xdr:from>
    <xdr:to>
      <xdr:col>32</xdr:col>
      <xdr:colOff>96310</xdr:colOff>
      <xdr:row>26</xdr:row>
      <xdr:rowOff>83875</xdr:rowOff>
    </xdr:to>
    <xdr:sp macro="" textlink="">
      <xdr:nvSpPr>
        <xdr:cNvPr id="170" name="Arrow: Left 55">
          <a:extLst>
            <a:ext uri="{FF2B5EF4-FFF2-40B4-BE49-F238E27FC236}">
              <a16:creationId xmlns:a16="http://schemas.microsoft.com/office/drawing/2014/main" id="{A4DAF998-F8E0-4148-A4D2-B07D7B6C0C48}"/>
            </a:ext>
          </a:extLst>
        </xdr:cNvPr>
        <xdr:cNvSpPr/>
      </xdr:nvSpPr>
      <xdr:spPr>
        <a:xfrm>
          <a:off x="24358601" y="5293039"/>
          <a:ext cx="820209" cy="2137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21</xdr:col>
      <xdr:colOff>101600</xdr:colOff>
      <xdr:row>34</xdr:row>
      <xdr:rowOff>200339</xdr:rowOff>
    </xdr:from>
    <xdr:to>
      <xdr:col>29</xdr:col>
      <xdr:colOff>88900</xdr:colOff>
      <xdr:row>41</xdr:row>
      <xdr:rowOff>93555</xdr:rowOff>
    </xdr:to>
    <xdr:pic>
      <xdr:nvPicPr>
        <xdr:cNvPr id="171" name="Picture 170">
          <a:extLst>
            <a:ext uri="{FF2B5EF4-FFF2-40B4-BE49-F238E27FC236}">
              <a16:creationId xmlns:a16="http://schemas.microsoft.com/office/drawing/2014/main" id="{1FA6E38E-E4E4-8546-A97A-D33484DEA35F}"/>
            </a:ext>
          </a:extLst>
        </xdr:cNvPr>
        <xdr:cNvPicPr>
          <a:picLocks noChangeAspect="1"/>
        </xdr:cNvPicPr>
      </xdr:nvPicPr>
      <xdr:blipFill>
        <a:blip xmlns:r="http://schemas.openxmlformats.org/officeDocument/2006/relationships" r:embed="rId5"/>
        <a:stretch>
          <a:fillRect/>
        </a:stretch>
      </xdr:blipFill>
      <xdr:spPr>
        <a:xfrm>
          <a:off x="17780000" y="7312339"/>
          <a:ext cx="5372100" cy="1315616"/>
        </a:xfrm>
        <a:prstGeom prst="rect">
          <a:avLst/>
        </a:prstGeom>
      </xdr:spPr>
    </xdr:pic>
    <xdr:clientData/>
  </xdr:twoCellAnchor>
  <xdr:twoCellAnchor>
    <xdr:from>
      <xdr:col>27</xdr:col>
      <xdr:colOff>571500</xdr:colOff>
      <xdr:row>39</xdr:row>
      <xdr:rowOff>162239</xdr:rowOff>
    </xdr:from>
    <xdr:to>
      <xdr:col>29</xdr:col>
      <xdr:colOff>482600</xdr:colOff>
      <xdr:row>41</xdr:row>
      <xdr:rowOff>124139</xdr:rowOff>
    </xdr:to>
    <xdr:sp macro="" textlink="">
      <xdr:nvSpPr>
        <xdr:cNvPr id="172" name="Oval 171">
          <a:extLst>
            <a:ext uri="{FF2B5EF4-FFF2-40B4-BE49-F238E27FC236}">
              <a16:creationId xmlns:a16="http://schemas.microsoft.com/office/drawing/2014/main" id="{F39EDBF5-4116-9542-844F-199D8CE60E05}"/>
            </a:ext>
          </a:extLst>
        </xdr:cNvPr>
        <xdr:cNvSpPr/>
      </xdr:nvSpPr>
      <xdr:spPr>
        <a:xfrm>
          <a:off x="22288500" y="8290239"/>
          <a:ext cx="1257300" cy="3683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647700</xdr:colOff>
      <xdr:row>34</xdr:row>
      <xdr:rowOff>200340</xdr:rowOff>
    </xdr:from>
    <xdr:to>
      <xdr:col>26</xdr:col>
      <xdr:colOff>317500</xdr:colOff>
      <xdr:row>36</xdr:row>
      <xdr:rowOff>9839</xdr:rowOff>
    </xdr:to>
    <xdr:sp macro="" textlink="">
      <xdr:nvSpPr>
        <xdr:cNvPr id="173" name="TextBox 172">
          <a:extLst>
            <a:ext uri="{FF2B5EF4-FFF2-40B4-BE49-F238E27FC236}">
              <a16:creationId xmlns:a16="http://schemas.microsoft.com/office/drawing/2014/main" id="{2E04BA1E-EC19-CD45-8894-68A7E2A76809}"/>
            </a:ext>
          </a:extLst>
        </xdr:cNvPr>
        <xdr:cNvSpPr txBox="1"/>
      </xdr:nvSpPr>
      <xdr:spPr>
        <a:xfrm>
          <a:off x="19672300" y="7312340"/>
          <a:ext cx="1689100" cy="215899"/>
        </a:xfrm>
        <a:prstGeom prst="rect">
          <a:avLst/>
        </a:prstGeom>
        <a:solidFill>
          <a:schemeClr val="tx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'1.0 Member Details'</a:t>
          </a:r>
          <a:r>
            <a:rPr lang="en-US" sz="1100" b="1" baseline="0">
              <a:solidFill>
                <a:schemeClr val="bg1"/>
              </a:solidFill>
            </a:rPr>
            <a:t> tab</a:t>
          </a:r>
          <a:endParaRPr lang="en-US" sz="1100">
            <a:solidFill>
              <a:schemeClr val="bg1"/>
            </a:solidFill>
          </a:endParaRPr>
        </a:p>
      </xdr:txBody>
    </xdr:sp>
    <xdr:clientData/>
  </xdr:twoCellAnchor>
  <xdr:twoCellAnchor>
    <xdr:from>
      <xdr:col>27</xdr:col>
      <xdr:colOff>38101</xdr:colOff>
      <xdr:row>46</xdr:row>
      <xdr:rowOff>86039</xdr:rowOff>
    </xdr:from>
    <xdr:to>
      <xdr:col>27</xdr:col>
      <xdr:colOff>292101</xdr:colOff>
      <xdr:row>52</xdr:row>
      <xdr:rowOff>9839</xdr:rowOff>
    </xdr:to>
    <xdr:cxnSp macro="">
      <xdr:nvCxnSpPr>
        <xdr:cNvPr id="175" name="Straight Arrow Connector 174">
          <a:extLst>
            <a:ext uri="{FF2B5EF4-FFF2-40B4-BE49-F238E27FC236}">
              <a16:creationId xmlns:a16="http://schemas.microsoft.com/office/drawing/2014/main" id="{DB6D3885-2C13-2B4B-928B-A22645A90692}"/>
            </a:ext>
          </a:extLst>
        </xdr:cNvPr>
        <xdr:cNvCxnSpPr/>
      </xdr:nvCxnSpPr>
      <xdr:spPr>
        <a:xfrm>
          <a:off x="21755101" y="9636439"/>
          <a:ext cx="254000" cy="11430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444501</xdr:colOff>
      <xdr:row>53</xdr:row>
      <xdr:rowOff>187639</xdr:rowOff>
    </xdr:from>
    <xdr:to>
      <xdr:col>27</xdr:col>
      <xdr:colOff>457200</xdr:colOff>
      <xdr:row>58</xdr:row>
      <xdr:rowOff>0</xdr:rowOff>
    </xdr:to>
    <xdr:cxnSp macro="">
      <xdr:nvCxnSpPr>
        <xdr:cNvPr id="176" name="Straight Arrow Connector 175">
          <a:extLst>
            <a:ext uri="{FF2B5EF4-FFF2-40B4-BE49-F238E27FC236}">
              <a16:creationId xmlns:a16="http://schemas.microsoft.com/office/drawing/2014/main" id="{5AEBA20C-A9B3-D04A-A1F9-3954F013A16B}"/>
            </a:ext>
          </a:extLst>
        </xdr:cNvPr>
        <xdr:cNvCxnSpPr/>
      </xdr:nvCxnSpPr>
      <xdr:spPr>
        <a:xfrm>
          <a:off x="31242001" y="11160439"/>
          <a:ext cx="12699" cy="82836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419100</xdr:colOff>
      <xdr:row>66</xdr:row>
      <xdr:rowOff>86040</xdr:rowOff>
    </xdr:from>
    <xdr:ext cx="2619375" cy="2044700"/>
    <xdr:sp macro="" textlink="">
      <xdr:nvSpPr>
        <xdr:cNvPr id="177" name="Shape 9">
          <a:extLst>
            <a:ext uri="{FF2B5EF4-FFF2-40B4-BE49-F238E27FC236}">
              <a16:creationId xmlns:a16="http://schemas.microsoft.com/office/drawing/2014/main" id="{B3BECEA5-324B-9145-8304-789D63168E11}"/>
            </a:ext>
          </a:extLst>
        </xdr:cNvPr>
        <xdr:cNvSpPr txBox="1"/>
      </xdr:nvSpPr>
      <xdr:spPr>
        <a:xfrm>
          <a:off x="33235900" y="13700440"/>
          <a:ext cx="2619375" cy="2044700"/>
        </a:xfrm>
        <a:prstGeom prst="rect">
          <a:avLst/>
        </a:prstGeom>
        <a:solidFill>
          <a:schemeClr val="lt1"/>
        </a:solidFill>
        <a:ln w="9525" cap="flat" cmpd="sng">
          <a:solidFill>
            <a:schemeClr val="accent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2D. SILA ISI KAN SEMUA KOTAK BIRU. KOTAK KELABU AKAN DIKIRA SECARA AUTOMATIK DAN DIKUNCI SUPAYA DATA DAPAT DI KIRA DENGAN TEPAT. </a:t>
          </a:r>
          <a:endParaRPr sz="1400"/>
        </a:p>
        <a:p>
          <a:pPr marL="0" lvl="0" indent="0" algn="l" rtl="0">
            <a:spcBef>
              <a:spcPts val="0"/>
            </a:spcBef>
            <a:spcAft>
              <a:spcPts val="0"/>
            </a:spcAft>
            <a:buNone/>
          </a:pP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KOTAK VARIAN AKAN MENJADI MERAH ATAU HIJAU JIKA ADA PERBEZAAN DI ANTARA JUMLAH. INI SEBAGAI SEMAKAN BAGI MEMASTIKAN DATA DIMASUKKAN DENGAN TEPAT. </a:t>
          </a:r>
          <a:endParaRPr sz="1100"/>
        </a:p>
      </xdr:txBody>
    </xdr:sp>
    <xdr:clientData fLocksWithSheet="0"/>
  </xdr:oneCellAnchor>
  <xdr:twoCellAnchor>
    <xdr:from>
      <xdr:col>29</xdr:col>
      <xdr:colOff>266700</xdr:colOff>
      <xdr:row>72</xdr:row>
      <xdr:rowOff>124139</xdr:rowOff>
    </xdr:from>
    <xdr:to>
      <xdr:col>30</xdr:col>
      <xdr:colOff>335845</xdr:colOff>
      <xdr:row>72</xdr:row>
      <xdr:rowOff>139660</xdr:rowOff>
    </xdr:to>
    <xdr:cxnSp macro="">
      <xdr:nvCxnSpPr>
        <xdr:cNvPr id="178" name="Straight Arrow Connector 177">
          <a:extLst>
            <a:ext uri="{FF2B5EF4-FFF2-40B4-BE49-F238E27FC236}">
              <a16:creationId xmlns:a16="http://schemas.microsoft.com/office/drawing/2014/main" id="{C81CF898-73DF-D544-AA1D-B8903FCCA845}"/>
            </a:ext>
          </a:extLst>
        </xdr:cNvPr>
        <xdr:cNvCxnSpPr/>
      </xdr:nvCxnSpPr>
      <xdr:spPr>
        <a:xfrm flipH="1">
          <a:off x="32410400" y="14957739"/>
          <a:ext cx="742245" cy="1552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279400</xdr:colOff>
      <xdr:row>80</xdr:row>
      <xdr:rowOff>139700</xdr:rowOff>
    </xdr:from>
    <xdr:to>
      <xdr:col>52</xdr:col>
      <xdr:colOff>25400</xdr:colOff>
      <xdr:row>93</xdr:row>
      <xdr:rowOff>22302</xdr:rowOff>
    </xdr:to>
    <xdr:pic>
      <xdr:nvPicPr>
        <xdr:cNvPr id="180" name="Picture 179">
          <a:extLst>
            <a:ext uri="{FF2B5EF4-FFF2-40B4-BE49-F238E27FC236}">
              <a16:creationId xmlns:a16="http://schemas.microsoft.com/office/drawing/2014/main" id="{BAD620AC-884D-6E4D-A8C3-3635FB1FF780}"/>
            </a:ext>
          </a:extLst>
        </xdr:cNvPr>
        <xdr:cNvPicPr>
          <a:picLocks noChangeAspect="1"/>
        </xdr:cNvPicPr>
      </xdr:nvPicPr>
      <xdr:blipFill>
        <a:blip xmlns:r="http://schemas.openxmlformats.org/officeDocument/2006/relationships" r:embed="rId3"/>
        <a:stretch>
          <a:fillRect/>
        </a:stretch>
      </xdr:blipFill>
      <xdr:spPr>
        <a:xfrm>
          <a:off x="53949600" y="16598900"/>
          <a:ext cx="7150100" cy="2524202"/>
        </a:xfrm>
        <a:prstGeom prst="rect">
          <a:avLst/>
        </a:prstGeom>
      </xdr:spPr>
    </xdr:pic>
    <xdr:clientData/>
  </xdr:twoCellAnchor>
  <xdr:twoCellAnchor editAs="oneCell">
    <xdr:from>
      <xdr:col>41</xdr:col>
      <xdr:colOff>304800</xdr:colOff>
      <xdr:row>63</xdr:row>
      <xdr:rowOff>101600</xdr:rowOff>
    </xdr:from>
    <xdr:to>
      <xdr:col>49</xdr:col>
      <xdr:colOff>330200</xdr:colOff>
      <xdr:row>78</xdr:row>
      <xdr:rowOff>76200</xdr:rowOff>
    </xdr:to>
    <xdr:pic>
      <xdr:nvPicPr>
        <xdr:cNvPr id="181" name="Picture 180">
          <a:extLst>
            <a:ext uri="{FF2B5EF4-FFF2-40B4-BE49-F238E27FC236}">
              <a16:creationId xmlns:a16="http://schemas.microsoft.com/office/drawing/2014/main" id="{4FF339B0-439A-3E4A-A0D1-2C0DDC791C09}"/>
            </a:ext>
          </a:extLst>
        </xdr:cNvPr>
        <xdr:cNvPicPr>
          <a:picLocks noChangeAspect="1"/>
        </xdr:cNvPicPr>
      </xdr:nvPicPr>
      <xdr:blipFill>
        <a:blip xmlns:r="http://schemas.openxmlformats.org/officeDocument/2006/relationships" r:embed="rId4"/>
        <a:stretch>
          <a:fillRect/>
        </a:stretch>
      </xdr:blipFill>
      <xdr:spPr>
        <a:xfrm>
          <a:off x="53975000" y="13106400"/>
          <a:ext cx="5410200" cy="3022600"/>
        </a:xfrm>
        <a:prstGeom prst="rect">
          <a:avLst/>
        </a:prstGeom>
      </xdr:spPr>
    </xdr:pic>
    <xdr:clientData/>
  </xdr:twoCellAnchor>
  <xdr:twoCellAnchor editAs="oneCell">
    <xdr:from>
      <xdr:col>41</xdr:col>
      <xdr:colOff>203200</xdr:colOff>
      <xdr:row>35</xdr:row>
      <xdr:rowOff>0</xdr:rowOff>
    </xdr:from>
    <xdr:to>
      <xdr:col>49</xdr:col>
      <xdr:colOff>190500</xdr:colOff>
      <xdr:row>41</xdr:row>
      <xdr:rowOff>96416</xdr:rowOff>
    </xdr:to>
    <xdr:pic>
      <xdr:nvPicPr>
        <xdr:cNvPr id="182" name="Picture 181">
          <a:extLst>
            <a:ext uri="{FF2B5EF4-FFF2-40B4-BE49-F238E27FC236}">
              <a16:creationId xmlns:a16="http://schemas.microsoft.com/office/drawing/2014/main" id="{E203B7D3-DD80-7742-A720-41BEAA979D8B}"/>
            </a:ext>
          </a:extLst>
        </xdr:cNvPr>
        <xdr:cNvPicPr>
          <a:picLocks noChangeAspect="1"/>
        </xdr:cNvPicPr>
      </xdr:nvPicPr>
      <xdr:blipFill>
        <a:blip xmlns:r="http://schemas.openxmlformats.org/officeDocument/2006/relationships" r:embed="rId5"/>
        <a:stretch>
          <a:fillRect/>
        </a:stretch>
      </xdr:blipFill>
      <xdr:spPr>
        <a:xfrm>
          <a:off x="33870900" y="7315200"/>
          <a:ext cx="5372100" cy="1315616"/>
        </a:xfrm>
        <a:prstGeom prst="rect">
          <a:avLst/>
        </a:prstGeom>
      </xdr:spPr>
    </xdr:pic>
    <xdr:clientData/>
  </xdr:twoCellAnchor>
  <xdr:twoCellAnchor editAs="oneCell">
    <xdr:from>
      <xdr:col>41</xdr:col>
      <xdr:colOff>38099</xdr:colOff>
      <xdr:row>23</xdr:row>
      <xdr:rowOff>177800</xdr:rowOff>
    </xdr:from>
    <xdr:to>
      <xdr:col>50</xdr:col>
      <xdr:colOff>482894</xdr:colOff>
      <xdr:row>31</xdr:row>
      <xdr:rowOff>114300</xdr:rowOff>
    </xdr:to>
    <xdr:pic>
      <xdr:nvPicPr>
        <xdr:cNvPr id="183" name="Picture 182">
          <a:extLst>
            <a:ext uri="{FF2B5EF4-FFF2-40B4-BE49-F238E27FC236}">
              <a16:creationId xmlns:a16="http://schemas.microsoft.com/office/drawing/2014/main" id="{887BF9A6-2FE5-D543-B37E-84C1B613ABBC}"/>
            </a:ext>
          </a:extLst>
        </xdr:cNvPr>
        <xdr:cNvPicPr>
          <a:picLocks noChangeAspect="1"/>
        </xdr:cNvPicPr>
      </xdr:nvPicPr>
      <xdr:blipFill rotWithShape="1">
        <a:blip xmlns:r="http://schemas.openxmlformats.org/officeDocument/2006/relationships" r:embed="rId6"/>
        <a:srcRect l="6044" t="51655" r="42446" b="28547"/>
        <a:stretch/>
      </xdr:blipFill>
      <xdr:spPr>
        <a:xfrm>
          <a:off x="33705799" y="4991100"/>
          <a:ext cx="6502695" cy="1562100"/>
        </a:xfrm>
        <a:prstGeom prst="rect">
          <a:avLst/>
        </a:prstGeom>
      </xdr:spPr>
    </xdr:pic>
    <xdr:clientData/>
  </xdr:twoCellAnchor>
  <xdr:twoCellAnchor>
    <xdr:from>
      <xdr:col>47</xdr:col>
      <xdr:colOff>88900</xdr:colOff>
      <xdr:row>45</xdr:row>
      <xdr:rowOff>50800</xdr:rowOff>
    </xdr:from>
    <xdr:to>
      <xdr:col>47</xdr:col>
      <xdr:colOff>342900</xdr:colOff>
      <xdr:row>50</xdr:row>
      <xdr:rowOff>177800</xdr:rowOff>
    </xdr:to>
    <xdr:cxnSp macro="">
      <xdr:nvCxnSpPr>
        <xdr:cNvPr id="185" name="Straight Arrow Connector 184">
          <a:extLst>
            <a:ext uri="{FF2B5EF4-FFF2-40B4-BE49-F238E27FC236}">
              <a16:creationId xmlns:a16="http://schemas.microsoft.com/office/drawing/2014/main" id="{CF0A12C1-D3EA-7041-9FF9-844DCA91E189}"/>
            </a:ext>
          </a:extLst>
        </xdr:cNvPr>
        <xdr:cNvCxnSpPr/>
      </xdr:nvCxnSpPr>
      <xdr:spPr>
        <a:xfrm>
          <a:off x="37795200" y="9398000"/>
          <a:ext cx="254000" cy="11430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357013</xdr:colOff>
      <xdr:row>68</xdr:row>
      <xdr:rowOff>190500</xdr:rowOff>
    </xdr:from>
    <xdr:to>
      <xdr:col>49</xdr:col>
      <xdr:colOff>381000</xdr:colOff>
      <xdr:row>79</xdr:row>
      <xdr:rowOff>139700</xdr:rowOff>
    </xdr:to>
    <xdr:sp macro="" textlink="">
      <xdr:nvSpPr>
        <xdr:cNvPr id="186" name="Oval 185">
          <a:extLst>
            <a:ext uri="{FF2B5EF4-FFF2-40B4-BE49-F238E27FC236}">
              <a16:creationId xmlns:a16="http://schemas.microsoft.com/office/drawing/2014/main" id="{8F7C4B9C-BE9B-5B4E-B140-6F61C1B9D01C}"/>
            </a:ext>
          </a:extLst>
        </xdr:cNvPr>
        <xdr:cNvSpPr/>
      </xdr:nvSpPr>
      <xdr:spPr>
        <a:xfrm>
          <a:off x="58065813" y="14211300"/>
          <a:ext cx="1370187" cy="21844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509411</xdr:colOff>
      <xdr:row>87</xdr:row>
      <xdr:rowOff>50804</xdr:rowOff>
    </xdr:from>
    <xdr:to>
      <xdr:col>52</xdr:col>
      <xdr:colOff>8110</xdr:colOff>
      <xdr:row>93</xdr:row>
      <xdr:rowOff>64916</xdr:rowOff>
    </xdr:to>
    <xdr:sp macro="" textlink="">
      <xdr:nvSpPr>
        <xdr:cNvPr id="187" name="Oval 186">
          <a:extLst>
            <a:ext uri="{FF2B5EF4-FFF2-40B4-BE49-F238E27FC236}">
              <a16:creationId xmlns:a16="http://schemas.microsoft.com/office/drawing/2014/main" id="{7DBC2EFD-BB16-2545-847A-AB6EE756BD00}"/>
            </a:ext>
          </a:extLst>
        </xdr:cNvPr>
        <xdr:cNvSpPr/>
      </xdr:nvSpPr>
      <xdr:spPr>
        <a:xfrm rot="5400000">
          <a:off x="60043305" y="18126610"/>
          <a:ext cx="1233312" cy="8448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266700</xdr:colOff>
      <xdr:row>25</xdr:row>
      <xdr:rowOff>0</xdr:rowOff>
    </xdr:from>
    <xdr:to>
      <xdr:col>50</xdr:col>
      <xdr:colOff>609600</xdr:colOff>
      <xdr:row>30</xdr:row>
      <xdr:rowOff>203199</xdr:rowOff>
    </xdr:to>
    <xdr:sp macro="" textlink="">
      <xdr:nvSpPr>
        <xdr:cNvPr id="188" name="Oval 187">
          <a:extLst>
            <a:ext uri="{FF2B5EF4-FFF2-40B4-BE49-F238E27FC236}">
              <a16:creationId xmlns:a16="http://schemas.microsoft.com/office/drawing/2014/main" id="{C68E3BA2-BE88-204E-8916-CFEB87C99DB9}"/>
            </a:ext>
          </a:extLst>
        </xdr:cNvPr>
        <xdr:cNvSpPr/>
      </xdr:nvSpPr>
      <xdr:spPr>
        <a:xfrm>
          <a:off x="38646100" y="5219700"/>
          <a:ext cx="1689100" cy="12191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0</xdr:colOff>
      <xdr:row>39</xdr:row>
      <xdr:rowOff>165100</xdr:rowOff>
    </xdr:from>
    <xdr:to>
      <xdr:col>49</xdr:col>
      <xdr:colOff>584200</xdr:colOff>
      <xdr:row>41</xdr:row>
      <xdr:rowOff>127000</xdr:rowOff>
    </xdr:to>
    <xdr:sp macro="" textlink="">
      <xdr:nvSpPr>
        <xdr:cNvPr id="189" name="Oval 188">
          <a:extLst>
            <a:ext uri="{FF2B5EF4-FFF2-40B4-BE49-F238E27FC236}">
              <a16:creationId xmlns:a16="http://schemas.microsoft.com/office/drawing/2014/main" id="{606CE77E-CB0E-834D-8AE1-F93A6EF2FDE2}"/>
            </a:ext>
          </a:extLst>
        </xdr:cNvPr>
        <xdr:cNvSpPr/>
      </xdr:nvSpPr>
      <xdr:spPr>
        <a:xfrm>
          <a:off x="38379400" y="8293100"/>
          <a:ext cx="1257300" cy="3683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76200</xdr:colOff>
      <xdr:row>35</xdr:row>
      <xdr:rowOff>25401</xdr:rowOff>
    </xdr:from>
    <xdr:to>
      <xdr:col>46</xdr:col>
      <xdr:colOff>419100</xdr:colOff>
      <xdr:row>36</xdr:row>
      <xdr:rowOff>38100</xdr:rowOff>
    </xdr:to>
    <xdr:sp macro="" textlink="">
      <xdr:nvSpPr>
        <xdr:cNvPr id="190" name="TextBox 189">
          <a:extLst>
            <a:ext uri="{FF2B5EF4-FFF2-40B4-BE49-F238E27FC236}">
              <a16:creationId xmlns:a16="http://schemas.microsoft.com/office/drawing/2014/main" id="{94622ED2-F80E-0E46-A4E8-40FEA79E2628}"/>
            </a:ext>
          </a:extLst>
        </xdr:cNvPr>
        <xdr:cNvSpPr txBox="1"/>
      </xdr:nvSpPr>
      <xdr:spPr>
        <a:xfrm>
          <a:off x="35763200" y="7340601"/>
          <a:ext cx="1689100" cy="215899"/>
        </a:xfrm>
        <a:prstGeom prst="rect">
          <a:avLst/>
        </a:prstGeom>
        <a:solidFill>
          <a:schemeClr val="tx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'1.0 Member Details'</a:t>
          </a:r>
          <a:r>
            <a:rPr lang="en-US" sz="1100" b="1" baseline="0">
              <a:solidFill>
                <a:schemeClr val="bg1"/>
              </a:solidFill>
            </a:rPr>
            <a:t> tab</a:t>
          </a:r>
          <a:endParaRPr lang="en-US" sz="1100">
            <a:solidFill>
              <a:schemeClr val="bg1"/>
            </a:solidFill>
          </a:endParaRPr>
        </a:p>
      </xdr:txBody>
    </xdr:sp>
    <xdr:clientData/>
  </xdr:twoCellAnchor>
  <xdr:twoCellAnchor>
    <xdr:from>
      <xdr:col>47</xdr:col>
      <xdr:colOff>622300</xdr:colOff>
      <xdr:row>42</xdr:row>
      <xdr:rowOff>0</xdr:rowOff>
    </xdr:from>
    <xdr:to>
      <xdr:col>48</xdr:col>
      <xdr:colOff>330200</xdr:colOff>
      <xdr:row>43</xdr:row>
      <xdr:rowOff>63500</xdr:rowOff>
    </xdr:to>
    <xdr:cxnSp macro="">
      <xdr:nvCxnSpPr>
        <xdr:cNvPr id="191" name="Straight Arrow Connector 190">
          <a:extLst>
            <a:ext uri="{FF2B5EF4-FFF2-40B4-BE49-F238E27FC236}">
              <a16:creationId xmlns:a16="http://schemas.microsoft.com/office/drawing/2014/main" id="{D1FB0CC1-2701-994B-A713-DE2C6D287C67}"/>
            </a:ext>
          </a:extLst>
        </xdr:cNvPr>
        <xdr:cNvCxnSpPr/>
      </xdr:nvCxnSpPr>
      <xdr:spPr>
        <a:xfrm flipV="1">
          <a:off x="38328600" y="8737600"/>
          <a:ext cx="381000" cy="2667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330200</xdr:colOff>
      <xdr:row>53</xdr:row>
      <xdr:rowOff>25400</xdr:rowOff>
    </xdr:from>
    <xdr:to>
      <xdr:col>47</xdr:col>
      <xdr:colOff>342900</xdr:colOff>
      <xdr:row>57</xdr:row>
      <xdr:rowOff>152400</xdr:rowOff>
    </xdr:to>
    <xdr:cxnSp macro="">
      <xdr:nvCxnSpPr>
        <xdr:cNvPr id="192" name="Straight Arrow Connector 191">
          <a:extLst>
            <a:ext uri="{FF2B5EF4-FFF2-40B4-BE49-F238E27FC236}">
              <a16:creationId xmlns:a16="http://schemas.microsoft.com/office/drawing/2014/main" id="{DB70C6B3-A7DA-2B45-A1C0-718A320C3E27}"/>
            </a:ext>
          </a:extLst>
        </xdr:cNvPr>
        <xdr:cNvCxnSpPr/>
      </xdr:nvCxnSpPr>
      <xdr:spPr>
        <a:xfrm>
          <a:off x="58039000" y="10998200"/>
          <a:ext cx="12700" cy="9398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419100</xdr:colOff>
      <xdr:row>5</xdr:row>
      <xdr:rowOff>15090</xdr:rowOff>
    </xdr:from>
    <xdr:to>
      <xdr:col>46</xdr:col>
      <xdr:colOff>650094</xdr:colOff>
      <xdr:row>6</xdr:row>
      <xdr:rowOff>61537</xdr:rowOff>
    </xdr:to>
    <xdr:sp macro="" textlink="">
      <xdr:nvSpPr>
        <xdr:cNvPr id="207" name="Arrow: Left 3">
          <a:extLst>
            <a:ext uri="{FF2B5EF4-FFF2-40B4-BE49-F238E27FC236}">
              <a16:creationId xmlns:a16="http://schemas.microsoft.com/office/drawing/2014/main" id="{1EFB3BBE-C28F-4346-B11C-09708DF99EE9}"/>
            </a:ext>
          </a:extLst>
        </xdr:cNvPr>
        <xdr:cNvSpPr/>
      </xdr:nvSpPr>
      <xdr:spPr>
        <a:xfrm>
          <a:off x="36779200" y="1158090"/>
          <a:ext cx="904094" cy="2623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45</xdr:col>
      <xdr:colOff>427245</xdr:colOff>
      <xdr:row>2</xdr:row>
      <xdr:rowOff>207572</xdr:rowOff>
    </xdr:from>
    <xdr:to>
      <xdr:col>46</xdr:col>
      <xdr:colOff>623261</xdr:colOff>
      <xdr:row>4</xdr:row>
      <xdr:rowOff>19432</xdr:rowOff>
    </xdr:to>
    <xdr:sp macro="" textlink="">
      <xdr:nvSpPr>
        <xdr:cNvPr id="208" name="Arrow: Left 3">
          <a:extLst>
            <a:ext uri="{FF2B5EF4-FFF2-40B4-BE49-F238E27FC236}">
              <a16:creationId xmlns:a16="http://schemas.microsoft.com/office/drawing/2014/main" id="{DB8E4A3B-424B-BE48-9B49-8D372C800961}"/>
            </a:ext>
          </a:extLst>
        </xdr:cNvPr>
        <xdr:cNvSpPr/>
      </xdr:nvSpPr>
      <xdr:spPr>
        <a:xfrm>
          <a:off x="36787345" y="702872"/>
          <a:ext cx="869116" cy="2436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47</xdr:col>
      <xdr:colOff>114022</xdr:colOff>
      <xdr:row>19</xdr:row>
      <xdr:rowOff>67237</xdr:rowOff>
    </xdr:from>
    <xdr:to>
      <xdr:col>53</xdr:col>
      <xdr:colOff>26716</xdr:colOff>
      <xdr:row>23</xdr:row>
      <xdr:rowOff>58845</xdr:rowOff>
    </xdr:to>
    <xdr:sp macro="" textlink="">
      <xdr:nvSpPr>
        <xdr:cNvPr id="209" name="TextBox 208">
          <a:extLst>
            <a:ext uri="{FF2B5EF4-FFF2-40B4-BE49-F238E27FC236}">
              <a16:creationId xmlns:a16="http://schemas.microsoft.com/office/drawing/2014/main" id="{1E4817F7-E5FE-F344-B311-AB22C3AF8FD9}"/>
            </a:ext>
          </a:extLst>
        </xdr:cNvPr>
        <xdr:cNvSpPr txBox="1"/>
      </xdr:nvSpPr>
      <xdr:spPr>
        <a:xfrm>
          <a:off x="37820322" y="4067737"/>
          <a:ext cx="3951294" cy="80440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t>
          </a:r>
          <a:r>
            <a:rPr lang="id-ID" sz="1100" b="1">
              <a:solidFill>
                <a:schemeClr val="tx1"/>
              </a:solidFill>
            </a:rPr>
            <a:t>G</a:t>
          </a:r>
          <a:r>
            <a:rPr lang="en-US" sz="1100" b="1">
              <a:solidFill>
                <a:schemeClr val="tx1"/>
              </a:solidFill>
            </a:rPr>
            <a:t>.</a:t>
          </a:r>
          <a:r>
            <a:rPr lang="en-US" sz="1100" b="1" baseline="0">
              <a:solidFill>
                <a:schemeClr val="tx1"/>
              </a:solidFill>
            </a:rPr>
            <a:t> </a:t>
          </a:r>
          <a:r>
            <a:rPr lang="en-US" sz="1100" b="1" baseline="0">
              <a:solidFill>
                <a:schemeClr val="tx1"/>
              </a:solidFill>
              <a:effectLst/>
              <a:latin typeface="+mn-lt"/>
              <a:ea typeface="+mn-ea"/>
              <a:cs typeface="+mn-cs"/>
            </a:rPr>
            <a:t>MASUKKAN LUASAN HEKTAR LAHAN GAMBUT YANG DITANAMI, DIKONSERVASI, DAN/ATAU DIREHABILITASI</a:t>
          </a:r>
          <a:r>
            <a:rPr lang="id-ID" sz="1100" b="1" baseline="0">
              <a:solidFill>
                <a:schemeClr val="tx1"/>
              </a:solidFill>
              <a:effectLst/>
              <a:latin typeface="+mn-lt"/>
              <a:ea typeface="+mn-ea"/>
              <a:cs typeface="+mn-cs"/>
            </a:rPr>
            <a:t> BERDASARKAN INVENTARISASI GAMBUT YANG DISERAHKAN KE RSPO</a:t>
          </a:r>
          <a:r>
            <a:rPr lang="en-US" sz="1100" b="1" baseline="0">
              <a:solidFill>
                <a:schemeClr val="tx1"/>
              </a:solidFill>
              <a:effectLst/>
              <a:latin typeface="+mn-lt"/>
              <a:ea typeface="+mn-ea"/>
              <a:cs typeface="+mn-cs"/>
            </a:rPr>
            <a:t>.</a:t>
          </a:r>
          <a:endParaRPr lang="en-US">
            <a:solidFill>
              <a:schemeClr val="tx1"/>
            </a:solidFill>
            <a:effectLst/>
          </a:endParaRPr>
        </a:p>
        <a:p>
          <a:endParaRPr lang="en-US" sz="1100" baseline="0">
            <a:solidFill>
              <a:schemeClr val="tx1"/>
            </a:solidFill>
          </a:endParaRPr>
        </a:p>
        <a:p>
          <a:endParaRPr lang="en-US" sz="1100">
            <a:solidFill>
              <a:schemeClr val="tx1"/>
            </a:solidFill>
          </a:endParaRPr>
        </a:p>
      </xdr:txBody>
    </xdr:sp>
    <xdr:clientData/>
  </xdr:twoCellAnchor>
  <xdr:twoCellAnchor>
    <xdr:from>
      <xdr:col>47</xdr:col>
      <xdr:colOff>100606</xdr:colOff>
      <xdr:row>15</xdr:row>
      <xdr:rowOff>107841</xdr:rowOff>
    </xdr:from>
    <xdr:to>
      <xdr:col>53</xdr:col>
      <xdr:colOff>26717</xdr:colOff>
      <xdr:row>18</xdr:row>
      <xdr:rowOff>107820</xdr:rowOff>
    </xdr:to>
    <xdr:sp macro="" textlink="">
      <xdr:nvSpPr>
        <xdr:cNvPr id="210" name="TextBox 209">
          <a:extLst>
            <a:ext uri="{FF2B5EF4-FFF2-40B4-BE49-F238E27FC236}">
              <a16:creationId xmlns:a16="http://schemas.microsoft.com/office/drawing/2014/main" id="{6097E692-8CB3-AB4F-962F-2D37C2142294}"/>
            </a:ext>
          </a:extLst>
        </xdr:cNvPr>
        <xdr:cNvSpPr txBox="1"/>
      </xdr:nvSpPr>
      <xdr:spPr>
        <a:xfrm>
          <a:off x="37806906" y="3295541"/>
          <a:ext cx="3964711" cy="60957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t>
          </a:r>
          <a:r>
            <a:rPr lang="id-ID" sz="1100" b="1">
              <a:solidFill>
                <a:schemeClr val="tx1"/>
              </a:solidFill>
            </a:rPr>
            <a:t>F</a:t>
          </a:r>
          <a:r>
            <a:rPr lang="en-US" sz="1100" b="1">
              <a:solidFill>
                <a:schemeClr val="tx1"/>
              </a:solidFill>
            </a:rPr>
            <a:t>. </a:t>
          </a:r>
          <a:r>
            <a:rPr lang="en-US" sz="1100" b="1">
              <a:solidFill>
                <a:schemeClr val="tx1"/>
              </a:solidFill>
              <a:effectLst/>
              <a:latin typeface="+mn-lt"/>
              <a:ea typeface="+mn-ea"/>
              <a:cs typeface="+mn-cs"/>
            </a:rPr>
            <a:t>MASUKKAN LUASAN HEKTAR KAWASAN </a:t>
          </a:r>
          <a:r>
            <a:rPr lang="id-ID" sz="1100" b="1">
              <a:solidFill>
                <a:schemeClr val="tx1"/>
              </a:solidFill>
              <a:effectLst/>
              <a:latin typeface="+mn-lt"/>
              <a:ea typeface="+mn-ea"/>
              <a:cs typeface="+mn-cs"/>
            </a:rPr>
            <a:t>NKT,</a:t>
          </a:r>
          <a:r>
            <a:rPr lang="id-ID" sz="1100" b="1" baseline="0">
              <a:solidFill>
                <a:schemeClr val="tx1"/>
              </a:solidFill>
              <a:effectLst/>
              <a:latin typeface="+mn-lt"/>
              <a:ea typeface="+mn-ea"/>
              <a:cs typeface="+mn-cs"/>
            </a:rPr>
            <a:t> SKT, </a:t>
          </a:r>
          <a:r>
            <a:rPr lang="en-US" sz="1100" b="1">
              <a:solidFill>
                <a:schemeClr val="tx1"/>
              </a:solidFill>
              <a:effectLst/>
              <a:latin typeface="+mn-lt"/>
              <a:ea typeface="+mn-ea"/>
              <a:cs typeface="+mn-cs"/>
            </a:rPr>
            <a:t>NKT-SKT</a:t>
          </a:r>
          <a:r>
            <a:rPr lang="id-ID" sz="1100" b="1">
              <a:solidFill>
                <a:schemeClr val="tx1"/>
              </a:solidFill>
              <a:effectLst/>
              <a:latin typeface="+mn-lt"/>
              <a:ea typeface="+mn-ea"/>
              <a:cs typeface="+mn-cs"/>
            </a:rPr>
            <a:t>,</a:t>
          </a:r>
          <a:r>
            <a:rPr lang="en-US" sz="1100" b="1">
              <a:solidFill>
                <a:schemeClr val="tx1"/>
              </a:solidFill>
              <a:effectLst/>
              <a:latin typeface="+mn-lt"/>
              <a:ea typeface="+mn-ea"/>
              <a:cs typeface="+mn-cs"/>
            </a:rPr>
            <a:t> DAN PENYANGGA SUNGAI LAIN YANG ADA DI KAWASAN BERSERTIFIKAT.</a:t>
          </a:r>
          <a:endParaRPr lang="en-US">
            <a:solidFill>
              <a:schemeClr val="tx1"/>
            </a:solidFill>
            <a:effectLst/>
          </a:endParaRPr>
        </a:p>
        <a:p>
          <a:endParaRPr lang="en-US" sz="1100" baseline="0">
            <a:solidFill>
              <a:schemeClr val="tx1"/>
            </a:solidFill>
          </a:endParaRPr>
        </a:p>
        <a:p>
          <a:endParaRPr lang="en-US" sz="1100">
            <a:solidFill>
              <a:schemeClr val="tx1"/>
            </a:solidFill>
          </a:endParaRPr>
        </a:p>
      </xdr:txBody>
    </xdr:sp>
    <xdr:clientData/>
  </xdr:twoCellAnchor>
  <xdr:twoCellAnchor>
    <xdr:from>
      <xdr:col>47</xdr:col>
      <xdr:colOff>93419</xdr:colOff>
      <xdr:row>2</xdr:row>
      <xdr:rowOff>0</xdr:rowOff>
    </xdr:from>
    <xdr:to>
      <xdr:col>53</xdr:col>
      <xdr:colOff>40132</xdr:colOff>
      <xdr:row>3</xdr:row>
      <xdr:rowOff>181670</xdr:rowOff>
    </xdr:to>
    <xdr:sp macro="" textlink="">
      <xdr:nvSpPr>
        <xdr:cNvPr id="211" name="TextBox 210">
          <a:extLst>
            <a:ext uri="{FF2B5EF4-FFF2-40B4-BE49-F238E27FC236}">
              <a16:creationId xmlns:a16="http://schemas.microsoft.com/office/drawing/2014/main" id="{11237EB2-F2F9-3941-BED0-D14E344090E8}"/>
            </a:ext>
          </a:extLst>
        </xdr:cNvPr>
        <xdr:cNvSpPr txBox="1"/>
      </xdr:nvSpPr>
      <xdr:spPr>
        <a:xfrm>
          <a:off x="37799719" y="495300"/>
          <a:ext cx="3985313" cy="39757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 </a:t>
          </a:r>
          <a:r>
            <a:rPr lang="en-US" sz="1100" b="1">
              <a:solidFill>
                <a:schemeClr val="tx1"/>
              </a:solidFill>
              <a:effectLst/>
              <a:latin typeface="+mn-lt"/>
              <a:ea typeface="+mn-ea"/>
              <a:cs typeface="+mn-cs"/>
            </a:rPr>
            <a:t>MASUKKAN</a:t>
          </a:r>
          <a:r>
            <a:rPr lang="en-US" sz="1100" b="1" baseline="0">
              <a:solidFill>
                <a:schemeClr val="tx1"/>
              </a:solidFill>
              <a:effectLst/>
              <a:latin typeface="+mn-lt"/>
              <a:ea typeface="+mn-ea"/>
              <a:cs typeface="+mn-cs"/>
            </a:rPr>
            <a:t> UNIT SERTIFIKASI KE BAGIAN INI. </a:t>
          </a:r>
          <a:endParaRPr lang="en-US" sz="1100">
            <a:solidFill>
              <a:schemeClr val="tx1"/>
            </a:solidFill>
          </a:endParaRPr>
        </a:p>
      </xdr:txBody>
    </xdr:sp>
    <xdr:clientData/>
  </xdr:twoCellAnchor>
  <xdr:twoCellAnchor>
    <xdr:from>
      <xdr:col>47</xdr:col>
      <xdr:colOff>95336</xdr:colOff>
      <xdr:row>8</xdr:row>
      <xdr:rowOff>189844</xdr:rowOff>
    </xdr:from>
    <xdr:to>
      <xdr:col>53</xdr:col>
      <xdr:colOff>26717</xdr:colOff>
      <xdr:row>10</xdr:row>
      <xdr:rowOff>90191</xdr:rowOff>
    </xdr:to>
    <xdr:sp macro="" textlink="">
      <xdr:nvSpPr>
        <xdr:cNvPr id="212" name="TextBox 211">
          <a:extLst>
            <a:ext uri="{FF2B5EF4-FFF2-40B4-BE49-F238E27FC236}">
              <a16:creationId xmlns:a16="http://schemas.microsoft.com/office/drawing/2014/main" id="{1E13664D-1D5D-444B-A59E-DDB27FFB3DE4}"/>
            </a:ext>
          </a:extLst>
        </xdr:cNvPr>
        <xdr:cNvSpPr txBox="1"/>
      </xdr:nvSpPr>
      <xdr:spPr>
        <a:xfrm>
          <a:off x="37801636" y="1955144"/>
          <a:ext cx="3969981" cy="30674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t>
          </a:r>
          <a:r>
            <a:rPr lang="id-ID" sz="1100" b="1">
              <a:solidFill>
                <a:schemeClr val="tx1"/>
              </a:solidFill>
            </a:rPr>
            <a:t>D</a:t>
          </a:r>
          <a:r>
            <a:rPr lang="en-US" sz="1100" b="1">
              <a:solidFill>
                <a:schemeClr val="tx1"/>
              </a:solidFill>
            </a:rPr>
            <a:t>. </a:t>
          </a:r>
          <a:r>
            <a:rPr lang="en-US" sz="1100" b="1">
              <a:solidFill>
                <a:schemeClr val="tx1"/>
              </a:solidFill>
              <a:effectLst/>
              <a:latin typeface="+mn-lt"/>
              <a:ea typeface="+mn-ea"/>
              <a:cs typeface="+mn-cs"/>
            </a:rPr>
            <a:t>MASUKKAN RINCIAN KONTAK. </a:t>
          </a:r>
          <a:endParaRPr lang="en-US" sz="1100">
            <a:solidFill>
              <a:schemeClr val="tx1"/>
            </a:solidFill>
          </a:endParaRPr>
        </a:p>
      </xdr:txBody>
    </xdr:sp>
    <xdr:clientData/>
  </xdr:twoCellAnchor>
  <xdr:twoCellAnchor>
    <xdr:from>
      <xdr:col>47</xdr:col>
      <xdr:colOff>94382</xdr:colOff>
      <xdr:row>11</xdr:row>
      <xdr:rowOff>63420</xdr:rowOff>
    </xdr:from>
    <xdr:to>
      <xdr:col>53</xdr:col>
      <xdr:colOff>26717</xdr:colOff>
      <xdr:row>15</xdr:row>
      <xdr:rowOff>20052</xdr:rowOff>
    </xdr:to>
    <xdr:sp macro="" textlink="">
      <xdr:nvSpPr>
        <xdr:cNvPr id="213" name="TextBox 212">
          <a:extLst>
            <a:ext uri="{FF2B5EF4-FFF2-40B4-BE49-F238E27FC236}">
              <a16:creationId xmlns:a16="http://schemas.microsoft.com/office/drawing/2014/main" id="{E51EE882-91DE-4C41-AE61-1571CD369444}"/>
            </a:ext>
          </a:extLst>
        </xdr:cNvPr>
        <xdr:cNvSpPr txBox="1"/>
      </xdr:nvSpPr>
      <xdr:spPr>
        <a:xfrm>
          <a:off x="37800682" y="2438320"/>
          <a:ext cx="3970935" cy="769432"/>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t>
          </a:r>
          <a:r>
            <a:rPr lang="id-ID" sz="1100" b="1">
              <a:solidFill>
                <a:schemeClr val="tx1"/>
              </a:solidFill>
            </a:rPr>
            <a:t>E</a:t>
          </a:r>
          <a:r>
            <a:rPr lang="en-US" sz="1100" b="1">
              <a:solidFill>
                <a:schemeClr val="tx1"/>
              </a:solidFill>
            </a:rPr>
            <a:t>. </a:t>
          </a:r>
          <a:r>
            <a:rPr lang="en-US" sz="1100" b="1" baseline="0">
              <a:solidFill>
                <a:schemeClr val="tx1"/>
              </a:solidFill>
              <a:effectLst/>
              <a:latin typeface="+mn-lt"/>
              <a:ea typeface="+mn-ea"/>
              <a:cs typeface="+mn-cs"/>
            </a:rPr>
            <a:t>MASUKKAN TOTAL </a:t>
          </a:r>
          <a:r>
            <a:rPr lang="en-US" sz="1100" b="1">
              <a:solidFill>
                <a:schemeClr val="tx1"/>
              </a:solidFill>
              <a:effectLst/>
              <a:latin typeface="+mn-lt"/>
              <a:ea typeface="+mn-ea"/>
              <a:cs typeface="+mn-cs"/>
            </a:rPr>
            <a:t>JUMLAH PKS DAN ESTATE </a:t>
          </a:r>
          <a:r>
            <a:rPr lang="id-ID" sz="1100" b="1">
              <a:solidFill>
                <a:schemeClr val="tx1"/>
              </a:solidFill>
              <a:effectLst/>
              <a:latin typeface="+mn-lt"/>
              <a:ea typeface="+mn-ea"/>
              <a:cs typeface="+mn-cs"/>
            </a:rPr>
            <a:t>BERSERTIFIKAT </a:t>
          </a:r>
          <a:r>
            <a:rPr lang="en-US" sz="1100" b="1">
              <a:solidFill>
                <a:schemeClr val="tx1"/>
              </a:solidFill>
              <a:effectLst/>
              <a:latin typeface="+mn-lt"/>
              <a:ea typeface="+mn-ea"/>
              <a:cs typeface="+mn-cs"/>
            </a:rPr>
            <a:t>DALAM UNIT SERTIFIKASI, JUMLAH LUASAN HEKTAR KAWASAN PRODUKSI DAN KAWASAN BERSERTIFIKAT.</a:t>
          </a:r>
          <a:endParaRPr lang="en-US" sz="1100">
            <a:solidFill>
              <a:schemeClr val="tx1"/>
            </a:solidFill>
          </a:endParaRPr>
        </a:p>
      </xdr:txBody>
    </xdr:sp>
    <xdr:clientData/>
  </xdr:twoCellAnchor>
  <xdr:twoCellAnchor>
    <xdr:from>
      <xdr:col>47</xdr:col>
      <xdr:colOff>98249</xdr:colOff>
      <xdr:row>3</xdr:row>
      <xdr:rowOff>208499</xdr:rowOff>
    </xdr:from>
    <xdr:to>
      <xdr:col>53</xdr:col>
      <xdr:colOff>26718</xdr:colOff>
      <xdr:row>6</xdr:row>
      <xdr:rowOff>41891</xdr:rowOff>
    </xdr:to>
    <xdr:sp macro="" textlink="">
      <xdr:nvSpPr>
        <xdr:cNvPr id="214" name="TextBox 213">
          <a:extLst>
            <a:ext uri="{FF2B5EF4-FFF2-40B4-BE49-F238E27FC236}">
              <a16:creationId xmlns:a16="http://schemas.microsoft.com/office/drawing/2014/main" id="{B824E649-7450-B049-A46A-0924B3A5B50B}"/>
            </a:ext>
          </a:extLst>
        </xdr:cNvPr>
        <xdr:cNvSpPr txBox="1"/>
      </xdr:nvSpPr>
      <xdr:spPr>
        <a:xfrm>
          <a:off x="37804549" y="919699"/>
          <a:ext cx="3967069" cy="481092"/>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rPr>
            <a:t>1</a:t>
          </a:r>
          <a:r>
            <a:rPr lang="id-ID" sz="1100" b="1">
              <a:solidFill>
                <a:schemeClr val="tx1"/>
              </a:solidFill>
            </a:rPr>
            <a:t>B</a:t>
          </a:r>
          <a:r>
            <a:rPr lang="en-US" sz="1100" b="1">
              <a:solidFill>
                <a:schemeClr val="tx1"/>
              </a:solidFill>
            </a:rPr>
            <a:t>. </a:t>
          </a:r>
          <a:r>
            <a:rPr lang="id-ID" sz="1100" b="1">
              <a:solidFill>
                <a:schemeClr val="tx1"/>
              </a:solidFill>
              <a:effectLst/>
              <a:latin typeface="+mn-lt"/>
              <a:ea typeface="+mn-ea"/>
              <a:cs typeface="+mn-cs"/>
            </a:rPr>
            <a:t>DAFTAR TARIK</a:t>
          </a:r>
          <a:r>
            <a:rPr lang="id-ID" sz="1100" b="1" baseline="0">
              <a:solidFill>
                <a:schemeClr val="tx1"/>
              </a:solidFill>
              <a:effectLst/>
              <a:latin typeface="+mn-lt"/>
              <a:ea typeface="+mn-ea"/>
              <a:cs typeface="+mn-cs"/>
            </a:rPr>
            <a:t> TURUN (</a:t>
          </a:r>
          <a:r>
            <a:rPr lang="id-ID" sz="1100" b="1" i="1" baseline="0">
              <a:solidFill>
                <a:schemeClr val="tx1"/>
              </a:solidFill>
              <a:effectLst/>
              <a:latin typeface="+mn-lt"/>
              <a:ea typeface="+mn-ea"/>
              <a:cs typeface="+mn-cs"/>
            </a:rPr>
            <a:t>DROP DOWN</a:t>
          </a:r>
          <a:r>
            <a:rPr lang="id-ID" sz="1100" b="1">
              <a:solidFill>
                <a:schemeClr val="tx1"/>
              </a:solidFill>
              <a:effectLst/>
              <a:latin typeface="+mn-lt"/>
              <a:ea typeface="+mn-ea"/>
              <a:cs typeface="+mn-cs"/>
            </a:rPr>
            <a:t>)</a:t>
          </a:r>
          <a:r>
            <a:rPr lang="id-ID" sz="1100" b="0" baseline="0">
              <a:solidFill>
                <a:schemeClr val="tx1"/>
              </a:solidFill>
              <a:effectLst/>
              <a:latin typeface="+mn-lt"/>
              <a:ea typeface="+mn-ea"/>
              <a:cs typeface="+mn-cs"/>
            </a:rPr>
            <a:t> </a:t>
          </a:r>
          <a:r>
            <a:rPr lang="id-ID" sz="1100" b="1" baseline="0">
              <a:solidFill>
                <a:schemeClr val="tx1"/>
              </a:solidFill>
              <a:effectLst/>
              <a:latin typeface="+mn-lt"/>
              <a:ea typeface="+mn-ea"/>
              <a:cs typeface="+mn-cs"/>
            </a:rPr>
            <a:t>DISEDIAKAN UNTUK 'MODEL RANTAI PASOK' DAN 'JENIS PENILAIAN'.</a:t>
          </a:r>
          <a:endParaRPr lang="en-US" sz="1100">
            <a:solidFill>
              <a:schemeClr val="tx1"/>
            </a:solidFill>
          </a:endParaRPr>
        </a:p>
      </xdr:txBody>
    </xdr:sp>
    <xdr:clientData/>
  </xdr:twoCellAnchor>
  <xdr:twoCellAnchor>
    <xdr:from>
      <xdr:col>45</xdr:col>
      <xdr:colOff>437344</xdr:colOff>
      <xdr:row>6</xdr:row>
      <xdr:rowOff>143771</xdr:rowOff>
    </xdr:from>
    <xdr:to>
      <xdr:col>46</xdr:col>
      <xdr:colOff>668338</xdr:colOff>
      <xdr:row>7</xdr:row>
      <xdr:rowOff>200845</xdr:rowOff>
    </xdr:to>
    <xdr:sp macro="" textlink="">
      <xdr:nvSpPr>
        <xdr:cNvPr id="215" name="Arrow: Left 3">
          <a:extLst>
            <a:ext uri="{FF2B5EF4-FFF2-40B4-BE49-F238E27FC236}">
              <a16:creationId xmlns:a16="http://schemas.microsoft.com/office/drawing/2014/main" id="{F78F2988-6328-944C-9129-FAB3129B391D}"/>
            </a:ext>
          </a:extLst>
        </xdr:cNvPr>
        <xdr:cNvSpPr/>
      </xdr:nvSpPr>
      <xdr:spPr>
        <a:xfrm>
          <a:off x="36797444" y="1502671"/>
          <a:ext cx="904094" cy="26027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47</xdr:col>
      <xdr:colOff>103079</xdr:colOff>
      <xdr:row>6</xdr:row>
      <xdr:rowOff>106613</xdr:rowOff>
    </xdr:from>
    <xdr:to>
      <xdr:col>53</xdr:col>
      <xdr:colOff>26717</xdr:colOff>
      <xdr:row>8</xdr:row>
      <xdr:rowOff>158740</xdr:rowOff>
    </xdr:to>
    <xdr:sp macro="" textlink="">
      <xdr:nvSpPr>
        <xdr:cNvPr id="216" name="TextBox 215">
          <a:extLst>
            <a:ext uri="{FF2B5EF4-FFF2-40B4-BE49-F238E27FC236}">
              <a16:creationId xmlns:a16="http://schemas.microsoft.com/office/drawing/2014/main" id="{3ABC2843-60BC-D54B-9816-8613467D080E}"/>
            </a:ext>
          </a:extLst>
        </xdr:cNvPr>
        <xdr:cNvSpPr txBox="1"/>
      </xdr:nvSpPr>
      <xdr:spPr>
        <a:xfrm>
          <a:off x="37809379" y="1465513"/>
          <a:ext cx="3962238" cy="45852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1</a:t>
          </a:r>
          <a:r>
            <a:rPr lang="id-ID" sz="1100" b="1">
              <a:solidFill>
                <a:schemeClr val="tx1"/>
              </a:solidFill>
            </a:rPr>
            <a:t>C</a:t>
          </a:r>
          <a:r>
            <a:rPr lang="en-US" sz="1100" b="1">
              <a:solidFill>
                <a:schemeClr val="tx1"/>
              </a:solidFill>
            </a:rPr>
            <a:t>. </a:t>
          </a:r>
          <a:r>
            <a:rPr lang="id-ID" sz="1100" b="1">
              <a:solidFill>
                <a:schemeClr val="tx1"/>
              </a:solidFill>
              <a:effectLst/>
              <a:latin typeface="+mn-lt"/>
              <a:ea typeface="+mn-ea"/>
              <a:cs typeface="+mn-cs"/>
            </a:rPr>
            <a:t>MASUKKAN TANGGAL DIMULAINYA AUDIT DENGAN FORMAT BB/TTTT (HANYA BULAN &amp; TAHUN)</a:t>
          </a:r>
          <a:endParaRPr lang="en-US" sz="1100">
            <a:solidFill>
              <a:schemeClr val="tx1"/>
            </a:solidFill>
          </a:endParaRPr>
        </a:p>
      </xdr:txBody>
    </xdr:sp>
    <xdr:clientData/>
  </xdr:twoCellAnchor>
  <xdr:twoCellAnchor>
    <xdr:from>
      <xdr:col>45</xdr:col>
      <xdr:colOff>428757</xdr:colOff>
      <xdr:row>9</xdr:row>
      <xdr:rowOff>8760</xdr:rowOff>
    </xdr:from>
    <xdr:to>
      <xdr:col>46</xdr:col>
      <xdr:colOff>659751</xdr:colOff>
      <xdr:row>10</xdr:row>
      <xdr:rowOff>65834</xdr:rowOff>
    </xdr:to>
    <xdr:sp macro="" textlink="">
      <xdr:nvSpPr>
        <xdr:cNvPr id="217" name="Arrow: Left 3">
          <a:extLst>
            <a:ext uri="{FF2B5EF4-FFF2-40B4-BE49-F238E27FC236}">
              <a16:creationId xmlns:a16="http://schemas.microsoft.com/office/drawing/2014/main" id="{3A9EFF15-4860-DF4D-8812-DAAB01022CEC}"/>
            </a:ext>
          </a:extLst>
        </xdr:cNvPr>
        <xdr:cNvSpPr/>
      </xdr:nvSpPr>
      <xdr:spPr>
        <a:xfrm>
          <a:off x="36788857" y="1977260"/>
          <a:ext cx="904094" cy="26027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45</xdr:col>
      <xdr:colOff>433587</xdr:colOff>
      <xdr:row>12</xdr:row>
      <xdr:rowOff>21430</xdr:rowOff>
    </xdr:from>
    <xdr:to>
      <xdr:col>46</xdr:col>
      <xdr:colOff>664581</xdr:colOff>
      <xdr:row>13</xdr:row>
      <xdr:rowOff>78505</xdr:rowOff>
    </xdr:to>
    <xdr:sp macro="" textlink="">
      <xdr:nvSpPr>
        <xdr:cNvPr id="218" name="Arrow: Left 3">
          <a:extLst>
            <a:ext uri="{FF2B5EF4-FFF2-40B4-BE49-F238E27FC236}">
              <a16:creationId xmlns:a16="http://schemas.microsoft.com/office/drawing/2014/main" id="{2DBC4641-3DB0-A141-AED2-D2998A0657B8}"/>
            </a:ext>
          </a:extLst>
        </xdr:cNvPr>
        <xdr:cNvSpPr/>
      </xdr:nvSpPr>
      <xdr:spPr>
        <a:xfrm>
          <a:off x="36793687" y="2599530"/>
          <a:ext cx="904094" cy="2602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45</xdr:col>
      <xdr:colOff>438416</xdr:colOff>
      <xdr:row>16</xdr:row>
      <xdr:rowOff>45657</xdr:rowOff>
    </xdr:from>
    <xdr:to>
      <xdr:col>46</xdr:col>
      <xdr:colOff>669410</xdr:colOff>
      <xdr:row>17</xdr:row>
      <xdr:rowOff>102730</xdr:rowOff>
    </xdr:to>
    <xdr:sp macro="" textlink="">
      <xdr:nvSpPr>
        <xdr:cNvPr id="219" name="Arrow: Left 3">
          <a:extLst>
            <a:ext uri="{FF2B5EF4-FFF2-40B4-BE49-F238E27FC236}">
              <a16:creationId xmlns:a16="http://schemas.microsoft.com/office/drawing/2014/main" id="{970BA981-573F-0045-B172-26F9E9658E6D}"/>
            </a:ext>
          </a:extLst>
        </xdr:cNvPr>
        <xdr:cNvSpPr/>
      </xdr:nvSpPr>
      <xdr:spPr>
        <a:xfrm>
          <a:off x="36798516" y="3436557"/>
          <a:ext cx="904094" cy="2602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45</xdr:col>
      <xdr:colOff>443246</xdr:colOff>
      <xdr:row>20</xdr:row>
      <xdr:rowOff>2806</xdr:rowOff>
    </xdr:from>
    <xdr:to>
      <xdr:col>47</xdr:col>
      <xdr:colOff>1140</xdr:colOff>
      <xdr:row>21</xdr:row>
      <xdr:rowOff>59880</xdr:rowOff>
    </xdr:to>
    <xdr:sp macro="" textlink="">
      <xdr:nvSpPr>
        <xdr:cNvPr id="220" name="Arrow: Left 3">
          <a:extLst>
            <a:ext uri="{FF2B5EF4-FFF2-40B4-BE49-F238E27FC236}">
              <a16:creationId xmlns:a16="http://schemas.microsoft.com/office/drawing/2014/main" id="{DD83704C-8CDC-8F45-80E4-90EC3D67E649}"/>
            </a:ext>
          </a:extLst>
        </xdr:cNvPr>
        <xdr:cNvSpPr/>
      </xdr:nvSpPr>
      <xdr:spPr>
        <a:xfrm>
          <a:off x="36803346" y="4206506"/>
          <a:ext cx="904094" cy="26027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88900</xdr:colOff>
      <xdr:row>27</xdr:row>
      <xdr:rowOff>14587</xdr:rowOff>
    </xdr:from>
    <xdr:to>
      <xdr:col>51</xdr:col>
      <xdr:colOff>635000</xdr:colOff>
      <xdr:row>28</xdr:row>
      <xdr:rowOff>76200</xdr:rowOff>
    </xdr:to>
    <xdr:sp macro="" textlink="">
      <xdr:nvSpPr>
        <xdr:cNvPr id="221" name="Arrow: Left 3">
          <a:extLst>
            <a:ext uri="{FF2B5EF4-FFF2-40B4-BE49-F238E27FC236}">
              <a16:creationId xmlns:a16="http://schemas.microsoft.com/office/drawing/2014/main" id="{A19EB6F6-DE31-E246-AB22-6734F7C1FB96}"/>
            </a:ext>
          </a:extLst>
        </xdr:cNvPr>
        <xdr:cNvSpPr/>
      </xdr:nvSpPr>
      <xdr:spPr>
        <a:xfrm>
          <a:off x="40487600" y="5640687"/>
          <a:ext cx="546100" cy="26481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62290</xdr:colOff>
      <xdr:row>26</xdr:row>
      <xdr:rowOff>63500</xdr:rowOff>
    </xdr:from>
    <xdr:to>
      <xdr:col>57</xdr:col>
      <xdr:colOff>322837</xdr:colOff>
      <xdr:row>29</xdr:row>
      <xdr:rowOff>158624</xdr:rowOff>
    </xdr:to>
    <xdr:sp macro="" textlink="">
      <xdr:nvSpPr>
        <xdr:cNvPr id="222" name="TextBox 221">
          <a:extLst>
            <a:ext uri="{FF2B5EF4-FFF2-40B4-BE49-F238E27FC236}">
              <a16:creationId xmlns:a16="http://schemas.microsoft.com/office/drawing/2014/main" id="{6B373586-F82C-614C-A132-4DB2E78285D8}"/>
            </a:ext>
          </a:extLst>
        </xdr:cNvPr>
        <xdr:cNvSpPr txBox="1"/>
      </xdr:nvSpPr>
      <xdr:spPr>
        <a:xfrm>
          <a:off x="41134090" y="5486400"/>
          <a:ext cx="3626047" cy="70472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1H.</a:t>
          </a:r>
          <a:r>
            <a:rPr lang="en-US" sz="1100" b="1" baseline="0">
              <a:solidFill>
                <a:schemeClr val="tx1"/>
              </a:solidFill>
            </a:rPr>
            <a:t> </a:t>
          </a:r>
          <a:r>
            <a:rPr lang="en-US" sz="1100" b="1">
              <a:solidFill>
                <a:schemeClr val="tx1"/>
              </a:solidFill>
            </a:rPr>
            <a:t>AKAN ADA PESAN PANDUAN</a:t>
          </a:r>
          <a:r>
            <a:rPr lang="id-ID" sz="1100" b="1">
              <a:solidFill>
                <a:schemeClr val="tx1"/>
              </a:solidFill>
            </a:rPr>
            <a:t> YANG</a:t>
          </a:r>
          <a:r>
            <a:rPr lang="en-US" sz="1100" b="1">
              <a:solidFill>
                <a:schemeClr val="tx1"/>
              </a:solidFill>
            </a:rPr>
            <a:t> MUNCUL SAAT MENG-KLIK BEBERAPA B</a:t>
          </a:r>
          <a:r>
            <a:rPr lang="id-ID" sz="1100" b="1">
              <a:solidFill>
                <a:schemeClr val="tx1"/>
              </a:solidFill>
            </a:rPr>
            <a:t>AGIAN ENTRI DATA</a:t>
          </a:r>
          <a:r>
            <a:rPr lang="en-US" sz="1100" b="1">
              <a:solidFill>
                <a:schemeClr val="tx1"/>
              </a:solidFill>
            </a:rPr>
            <a:t>.</a:t>
          </a:r>
          <a:endParaRPr lang="en-US" sz="1100" b="1" baseline="0">
            <a:solidFill>
              <a:schemeClr val="tx1"/>
            </a:solidFill>
          </a:endParaRPr>
        </a:p>
      </xdr:txBody>
    </xdr:sp>
    <xdr:clientData/>
  </xdr:twoCellAnchor>
  <xdr:twoCellAnchor>
    <xdr:from>
      <xdr:col>41</xdr:col>
      <xdr:colOff>214690</xdr:colOff>
      <xdr:row>42</xdr:row>
      <xdr:rowOff>12700</xdr:rowOff>
    </xdr:from>
    <xdr:to>
      <xdr:col>47</xdr:col>
      <xdr:colOff>583414</xdr:colOff>
      <xdr:row>45</xdr:row>
      <xdr:rowOff>41764</xdr:rowOff>
    </xdr:to>
    <xdr:sp macro="" textlink="">
      <xdr:nvSpPr>
        <xdr:cNvPr id="223" name="TextBox 222">
          <a:extLst>
            <a:ext uri="{FF2B5EF4-FFF2-40B4-BE49-F238E27FC236}">
              <a16:creationId xmlns:a16="http://schemas.microsoft.com/office/drawing/2014/main" id="{F16A6581-325B-B747-A69E-F63556906BE2}"/>
            </a:ext>
          </a:extLst>
        </xdr:cNvPr>
        <xdr:cNvSpPr txBox="1"/>
      </xdr:nvSpPr>
      <xdr:spPr>
        <a:xfrm>
          <a:off x="33882390" y="8750300"/>
          <a:ext cx="4407324" cy="63866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2A.</a:t>
          </a:r>
          <a:r>
            <a:rPr lang="en-US" sz="1100" b="1" baseline="0">
              <a:solidFill>
                <a:schemeClr val="tx1"/>
              </a:solidFill>
            </a:rPr>
            <a:t> </a:t>
          </a:r>
          <a:r>
            <a:rPr lang="en-US" sz="1100" b="1" baseline="0">
              <a:solidFill>
                <a:schemeClr val="tx1"/>
              </a:solidFill>
              <a:effectLst/>
              <a:latin typeface="+mn-lt"/>
              <a:ea typeface="+mn-ea"/>
              <a:cs typeface="+mn-cs"/>
            </a:rPr>
            <a:t>SETELAH ANDA MEMASUKKAN BULAN </a:t>
          </a:r>
          <a:r>
            <a:rPr lang="id-ID" sz="1100" b="1" baseline="0">
              <a:solidFill>
                <a:schemeClr val="tx1"/>
              </a:solidFill>
              <a:effectLst/>
              <a:latin typeface="+mn-lt"/>
              <a:ea typeface="+mn-ea"/>
              <a:cs typeface="+mn-cs"/>
            </a:rPr>
            <a:t>DAN TAHUN AUDIT PADA TAB '1.0 RINCIAN ANGGOTA', BULAN AWAL DAN BULAN AKHIR PADA KEDUA JADWAL </a:t>
          </a:r>
          <a:r>
            <a:rPr lang="en-US" sz="1100" b="1" baseline="0">
              <a:solidFill>
                <a:schemeClr val="tx1"/>
              </a:solidFill>
              <a:effectLst/>
              <a:latin typeface="+mn-lt"/>
              <a:ea typeface="+mn-ea"/>
              <a:cs typeface="+mn-cs"/>
            </a:rPr>
            <a:t>PELAPORAN AKAN TERISI SECARA OTOMATIS.</a:t>
          </a:r>
          <a:endParaRPr lang="en-US" sz="1100">
            <a:solidFill>
              <a:schemeClr val="tx1"/>
            </a:solidFill>
          </a:endParaRPr>
        </a:p>
      </xdr:txBody>
    </xdr:sp>
    <xdr:clientData/>
  </xdr:twoCellAnchor>
  <xdr:twoCellAnchor>
    <xdr:from>
      <xdr:col>43</xdr:col>
      <xdr:colOff>127000</xdr:colOff>
      <xdr:row>57</xdr:row>
      <xdr:rowOff>190501</xdr:rowOff>
    </xdr:from>
    <xdr:to>
      <xdr:col>50</xdr:col>
      <xdr:colOff>51729</xdr:colOff>
      <xdr:row>60</xdr:row>
      <xdr:rowOff>63501</xdr:rowOff>
    </xdr:to>
    <xdr:sp macro="" textlink="">
      <xdr:nvSpPr>
        <xdr:cNvPr id="224" name="TextBox 223">
          <a:extLst>
            <a:ext uri="{FF2B5EF4-FFF2-40B4-BE49-F238E27FC236}">
              <a16:creationId xmlns:a16="http://schemas.microsoft.com/office/drawing/2014/main" id="{43306387-A87C-CA4E-9718-3B0BB05B5A82}"/>
            </a:ext>
          </a:extLst>
        </xdr:cNvPr>
        <xdr:cNvSpPr txBox="1"/>
      </xdr:nvSpPr>
      <xdr:spPr>
        <a:xfrm>
          <a:off x="55143400" y="11976101"/>
          <a:ext cx="4636429" cy="4826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2B. UNTUK KASUS </a:t>
          </a:r>
          <a:r>
            <a:rPr lang="id-ID" sz="1100" b="1">
              <a:solidFill>
                <a:schemeClr val="tx1"/>
              </a:solidFill>
            </a:rPr>
            <a:t>TERTENTU PKS </a:t>
          </a:r>
          <a:r>
            <a:rPr lang="en-US" sz="1100" b="1">
              <a:solidFill>
                <a:schemeClr val="tx1"/>
              </a:solidFill>
            </a:rPr>
            <a:t>YANG BARU DIDIRIKAN, </a:t>
          </a:r>
          <a:r>
            <a:rPr lang="id-ID" sz="1100" b="1">
              <a:solidFill>
                <a:schemeClr val="tx1"/>
              </a:solidFill>
            </a:rPr>
            <a:t>UBAHLAH</a:t>
          </a:r>
          <a:r>
            <a:rPr lang="id-ID" sz="1100" b="1" baseline="0">
              <a:solidFill>
                <a:schemeClr val="tx1"/>
              </a:solidFill>
            </a:rPr>
            <a:t> </a:t>
          </a:r>
          <a:r>
            <a:rPr lang="id-ID" sz="1100" b="1">
              <a:solidFill>
                <a:schemeClr val="tx1"/>
              </a:solidFill>
            </a:rPr>
            <a:t>BULAN AWAL</a:t>
          </a:r>
          <a:r>
            <a:rPr lang="en-US" sz="1100" b="1">
              <a:solidFill>
                <a:schemeClr val="tx1"/>
              </a:solidFill>
            </a:rPr>
            <a:t>. LIH</a:t>
          </a:r>
          <a:r>
            <a:rPr lang="id-ID" sz="1100" b="1">
              <a:solidFill>
                <a:schemeClr val="tx1"/>
              </a:solidFill>
            </a:rPr>
            <a:t>.</a:t>
          </a:r>
          <a:r>
            <a:rPr lang="en-US" sz="1100" b="1">
              <a:solidFill>
                <a:schemeClr val="tx1"/>
              </a:solidFill>
            </a:rPr>
            <a:t> PESAN PANDUAN </a:t>
          </a:r>
          <a:r>
            <a:rPr lang="id-ID" sz="1100" b="1">
              <a:solidFill>
                <a:schemeClr val="tx1"/>
              </a:solidFill>
            </a:rPr>
            <a:t>YANG ADA PADA BAGIAN ENTRI</a:t>
          </a:r>
          <a:r>
            <a:rPr lang="id-ID" sz="1100" b="1" baseline="0">
              <a:solidFill>
                <a:schemeClr val="tx1"/>
              </a:solidFill>
            </a:rPr>
            <a:t> DATA </a:t>
          </a:r>
          <a:r>
            <a:rPr lang="en-US" sz="1100" b="1">
              <a:solidFill>
                <a:schemeClr val="tx1"/>
              </a:solidFill>
            </a:rPr>
            <a:t>INI.</a:t>
          </a:r>
          <a:endParaRPr lang="en-US" sz="1100">
            <a:solidFill>
              <a:schemeClr val="tx1"/>
            </a:solidFill>
          </a:endParaRPr>
        </a:p>
      </xdr:txBody>
    </xdr:sp>
    <xdr:clientData/>
  </xdr:twoCellAnchor>
  <xdr:twoCellAnchor>
    <xdr:from>
      <xdr:col>52</xdr:col>
      <xdr:colOff>238898</xdr:colOff>
      <xdr:row>90</xdr:row>
      <xdr:rowOff>63500</xdr:rowOff>
    </xdr:from>
    <xdr:to>
      <xdr:col>53</xdr:col>
      <xdr:colOff>190500</xdr:colOff>
      <xdr:row>90</xdr:row>
      <xdr:rowOff>76888</xdr:rowOff>
    </xdr:to>
    <xdr:cxnSp macro="">
      <xdr:nvCxnSpPr>
        <xdr:cNvPr id="73" name="Straight Arrow Connector 72">
          <a:extLst>
            <a:ext uri="{FF2B5EF4-FFF2-40B4-BE49-F238E27FC236}">
              <a16:creationId xmlns:a16="http://schemas.microsoft.com/office/drawing/2014/main" id="{83FFF340-1988-CC4B-8E48-EB100FC4EFA2}"/>
            </a:ext>
          </a:extLst>
        </xdr:cNvPr>
        <xdr:cNvCxnSpPr/>
      </xdr:nvCxnSpPr>
      <xdr:spPr>
        <a:xfrm flipH="1">
          <a:off x="61313198" y="18554700"/>
          <a:ext cx="624702" cy="1338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81</xdr:col>
      <xdr:colOff>158750</xdr:colOff>
      <xdr:row>2</xdr:row>
      <xdr:rowOff>0</xdr:rowOff>
    </xdr:from>
    <xdr:to>
      <xdr:col>89</xdr:col>
      <xdr:colOff>273280</xdr:colOff>
      <xdr:row>22</xdr:row>
      <xdr:rowOff>39511</xdr:rowOff>
    </xdr:to>
    <xdr:pic>
      <xdr:nvPicPr>
        <xdr:cNvPr id="259" name="Picture 258">
          <a:extLst>
            <a:ext uri="{FF2B5EF4-FFF2-40B4-BE49-F238E27FC236}">
              <a16:creationId xmlns:a16="http://schemas.microsoft.com/office/drawing/2014/main" id="{CDB2F1FF-39B3-5F47-848C-822E04FA9C25}"/>
            </a:ext>
          </a:extLst>
        </xdr:cNvPr>
        <xdr:cNvPicPr>
          <a:picLocks noChangeAspect="1"/>
        </xdr:cNvPicPr>
      </xdr:nvPicPr>
      <xdr:blipFill>
        <a:blip xmlns:r="http://schemas.openxmlformats.org/officeDocument/2006/relationships" r:embed="rId2"/>
        <a:stretch>
          <a:fillRect/>
        </a:stretch>
      </xdr:blipFill>
      <xdr:spPr>
        <a:xfrm>
          <a:off x="108718350" y="495300"/>
          <a:ext cx="5499330" cy="4154311"/>
        </a:xfrm>
        <a:prstGeom prst="rect">
          <a:avLst/>
        </a:prstGeom>
      </xdr:spPr>
    </xdr:pic>
    <xdr:clientData/>
  </xdr:twoCellAnchor>
  <xdr:twoCellAnchor>
    <xdr:from>
      <xdr:col>86</xdr:col>
      <xdr:colOff>466727</xdr:colOff>
      <xdr:row>2</xdr:row>
      <xdr:rowOff>59974</xdr:rowOff>
    </xdr:from>
    <xdr:to>
      <xdr:col>92</xdr:col>
      <xdr:colOff>633941</xdr:colOff>
      <xdr:row>3</xdr:row>
      <xdr:rowOff>177448</xdr:rowOff>
    </xdr:to>
    <xdr:sp macro="" textlink="">
      <xdr:nvSpPr>
        <xdr:cNvPr id="260" name="TextBox 259">
          <a:extLst>
            <a:ext uri="{FF2B5EF4-FFF2-40B4-BE49-F238E27FC236}">
              <a16:creationId xmlns:a16="http://schemas.microsoft.com/office/drawing/2014/main" id="{4A82DFD4-6135-1F41-97EA-52499E2D2E74}"/>
            </a:ext>
          </a:extLst>
        </xdr:cNvPr>
        <xdr:cNvSpPr txBox="1"/>
      </xdr:nvSpPr>
      <xdr:spPr>
        <a:xfrm>
          <a:off x="112391827" y="555274"/>
          <a:ext cx="4205814" cy="33337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tx1"/>
              </a:solidFill>
            </a:rPr>
            <a:t>1A. INTRODUZCA LOS</a:t>
          </a:r>
          <a:r>
            <a:rPr lang="es-ES" sz="1100" b="1" baseline="0">
              <a:solidFill>
                <a:schemeClr val="tx1"/>
              </a:solidFill>
            </a:rPr>
            <a:t> DATOS DE LA UNIDAD DE CERTIFICACIÓN.</a:t>
          </a:r>
        </a:p>
        <a:p>
          <a:endParaRPr>
            <a:solidFill>
              <a:schemeClr val="tx1"/>
            </a:solidFill>
          </a:endParaRPr>
        </a:p>
      </xdr:txBody>
    </xdr:sp>
    <xdr:clientData/>
  </xdr:twoCellAnchor>
  <xdr:twoCellAnchor>
    <xdr:from>
      <xdr:col>86</xdr:col>
      <xdr:colOff>442384</xdr:colOff>
      <xdr:row>9</xdr:row>
      <xdr:rowOff>76200</xdr:rowOff>
    </xdr:from>
    <xdr:to>
      <xdr:col>92</xdr:col>
      <xdr:colOff>647700</xdr:colOff>
      <xdr:row>10</xdr:row>
      <xdr:rowOff>100895</xdr:rowOff>
    </xdr:to>
    <xdr:sp macro="" textlink="">
      <xdr:nvSpPr>
        <xdr:cNvPr id="261" name="TextBox 260">
          <a:extLst>
            <a:ext uri="{FF2B5EF4-FFF2-40B4-BE49-F238E27FC236}">
              <a16:creationId xmlns:a16="http://schemas.microsoft.com/office/drawing/2014/main" id="{3DBE7915-554A-8144-927B-B98676C013EE}"/>
            </a:ext>
          </a:extLst>
        </xdr:cNvPr>
        <xdr:cNvSpPr txBox="1"/>
      </xdr:nvSpPr>
      <xdr:spPr>
        <a:xfrm>
          <a:off x="112367484" y="2044700"/>
          <a:ext cx="4243916" cy="227895"/>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tx1"/>
              </a:solidFill>
            </a:rPr>
            <a:t>1D. COMPLETE LOS DETALLES DE CONTACTO</a:t>
          </a:r>
          <a:endParaRPr>
            <a:solidFill>
              <a:schemeClr val="tx1"/>
            </a:solidFill>
          </a:endParaRPr>
        </a:p>
      </xdr:txBody>
    </xdr:sp>
    <xdr:clientData/>
  </xdr:twoCellAnchor>
  <xdr:twoCellAnchor>
    <xdr:from>
      <xdr:col>86</xdr:col>
      <xdr:colOff>443443</xdr:colOff>
      <xdr:row>6</xdr:row>
      <xdr:rowOff>156283</xdr:rowOff>
    </xdr:from>
    <xdr:to>
      <xdr:col>92</xdr:col>
      <xdr:colOff>652991</xdr:colOff>
      <xdr:row>8</xdr:row>
      <xdr:rowOff>191559</xdr:rowOff>
    </xdr:to>
    <xdr:sp macro="" textlink="">
      <xdr:nvSpPr>
        <xdr:cNvPr id="262" name="TextBox 261">
          <a:extLst>
            <a:ext uri="{FF2B5EF4-FFF2-40B4-BE49-F238E27FC236}">
              <a16:creationId xmlns:a16="http://schemas.microsoft.com/office/drawing/2014/main" id="{F0D45C97-CE1F-3E41-B428-CEF6B985C23F}"/>
            </a:ext>
          </a:extLst>
        </xdr:cNvPr>
        <xdr:cNvSpPr txBox="1"/>
      </xdr:nvSpPr>
      <xdr:spPr>
        <a:xfrm>
          <a:off x="112368543" y="1515183"/>
          <a:ext cx="4248148" cy="441676"/>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tx1"/>
              </a:solidFill>
            </a:rPr>
            <a:t>1C. COMPLETE LA FECHA DE INICIO DE LA AUDITORÍA CON EL FORMATO MM/AAAA (MES Y AÑO SOLAMENTE)</a:t>
          </a:r>
          <a:endParaRPr>
            <a:solidFill>
              <a:schemeClr val="tx1"/>
            </a:solidFill>
          </a:endParaRPr>
        </a:p>
      </xdr:txBody>
    </xdr:sp>
    <xdr:clientData/>
  </xdr:twoCellAnchor>
  <xdr:twoCellAnchor>
    <xdr:from>
      <xdr:col>86</xdr:col>
      <xdr:colOff>460377</xdr:colOff>
      <xdr:row>4</xdr:row>
      <xdr:rowOff>68439</xdr:rowOff>
    </xdr:from>
    <xdr:to>
      <xdr:col>92</xdr:col>
      <xdr:colOff>633941</xdr:colOff>
      <xdr:row>6</xdr:row>
      <xdr:rowOff>88549</xdr:rowOff>
    </xdr:to>
    <xdr:sp macro="" textlink="">
      <xdr:nvSpPr>
        <xdr:cNvPr id="263" name="TextBox 262">
          <a:extLst>
            <a:ext uri="{FF2B5EF4-FFF2-40B4-BE49-F238E27FC236}">
              <a16:creationId xmlns:a16="http://schemas.microsoft.com/office/drawing/2014/main" id="{A14ACA77-B5FC-1F41-906C-CC664C0DEDA4}"/>
            </a:ext>
          </a:extLst>
        </xdr:cNvPr>
        <xdr:cNvSpPr txBox="1"/>
      </xdr:nvSpPr>
      <xdr:spPr>
        <a:xfrm>
          <a:off x="112385477" y="995539"/>
          <a:ext cx="4212164" cy="45191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tx1"/>
              </a:solidFill>
            </a:rPr>
            <a:t>1B. SE PROPORCIONAN LISTAS DESPLEGABLES PARA EL ‘MODELO DE CADENA DE SUMINISTRO’ Y EL ‘TIPO DE EVALUACIÓN’</a:t>
          </a:r>
          <a:endParaRPr lang="es-ES" sz="1100" b="1" baseline="0">
            <a:solidFill>
              <a:schemeClr val="tx1"/>
            </a:solidFill>
          </a:endParaRPr>
        </a:p>
      </xdr:txBody>
    </xdr:sp>
    <xdr:clientData/>
  </xdr:twoCellAnchor>
  <xdr:twoCellAnchor>
    <xdr:from>
      <xdr:col>86</xdr:col>
      <xdr:colOff>450850</xdr:colOff>
      <xdr:row>15</xdr:row>
      <xdr:rowOff>55738</xdr:rowOff>
    </xdr:from>
    <xdr:to>
      <xdr:col>92</xdr:col>
      <xdr:colOff>652991</xdr:colOff>
      <xdr:row>18</xdr:row>
      <xdr:rowOff>95954</xdr:rowOff>
    </xdr:to>
    <xdr:sp macro="" textlink="">
      <xdr:nvSpPr>
        <xdr:cNvPr id="264" name="TextBox 263">
          <a:extLst>
            <a:ext uri="{FF2B5EF4-FFF2-40B4-BE49-F238E27FC236}">
              <a16:creationId xmlns:a16="http://schemas.microsoft.com/office/drawing/2014/main" id="{8DE3DAD0-89E8-9942-863A-9D7EBF0257AD}"/>
            </a:ext>
          </a:extLst>
        </xdr:cNvPr>
        <xdr:cNvSpPr txBox="1"/>
      </xdr:nvSpPr>
      <xdr:spPr>
        <a:xfrm>
          <a:off x="112375950" y="3243438"/>
          <a:ext cx="4240741" cy="649816"/>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1F. </a:t>
          </a:r>
          <a:r>
            <a:rPr lang="es-ES" sz="1100" b="1">
              <a:solidFill>
                <a:schemeClr val="tx1"/>
              </a:solidFill>
              <a:effectLst/>
              <a:latin typeface="+mn-lt"/>
              <a:ea typeface="+mn-ea"/>
              <a:cs typeface="+mn-cs"/>
            </a:rPr>
            <a:t>INTRODUZCA LAS HECTÁREAS DE </a:t>
          </a:r>
          <a:r>
            <a:rPr lang="en-US" sz="1100" b="1" baseline="0">
              <a:solidFill>
                <a:schemeClr val="tx1"/>
              </a:solidFill>
              <a:effectLst/>
              <a:latin typeface="+mn-lt"/>
              <a:ea typeface="+mn-ea"/>
              <a:cs typeface="+mn-cs"/>
            </a:rPr>
            <a:t>AVC</a:t>
          </a:r>
          <a:r>
            <a:rPr lang="en-US" sz="1100" b="1" baseline="0">
              <a:solidFill>
                <a:schemeClr val="tx1"/>
              </a:solidFill>
            </a:rPr>
            <a:t>, ARC, ÁREAS DE AVC-ARC Y ADICIONALES DE AMORTIGUAMIENTO RIPARIAS DENTRO DEL ÁREA CERTIFICADA.</a:t>
          </a:r>
          <a:endParaRPr lang="en-US" sz="1100" baseline="0">
            <a:solidFill>
              <a:schemeClr val="tx1"/>
            </a:solidFill>
          </a:endParaRPr>
        </a:p>
        <a:p>
          <a:endParaRPr lang="en-US" sz="1100">
            <a:solidFill>
              <a:schemeClr val="tx1"/>
            </a:solidFill>
          </a:endParaRPr>
        </a:p>
      </xdr:txBody>
    </xdr:sp>
    <xdr:clientData/>
  </xdr:twoCellAnchor>
  <xdr:twoCellAnchor>
    <xdr:from>
      <xdr:col>86</xdr:col>
      <xdr:colOff>438150</xdr:colOff>
      <xdr:row>18</xdr:row>
      <xdr:rowOff>191909</xdr:rowOff>
    </xdr:from>
    <xdr:to>
      <xdr:col>92</xdr:col>
      <xdr:colOff>662516</xdr:colOff>
      <xdr:row>22</xdr:row>
      <xdr:rowOff>60676</xdr:rowOff>
    </xdr:to>
    <xdr:sp macro="" textlink="">
      <xdr:nvSpPr>
        <xdr:cNvPr id="265" name="TextBox 264">
          <a:extLst>
            <a:ext uri="{FF2B5EF4-FFF2-40B4-BE49-F238E27FC236}">
              <a16:creationId xmlns:a16="http://schemas.microsoft.com/office/drawing/2014/main" id="{1F18A309-9B86-4642-8B5A-4FF058ED6A59}"/>
            </a:ext>
          </a:extLst>
        </xdr:cNvPr>
        <xdr:cNvSpPr txBox="1"/>
      </xdr:nvSpPr>
      <xdr:spPr>
        <a:xfrm>
          <a:off x="112363250" y="3989209"/>
          <a:ext cx="4262966" cy="68156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rPr>
            <a:t>1G.</a:t>
          </a:r>
          <a:r>
            <a:rPr lang="en-US" sz="1100" b="1" baseline="0">
              <a:solidFill>
                <a:schemeClr val="tx1"/>
              </a:solidFill>
            </a:rPr>
            <a:t> </a:t>
          </a:r>
          <a:r>
            <a:rPr lang="es-ES" sz="1100" b="1">
              <a:solidFill>
                <a:schemeClr val="tx1"/>
              </a:solidFill>
              <a:effectLst/>
              <a:latin typeface="+mn-lt"/>
              <a:ea typeface="+mn-ea"/>
              <a:cs typeface="+mn-cs"/>
            </a:rPr>
            <a:t>INTRODUZCA LAS HECTÁREAS DE TURBERAS</a:t>
          </a:r>
          <a:r>
            <a:rPr lang="es-ES" sz="1100" b="1" baseline="0">
              <a:solidFill>
                <a:schemeClr val="tx1"/>
              </a:solidFill>
              <a:effectLst/>
              <a:latin typeface="+mn-lt"/>
              <a:ea typeface="+mn-ea"/>
              <a:cs typeface="+mn-cs"/>
            </a:rPr>
            <a:t> PLANTADAS, CONSERVADAS Y/O REHABILITADAS </a:t>
          </a:r>
          <a:r>
            <a:rPr lang="en-US" sz="1100" b="1" baseline="0">
              <a:solidFill>
                <a:schemeClr val="tx1"/>
              </a:solidFill>
            </a:rPr>
            <a:t>DE ACUERDO CON EL INVENTARIO DE TURBERAS PRESENTADO A LA RSPO.</a:t>
          </a:r>
        </a:p>
      </xdr:txBody>
    </xdr:sp>
    <xdr:clientData/>
  </xdr:twoCellAnchor>
  <xdr:twoCellAnchor>
    <xdr:from>
      <xdr:col>86</xdr:col>
      <xdr:colOff>450850</xdr:colOff>
      <xdr:row>11</xdr:row>
      <xdr:rowOff>165100</xdr:rowOff>
    </xdr:from>
    <xdr:to>
      <xdr:col>92</xdr:col>
      <xdr:colOff>652991</xdr:colOff>
      <xdr:row>14</xdr:row>
      <xdr:rowOff>167217</xdr:rowOff>
    </xdr:to>
    <xdr:sp macro="" textlink="">
      <xdr:nvSpPr>
        <xdr:cNvPr id="266" name="TextBox 265">
          <a:extLst>
            <a:ext uri="{FF2B5EF4-FFF2-40B4-BE49-F238E27FC236}">
              <a16:creationId xmlns:a16="http://schemas.microsoft.com/office/drawing/2014/main" id="{2390BE55-E609-8A48-A3F9-1F0E55F85534}"/>
            </a:ext>
          </a:extLst>
        </xdr:cNvPr>
        <xdr:cNvSpPr txBox="1"/>
      </xdr:nvSpPr>
      <xdr:spPr>
        <a:xfrm>
          <a:off x="112375950" y="2540000"/>
          <a:ext cx="4240741" cy="611717"/>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1E. COMPLETE EL NÚMERO TOTAL DE PLANTAS EXTRACTORAS Y FINCAS</a:t>
          </a:r>
          <a:r>
            <a:rPr lang="en-US" sz="1100" b="1" baseline="0">
              <a:solidFill>
                <a:schemeClr val="tx1"/>
              </a:solidFill>
            </a:rPr>
            <a:t> CERTIFICADAS </a:t>
          </a:r>
          <a:r>
            <a:rPr lang="en-US" sz="1100" b="1">
              <a:solidFill>
                <a:schemeClr val="tx1"/>
              </a:solidFill>
            </a:rPr>
            <a:t>DENTRO DE LA UNIDAD DE </a:t>
          </a:r>
          <a:r>
            <a:rPr lang="en-US" sz="1100" b="1" baseline="0">
              <a:solidFill>
                <a:schemeClr val="tx1"/>
              </a:solidFill>
            </a:rPr>
            <a:t>CERTI</a:t>
          </a:r>
          <a:r>
            <a:rPr lang="en-US" altLang="zh-CN" sz="1100" b="1" baseline="0">
              <a:solidFill>
                <a:schemeClr val="tx1"/>
              </a:solidFill>
            </a:rPr>
            <a:t>FI</a:t>
          </a:r>
          <a:r>
            <a:rPr lang="en-US" sz="1100" b="1" baseline="0">
              <a:solidFill>
                <a:schemeClr val="tx1"/>
              </a:solidFill>
            </a:rPr>
            <a:t>CACIÓN, HECTÁREAS TOTALES DE PRODUCCIÓN Y ÁREA CERTIFICADA.</a:t>
          </a:r>
          <a:endParaRPr lang="en-US" sz="1100" baseline="0">
            <a:solidFill>
              <a:schemeClr val="tx1"/>
            </a:solidFill>
          </a:endParaRPr>
        </a:p>
      </xdr:txBody>
    </xdr:sp>
    <xdr:clientData/>
  </xdr:twoCellAnchor>
  <xdr:twoCellAnchor>
    <xdr:from>
      <xdr:col>85</xdr:col>
      <xdr:colOff>136525</xdr:colOff>
      <xdr:row>12</xdr:row>
      <xdr:rowOff>144637</xdr:rowOff>
    </xdr:from>
    <xdr:to>
      <xdr:col>86</xdr:col>
      <xdr:colOff>288925</xdr:colOff>
      <xdr:row>13</xdr:row>
      <xdr:rowOff>149529</xdr:rowOff>
    </xdr:to>
    <xdr:sp macro="" textlink="">
      <xdr:nvSpPr>
        <xdr:cNvPr id="267" name="Arrow: Left 50">
          <a:extLst>
            <a:ext uri="{FF2B5EF4-FFF2-40B4-BE49-F238E27FC236}">
              <a16:creationId xmlns:a16="http://schemas.microsoft.com/office/drawing/2014/main" id="{A1AB53B6-9FE8-8E49-92C9-A591417D84B1}"/>
            </a:ext>
          </a:extLst>
        </xdr:cNvPr>
        <xdr:cNvSpPr/>
      </xdr:nvSpPr>
      <xdr:spPr>
        <a:xfrm>
          <a:off x="111388525" y="2722737"/>
          <a:ext cx="825500" cy="2080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16</xdr:row>
      <xdr:rowOff>136876</xdr:rowOff>
    </xdr:from>
    <xdr:to>
      <xdr:col>86</xdr:col>
      <xdr:colOff>288925</xdr:colOff>
      <xdr:row>17</xdr:row>
      <xdr:rowOff>144254</xdr:rowOff>
    </xdr:to>
    <xdr:sp macro="" textlink="">
      <xdr:nvSpPr>
        <xdr:cNvPr id="268" name="Arrow: Left 54">
          <a:extLst>
            <a:ext uri="{FF2B5EF4-FFF2-40B4-BE49-F238E27FC236}">
              <a16:creationId xmlns:a16="http://schemas.microsoft.com/office/drawing/2014/main" id="{418A1F32-6B13-344B-9077-4979C0B0197D}"/>
            </a:ext>
          </a:extLst>
        </xdr:cNvPr>
        <xdr:cNvSpPr/>
      </xdr:nvSpPr>
      <xdr:spPr>
        <a:xfrm>
          <a:off x="111388525" y="3527776"/>
          <a:ext cx="825500" cy="210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20</xdr:row>
      <xdr:rowOff>45507</xdr:rowOff>
    </xdr:from>
    <xdr:to>
      <xdr:col>86</xdr:col>
      <xdr:colOff>288925</xdr:colOff>
      <xdr:row>21</xdr:row>
      <xdr:rowOff>50399</xdr:rowOff>
    </xdr:to>
    <xdr:sp macro="" textlink="">
      <xdr:nvSpPr>
        <xdr:cNvPr id="269" name="Arrow: Left 55">
          <a:extLst>
            <a:ext uri="{FF2B5EF4-FFF2-40B4-BE49-F238E27FC236}">
              <a16:creationId xmlns:a16="http://schemas.microsoft.com/office/drawing/2014/main" id="{66B645AE-F044-B74F-883E-9D675522515D}"/>
            </a:ext>
          </a:extLst>
        </xdr:cNvPr>
        <xdr:cNvSpPr/>
      </xdr:nvSpPr>
      <xdr:spPr>
        <a:xfrm>
          <a:off x="111388525" y="4249207"/>
          <a:ext cx="825500" cy="2080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3</xdr:row>
      <xdr:rowOff>8112</xdr:rowOff>
    </xdr:from>
    <xdr:to>
      <xdr:col>86</xdr:col>
      <xdr:colOff>288925</xdr:colOff>
      <xdr:row>4</xdr:row>
      <xdr:rowOff>4891</xdr:rowOff>
    </xdr:to>
    <xdr:sp macro="" textlink="">
      <xdr:nvSpPr>
        <xdr:cNvPr id="270" name="Arrow: Left 50">
          <a:extLst>
            <a:ext uri="{FF2B5EF4-FFF2-40B4-BE49-F238E27FC236}">
              <a16:creationId xmlns:a16="http://schemas.microsoft.com/office/drawing/2014/main" id="{EE9BF928-D838-8546-8D03-BF24B2E4628F}"/>
            </a:ext>
          </a:extLst>
        </xdr:cNvPr>
        <xdr:cNvSpPr/>
      </xdr:nvSpPr>
      <xdr:spPr>
        <a:xfrm>
          <a:off x="111388525" y="719312"/>
          <a:ext cx="825500" cy="21267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5</xdr:row>
      <xdr:rowOff>116062</xdr:rowOff>
    </xdr:from>
    <xdr:to>
      <xdr:col>86</xdr:col>
      <xdr:colOff>288925</xdr:colOff>
      <xdr:row>6</xdr:row>
      <xdr:rowOff>112841</xdr:rowOff>
    </xdr:to>
    <xdr:sp macro="" textlink="">
      <xdr:nvSpPr>
        <xdr:cNvPr id="271" name="Arrow: Left 50">
          <a:extLst>
            <a:ext uri="{FF2B5EF4-FFF2-40B4-BE49-F238E27FC236}">
              <a16:creationId xmlns:a16="http://schemas.microsoft.com/office/drawing/2014/main" id="{39085AF4-CE90-A64E-B315-A695BD2A0CBD}"/>
            </a:ext>
          </a:extLst>
        </xdr:cNvPr>
        <xdr:cNvSpPr/>
      </xdr:nvSpPr>
      <xdr:spPr>
        <a:xfrm>
          <a:off x="111388525" y="1259062"/>
          <a:ext cx="825500" cy="21267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7</xdr:row>
      <xdr:rowOff>39509</xdr:rowOff>
    </xdr:from>
    <xdr:to>
      <xdr:col>86</xdr:col>
      <xdr:colOff>288925</xdr:colOff>
      <xdr:row>8</xdr:row>
      <xdr:rowOff>44402</xdr:rowOff>
    </xdr:to>
    <xdr:sp macro="" textlink="">
      <xdr:nvSpPr>
        <xdr:cNvPr id="272" name="Arrow: Left 50">
          <a:extLst>
            <a:ext uri="{FF2B5EF4-FFF2-40B4-BE49-F238E27FC236}">
              <a16:creationId xmlns:a16="http://schemas.microsoft.com/office/drawing/2014/main" id="{C903376B-52CF-E547-ADFE-CA039E45DEBB}"/>
            </a:ext>
          </a:extLst>
        </xdr:cNvPr>
        <xdr:cNvSpPr/>
      </xdr:nvSpPr>
      <xdr:spPr>
        <a:xfrm>
          <a:off x="111388525" y="1601609"/>
          <a:ext cx="825500" cy="2080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85</xdr:col>
      <xdr:colOff>136525</xdr:colOff>
      <xdr:row>9</xdr:row>
      <xdr:rowOff>75845</xdr:rowOff>
    </xdr:from>
    <xdr:to>
      <xdr:col>86</xdr:col>
      <xdr:colOff>288925</xdr:colOff>
      <xdr:row>10</xdr:row>
      <xdr:rowOff>80738</xdr:rowOff>
    </xdr:to>
    <xdr:sp macro="" textlink="">
      <xdr:nvSpPr>
        <xdr:cNvPr id="273" name="Arrow: Left 50">
          <a:extLst>
            <a:ext uri="{FF2B5EF4-FFF2-40B4-BE49-F238E27FC236}">
              <a16:creationId xmlns:a16="http://schemas.microsoft.com/office/drawing/2014/main" id="{FF45A1CA-CCE0-F94D-A283-299146ABCFC0}"/>
            </a:ext>
          </a:extLst>
        </xdr:cNvPr>
        <xdr:cNvSpPr/>
      </xdr:nvSpPr>
      <xdr:spPr>
        <a:xfrm>
          <a:off x="111388525" y="2044345"/>
          <a:ext cx="825500" cy="2080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81</xdr:col>
      <xdr:colOff>130175</xdr:colOff>
      <xdr:row>23</xdr:row>
      <xdr:rowOff>37042</xdr:rowOff>
    </xdr:from>
    <xdr:to>
      <xdr:col>90</xdr:col>
      <xdr:colOff>613070</xdr:colOff>
      <xdr:row>30</xdr:row>
      <xdr:rowOff>131586</xdr:rowOff>
    </xdr:to>
    <xdr:pic>
      <xdr:nvPicPr>
        <xdr:cNvPr id="274" name="Picture 273">
          <a:extLst>
            <a:ext uri="{FF2B5EF4-FFF2-40B4-BE49-F238E27FC236}">
              <a16:creationId xmlns:a16="http://schemas.microsoft.com/office/drawing/2014/main" id="{61231985-BE2D-DE45-BCF7-E2A31FB48E27}"/>
            </a:ext>
          </a:extLst>
        </xdr:cNvPr>
        <xdr:cNvPicPr>
          <a:picLocks noChangeAspect="1"/>
        </xdr:cNvPicPr>
      </xdr:nvPicPr>
      <xdr:blipFill rotWithShape="1">
        <a:blip xmlns:r="http://schemas.openxmlformats.org/officeDocument/2006/relationships" r:embed="rId6"/>
        <a:srcRect l="6044" t="51655" r="42446" b="28547"/>
        <a:stretch/>
      </xdr:blipFill>
      <xdr:spPr>
        <a:xfrm>
          <a:off x="108689775" y="4850342"/>
          <a:ext cx="6540795" cy="1516944"/>
        </a:xfrm>
        <a:prstGeom prst="rect">
          <a:avLst/>
        </a:prstGeom>
      </xdr:spPr>
    </xdr:pic>
    <xdr:clientData/>
  </xdr:twoCellAnchor>
  <xdr:twoCellAnchor>
    <xdr:from>
      <xdr:col>92</xdr:col>
      <xdr:colOff>206376</xdr:colOff>
      <xdr:row>24</xdr:row>
      <xdr:rowOff>165805</xdr:rowOff>
    </xdr:from>
    <xdr:to>
      <xdr:col>97</xdr:col>
      <xdr:colOff>480600</xdr:colOff>
      <xdr:row>28</xdr:row>
      <xdr:rowOff>35278</xdr:rowOff>
    </xdr:to>
    <xdr:sp macro="" textlink="">
      <xdr:nvSpPr>
        <xdr:cNvPr id="275" name="TextBox 274">
          <a:extLst>
            <a:ext uri="{FF2B5EF4-FFF2-40B4-BE49-F238E27FC236}">
              <a16:creationId xmlns:a16="http://schemas.microsoft.com/office/drawing/2014/main" id="{F94748B8-3037-D343-ABB7-2ED06E288D46}"/>
            </a:ext>
          </a:extLst>
        </xdr:cNvPr>
        <xdr:cNvSpPr txBox="1"/>
      </xdr:nvSpPr>
      <xdr:spPr>
        <a:xfrm>
          <a:off x="116170076" y="5182305"/>
          <a:ext cx="3639724" cy="682273"/>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1"/>
              </a:solidFill>
            </a:rPr>
            <a:t>1H.</a:t>
          </a:r>
          <a:r>
            <a:rPr lang="en-US" sz="1100" b="1" baseline="0">
              <a:solidFill>
                <a:schemeClr val="tx1"/>
              </a:solidFill>
            </a:rPr>
            <a:t> </a:t>
          </a:r>
          <a:r>
            <a:rPr lang="en-US" sz="1100" b="1">
              <a:solidFill>
                <a:schemeClr val="tx1"/>
              </a:solidFill>
            </a:rPr>
            <a:t>APARECERÁN</a:t>
          </a:r>
          <a:r>
            <a:rPr lang="en-US" sz="1100" b="1" baseline="0">
              <a:solidFill>
                <a:schemeClr val="tx1"/>
              </a:solidFill>
            </a:rPr>
            <a:t> MENSAJES INFORMATIVOS </a:t>
          </a:r>
          <a:r>
            <a:rPr lang="en-US" sz="1100" b="1">
              <a:solidFill>
                <a:schemeClr val="tx1"/>
              </a:solidFill>
            </a:rPr>
            <a:t>AL HACER CLIC</a:t>
          </a:r>
          <a:r>
            <a:rPr lang="en-US" sz="1100" b="1" baseline="0">
              <a:solidFill>
                <a:schemeClr val="tx1"/>
              </a:solidFill>
            </a:rPr>
            <a:t> EN ALGUNOS DE LAS CELDAS PARA LA ENTRADA DE DATOS.</a:t>
          </a:r>
        </a:p>
      </xdr:txBody>
    </xdr:sp>
    <xdr:clientData/>
  </xdr:twoCellAnchor>
  <xdr:twoCellAnchor>
    <xdr:from>
      <xdr:col>90</xdr:col>
      <xdr:colOff>641351</xdr:colOff>
      <xdr:row>25</xdr:row>
      <xdr:rowOff>353</xdr:rowOff>
    </xdr:from>
    <xdr:to>
      <xdr:col>92</xdr:col>
      <xdr:colOff>120651</xdr:colOff>
      <xdr:row>26</xdr:row>
      <xdr:rowOff>5245</xdr:rowOff>
    </xdr:to>
    <xdr:sp macro="" textlink="">
      <xdr:nvSpPr>
        <xdr:cNvPr id="276" name="Arrow: Left 55">
          <a:extLst>
            <a:ext uri="{FF2B5EF4-FFF2-40B4-BE49-F238E27FC236}">
              <a16:creationId xmlns:a16="http://schemas.microsoft.com/office/drawing/2014/main" id="{290C8487-3E9E-0A4F-81C0-B9819ECF1C58}"/>
            </a:ext>
          </a:extLst>
        </xdr:cNvPr>
        <xdr:cNvSpPr/>
      </xdr:nvSpPr>
      <xdr:spPr>
        <a:xfrm>
          <a:off x="115258851" y="5220053"/>
          <a:ext cx="825500" cy="2080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81</xdr:col>
      <xdr:colOff>98424</xdr:colOff>
      <xdr:row>34</xdr:row>
      <xdr:rowOff>109009</xdr:rowOff>
    </xdr:from>
    <xdr:to>
      <xdr:col>89</xdr:col>
      <xdr:colOff>115357</xdr:colOff>
      <xdr:row>40</xdr:row>
      <xdr:rowOff>165914</xdr:rowOff>
    </xdr:to>
    <xdr:pic>
      <xdr:nvPicPr>
        <xdr:cNvPr id="277" name="Picture 276">
          <a:extLst>
            <a:ext uri="{FF2B5EF4-FFF2-40B4-BE49-F238E27FC236}">
              <a16:creationId xmlns:a16="http://schemas.microsoft.com/office/drawing/2014/main" id="{999CDD4F-36A5-A742-A8D6-2BCCDB80D929}"/>
            </a:ext>
          </a:extLst>
        </xdr:cNvPr>
        <xdr:cNvPicPr>
          <a:picLocks noChangeAspect="1"/>
        </xdr:cNvPicPr>
      </xdr:nvPicPr>
      <xdr:blipFill>
        <a:blip xmlns:r="http://schemas.openxmlformats.org/officeDocument/2006/relationships" r:embed="rId5"/>
        <a:stretch>
          <a:fillRect/>
        </a:stretch>
      </xdr:blipFill>
      <xdr:spPr>
        <a:xfrm>
          <a:off x="108658024" y="7221009"/>
          <a:ext cx="5401733" cy="1276105"/>
        </a:xfrm>
        <a:prstGeom prst="rect">
          <a:avLst/>
        </a:prstGeom>
      </xdr:spPr>
    </xdr:pic>
    <xdr:clientData/>
  </xdr:twoCellAnchor>
  <xdr:twoCellAnchor>
    <xdr:from>
      <xdr:col>81</xdr:col>
      <xdr:colOff>95250</xdr:colOff>
      <xdr:row>41</xdr:row>
      <xdr:rowOff>14464</xdr:rowOff>
    </xdr:from>
    <xdr:to>
      <xdr:col>87</xdr:col>
      <xdr:colOff>530224</xdr:colOff>
      <xdr:row>45</xdr:row>
      <xdr:rowOff>76199</xdr:rowOff>
    </xdr:to>
    <xdr:sp macro="" textlink="">
      <xdr:nvSpPr>
        <xdr:cNvPr id="278" name="TextBox 277">
          <a:extLst>
            <a:ext uri="{FF2B5EF4-FFF2-40B4-BE49-F238E27FC236}">
              <a16:creationId xmlns:a16="http://schemas.microsoft.com/office/drawing/2014/main" id="{9FE2967C-DDE3-6143-9AE7-FE34338D49F1}"/>
            </a:ext>
          </a:extLst>
        </xdr:cNvPr>
        <xdr:cNvSpPr txBox="1"/>
      </xdr:nvSpPr>
      <xdr:spPr>
        <a:xfrm>
          <a:off x="108654850" y="8548864"/>
          <a:ext cx="4473574" cy="874535"/>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2A.</a:t>
          </a:r>
          <a:r>
            <a:rPr lang="en-US" sz="1100" b="1" baseline="0">
              <a:solidFill>
                <a:schemeClr val="tx1"/>
              </a:solidFill>
            </a:rPr>
            <a:t> UNA VEZ INTRODUCIDOS EL MES Y EL AÑO DE LA AUDITORÍA EN LA PESTAÑA '1.0 DETALLES DEL MIEMBRO', LOS MESES DE COMIENZO Y FINAL DE AMBOS PLAZOS DE PRESENTACIÓN DE INFORMES SE COMPLETARÁN AUTOMÁTICAMENTE.</a:t>
          </a:r>
          <a:endParaRPr lang="en-US" sz="1100" baseline="0">
            <a:solidFill>
              <a:schemeClr val="tx1"/>
            </a:solidFill>
          </a:endParaRPr>
        </a:p>
        <a:p>
          <a:endParaRPr lang="en-US" sz="1100">
            <a:solidFill>
              <a:schemeClr val="tx1"/>
            </a:solidFill>
          </a:endParaRPr>
        </a:p>
      </xdr:txBody>
    </xdr:sp>
    <xdr:clientData/>
  </xdr:twoCellAnchor>
  <xdr:twoCellAnchor>
    <xdr:from>
      <xdr:col>87</xdr:col>
      <xdr:colOff>593724</xdr:colOff>
      <xdr:row>39</xdr:row>
      <xdr:rowOff>42686</xdr:rowOff>
    </xdr:from>
    <xdr:to>
      <xdr:col>89</xdr:col>
      <xdr:colOff>510115</xdr:colOff>
      <xdr:row>40</xdr:row>
      <xdr:rowOff>196498</xdr:rowOff>
    </xdr:to>
    <xdr:sp macro="" textlink="">
      <xdr:nvSpPr>
        <xdr:cNvPr id="279" name="Oval 278">
          <a:extLst>
            <a:ext uri="{FF2B5EF4-FFF2-40B4-BE49-F238E27FC236}">
              <a16:creationId xmlns:a16="http://schemas.microsoft.com/office/drawing/2014/main" id="{BEC8618D-88D6-5E43-AD2F-739947336E7B}"/>
            </a:ext>
          </a:extLst>
        </xdr:cNvPr>
        <xdr:cNvSpPr/>
      </xdr:nvSpPr>
      <xdr:spPr>
        <a:xfrm>
          <a:off x="113191924" y="8170686"/>
          <a:ext cx="1262591" cy="357012"/>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83</xdr:col>
      <xdr:colOff>395815</xdr:colOff>
      <xdr:row>34</xdr:row>
      <xdr:rowOff>80435</xdr:rowOff>
    </xdr:from>
    <xdr:to>
      <xdr:col>87</xdr:col>
      <xdr:colOff>21166</xdr:colOff>
      <xdr:row>35</xdr:row>
      <xdr:rowOff>141465</xdr:rowOff>
    </xdr:to>
    <xdr:sp macro="" textlink="">
      <xdr:nvSpPr>
        <xdr:cNvPr id="280" name="TextBox 279">
          <a:extLst>
            <a:ext uri="{FF2B5EF4-FFF2-40B4-BE49-F238E27FC236}">
              <a16:creationId xmlns:a16="http://schemas.microsoft.com/office/drawing/2014/main" id="{7B2963AB-99E1-7449-8AA7-B1C5AE2F0DA6}"/>
            </a:ext>
          </a:extLst>
        </xdr:cNvPr>
        <xdr:cNvSpPr txBox="1"/>
      </xdr:nvSpPr>
      <xdr:spPr>
        <a:xfrm>
          <a:off x="110301615" y="7192435"/>
          <a:ext cx="2317751" cy="26423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tx1"/>
              </a:solidFill>
            </a:rPr>
            <a:t>Pestaña</a:t>
          </a:r>
          <a:r>
            <a:rPr lang="en-US" sz="1100" b="1" baseline="0">
              <a:solidFill>
                <a:schemeClr val="tx1"/>
              </a:solidFill>
            </a:rPr>
            <a:t> </a:t>
          </a:r>
          <a:r>
            <a:rPr lang="en-US" sz="1100" b="1">
              <a:solidFill>
                <a:schemeClr val="tx1"/>
              </a:solidFill>
            </a:rPr>
            <a:t>'1.0 Detalles del Miembro'</a:t>
          </a:r>
          <a:endParaRPr lang="en-US" sz="1100">
            <a:solidFill>
              <a:schemeClr val="tx1"/>
            </a:solidFill>
          </a:endParaRPr>
        </a:p>
      </xdr:txBody>
    </xdr:sp>
    <xdr:clientData/>
  </xdr:twoCellAnchor>
  <xdr:twoCellAnchor>
    <xdr:from>
      <xdr:col>87</xdr:col>
      <xdr:colOff>542924</xdr:colOff>
      <xdr:row>41</xdr:row>
      <xdr:rowOff>69498</xdr:rowOff>
    </xdr:from>
    <xdr:to>
      <xdr:col>88</xdr:col>
      <xdr:colOff>251882</xdr:colOff>
      <xdr:row>42</xdr:row>
      <xdr:rowOff>121709</xdr:rowOff>
    </xdr:to>
    <xdr:cxnSp macro="">
      <xdr:nvCxnSpPr>
        <xdr:cNvPr id="281" name="Straight Arrow Connector 280">
          <a:extLst>
            <a:ext uri="{FF2B5EF4-FFF2-40B4-BE49-F238E27FC236}">
              <a16:creationId xmlns:a16="http://schemas.microsoft.com/office/drawing/2014/main" id="{69763BE6-2110-1D41-8C0E-27FAE7739875}"/>
            </a:ext>
          </a:extLst>
        </xdr:cNvPr>
        <xdr:cNvCxnSpPr/>
      </xdr:nvCxnSpPr>
      <xdr:spPr>
        <a:xfrm flipV="1">
          <a:off x="113141124" y="8603898"/>
          <a:ext cx="382058" cy="25541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659341</xdr:colOff>
      <xdr:row>44</xdr:row>
      <xdr:rowOff>202495</xdr:rowOff>
    </xdr:from>
    <xdr:to>
      <xdr:col>87</xdr:col>
      <xdr:colOff>241300</xdr:colOff>
      <xdr:row>50</xdr:row>
      <xdr:rowOff>95603</xdr:rowOff>
    </xdr:to>
    <xdr:cxnSp macro="">
      <xdr:nvCxnSpPr>
        <xdr:cNvPr id="283" name="Straight Arrow Connector 282">
          <a:extLst>
            <a:ext uri="{FF2B5EF4-FFF2-40B4-BE49-F238E27FC236}">
              <a16:creationId xmlns:a16="http://schemas.microsoft.com/office/drawing/2014/main" id="{31079C9C-2C2F-4E49-A771-2D8099C0F52E}"/>
            </a:ext>
          </a:extLst>
        </xdr:cNvPr>
        <xdr:cNvCxnSpPr/>
      </xdr:nvCxnSpPr>
      <xdr:spPr>
        <a:xfrm>
          <a:off x="112584441" y="9346495"/>
          <a:ext cx="255059" cy="111230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82</xdr:col>
      <xdr:colOff>385233</xdr:colOff>
      <xdr:row>56</xdr:row>
      <xdr:rowOff>173214</xdr:rowOff>
    </xdr:from>
    <xdr:to>
      <xdr:col>89</xdr:col>
      <xdr:colOff>159808</xdr:colOff>
      <xdr:row>60</xdr:row>
      <xdr:rowOff>70556</xdr:rowOff>
    </xdr:to>
    <xdr:sp macro="" textlink="">
      <xdr:nvSpPr>
        <xdr:cNvPr id="284" name="TextBox 283">
          <a:extLst>
            <a:ext uri="{FF2B5EF4-FFF2-40B4-BE49-F238E27FC236}">
              <a16:creationId xmlns:a16="http://schemas.microsoft.com/office/drawing/2014/main" id="{AF9C7BFF-039E-F347-BC8A-1C2825ACE6E6}"/>
            </a:ext>
          </a:extLst>
        </xdr:cNvPr>
        <xdr:cNvSpPr txBox="1"/>
      </xdr:nvSpPr>
      <xdr:spPr>
        <a:xfrm>
          <a:off x="109617933" y="11755614"/>
          <a:ext cx="4486275" cy="710142"/>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2B.</a:t>
          </a:r>
          <a:r>
            <a:rPr lang="en-US" sz="1100" b="1" baseline="0">
              <a:solidFill>
                <a:schemeClr val="tx1"/>
              </a:solidFill>
            </a:rPr>
            <a:t> PARA LOS CASOS ESPECIALES DE UNA PLANTA EXTRACTORA RECIENTE, CAMBIE EL MES DE INICIO CON REFERENCIA A LA NOTA DE GUÍA DE ESTE CAMPO DE ENTRADA DE DATOS.</a:t>
          </a:r>
          <a:endParaRPr lang="en-US" sz="1100">
            <a:solidFill>
              <a:schemeClr val="tx1"/>
            </a:solidFill>
          </a:endParaRPr>
        </a:p>
      </xdr:txBody>
    </xdr:sp>
    <xdr:clientData/>
  </xdr:twoCellAnchor>
  <xdr:twoCellAnchor>
    <xdr:from>
      <xdr:col>87</xdr:col>
      <xdr:colOff>393700</xdr:colOff>
      <xdr:row>52</xdr:row>
      <xdr:rowOff>58914</xdr:rowOff>
    </xdr:from>
    <xdr:to>
      <xdr:col>87</xdr:col>
      <xdr:colOff>406400</xdr:colOff>
      <xdr:row>56</xdr:row>
      <xdr:rowOff>127000</xdr:rowOff>
    </xdr:to>
    <xdr:cxnSp macro="">
      <xdr:nvCxnSpPr>
        <xdr:cNvPr id="285" name="Straight Arrow Connector 284">
          <a:extLst>
            <a:ext uri="{FF2B5EF4-FFF2-40B4-BE49-F238E27FC236}">
              <a16:creationId xmlns:a16="http://schemas.microsoft.com/office/drawing/2014/main" id="{09A9333B-71D1-AD40-90AD-5C12529CA580}"/>
            </a:ext>
          </a:extLst>
        </xdr:cNvPr>
        <xdr:cNvCxnSpPr/>
      </xdr:nvCxnSpPr>
      <xdr:spPr>
        <a:xfrm>
          <a:off x="112991900" y="10828514"/>
          <a:ext cx="12700" cy="88088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81</xdr:col>
      <xdr:colOff>38100</xdr:colOff>
      <xdr:row>78</xdr:row>
      <xdr:rowOff>125236</xdr:rowOff>
    </xdr:from>
    <xdr:to>
      <xdr:col>91</xdr:col>
      <xdr:colOff>499533</xdr:colOff>
      <xdr:row>90</xdr:row>
      <xdr:rowOff>140836</xdr:rowOff>
    </xdr:to>
    <xdr:pic>
      <xdr:nvPicPr>
        <xdr:cNvPr id="286" name="Picture 285">
          <a:extLst>
            <a:ext uri="{FF2B5EF4-FFF2-40B4-BE49-F238E27FC236}">
              <a16:creationId xmlns:a16="http://schemas.microsoft.com/office/drawing/2014/main" id="{4461863D-46AD-6040-9324-BA78399F2644}"/>
            </a:ext>
          </a:extLst>
        </xdr:cNvPr>
        <xdr:cNvPicPr>
          <a:picLocks noChangeAspect="1"/>
        </xdr:cNvPicPr>
      </xdr:nvPicPr>
      <xdr:blipFill>
        <a:blip xmlns:r="http://schemas.openxmlformats.org/officeDocument/2006/relationships" r:embed="rId3"/>
        <a:stretch>
          <a:fillRect/>
        </a:stretch>
      </xdr:blipFill>
      <xdr:spPr>
        <a:xfrm>
          <a:off x="108597700" y="16178036"/>
          <a:ext cx="7192433" cy="2454000"/>
        </a:xfrm>
        <a:prstGeom prst="rect">
          <a:avLst/>
        </a:prstGeom>
      </xdr:spPr>
    </xdr:pic>
    <xdr:clientData/>
  </xdr:twoCellAnchor>
  <xdr:twoCellAnchor editAs="oneCell">
    <xdr:from>
      <xdr:col>81</xdr:col>
      <xdr:colOff>63500</xdr:colOff>
      <xdr:row>61</xdr:row>
      <xdr:rowOff>186267</xdr:rowOff>
    </xdr:from>
    <xdr:to>
      <xdr:col>89</xdr:col>
      <xdr:colOff>118533</xdr:colOff>
      <xdr:row>76</xdr:row>
      <xdr:rowOff>76200</xdr:rowOff>
    </xdr:to>
    <xdr:pic>
      <xdr:nvPicPr>
        <xdr:cNvPr id="287" name="Picture 286">
          <a:extLst>
            <a:ext uri="{FF2B5EF4-FFF2-40B4-BE49-F238E27FC236}">
              <a16:creationId xmlns:a16="http://schemas.microsoft.com/office/drawing/2014/main" id="{74277A23-1655-B643-9EB4-D444CA337DBB}"/>
            </a:ext>
          </a:extLst>
        </xdr:cNvPr>
        <xdr:cNvPicPr>
          <a:picLocks noChangeAspect="1"/>
        </xdr:cNvPicPr>
      </xdr:nvPicPr>
      <xdr:blipFill>
        <a:blip xmlns:r="http://schemas.openxmlformats.org/officeDocument/2006/relationships" r:embed="rId4"/>
        <a:stretch>
          <a:fillRect/>
        </a:stretch>
      </xdr:blipFill>
      <xdr:spPr>
        <a:xfrm>
          <a:off x="108623100" y="12784667"/>
          <a:ext cx="5439833" cy="2937933"/>
        </a:xfrm>
        <a:prstGeom prst="rect">
          <a:avLst/>
        </a:prstGeom>
      </xdr:spPr>
    </xdr:pic>
    <xdr:clientData/>
  </xdr:twoCellAnchor>
  <xdr:twoCellAnchor>
    <xdr:from>
      <xdr:col>90</xdr:col>
      <xdr:colOff>581378</xdr:colOff>
      <xdr:row>65</xdr:row>
      <xdr:rowOff>115710</xdr:rowOff>
    </xdr:from>
    <xdr:to>
      <xdr:col>94</xdr:col>
      <xdr:colOff>280458</xdr:colOff>
      <xdr:row>76</xdr:row>
      <xdr:rowOff>154870</xdr:rowOff>
    </xdr:to>
    <xdr:sp macro="" textlink="">
      <xdr:nvSpPr>
        <xdr:cNvPr id="288" name="TextBox 287">
          <a:extLst>
            <a:ext uri="{FF2B5EF4-FFF2-40B4-BE49-F238E27FC236}">
              <a16:creationId xmlns:a16="http://schemas.microsoft.com/office/drawing/2014/main" id="{83EA749E-B3C6-7049-BC12-506F60715F6F}"/>
            </a:ext>
          </a:extLst>
        </xdr:cNvPr>
        <xdr:cNvSpPr txBox="1"/>
      </xdr:nvSpPr>
      <xdr:spPr>
        <a:xfrm>
          <a:off x="115198878" y="13526910"/>
          <a:ext cx="2391480" cy="227436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2D.</a:t>
          </a:r>
          <a:r>
            <a:rPr lang="en-US" sz="1100" b="1" baseline="0">
              <a:solidFill>
                <a:schemeClr val="tx1"/>
              </a:solidFill>
            </a:rPr>
            <a:t> COMPLETE TODAS LAS CELDAS AZULES. LAS CELDAS GRISES SE CALCULAN AUTOMÁTICAMENTE Y ESTÁN BLOQUEADAS, PARA QUE LOS DATOS SE CALCULEN CON PRECISIÓN. </a:t>
          </a:r>
        </a:p>
        <a:p>
          <a:endParaRPr lang="en-US" sz="1100" b="1" baseline="0">
            <a:solidFill>
              <a:schemeClr val="tx1"/>
            </a:solidFill>
          </a:endParaRPr>
        </a:p>
        <a:p>
          <a:r>
            <a:rPr lang="en-US" sz="1100" b="1" baseline="0">
              <a:solidFill>
                <a:schemeClr val="tx1"/>
              </a:solidFill>
            </a:rPr>
            <a:t>LA FILA DE VARIANZA SE VOLVERÁ ROJA O VERDE SI HAY UN DESAJUSTE ENTRE LOS VOLÚMENES. ESTO SERVIRÁ COMO COMPROBACIÓN PARA ASEGURAR QUE LOS DATOS SE INTRODUCEN CORRECTAMENTE.</a:t>
          </a:r>
          <a:endParaRPr lang="en-US" sz="1100" baseline="0">
            <a:solidFill>
              <a:schemeClr val="tx1"/>
            </a:solidFill>
          </a:endParaRPr>
        </a:p>
        <a:p>
          <a:endParaRPr lang="en-US" sz="1100">
            <a:solidFill>
              <a:schemeClr val="tx1"/>
            </a:solidFill>
          </a:endParaRPr>
        </a:p>
      </xdr:txBody>
    </xdr:sp>
    <xdr:clientData/>
  </xdr:twoCellAnchor>
  <xdr:twoCellAnchor>
    <xdr:from>
      <xdr:col>89</xdr:col>
      <xdr:colOff>310091</xdr:colOff>
      <xdr:row>71</xdr:row>
      <xdr:rowOff>161927</xdr:rowOff>
    </xdr:from>
    <xdr:to>
      <xdr:col>90</xdr:col>
      <xdr:colOff>383470</xdr:colOff>
      <xdr:row>71</xdr:row>
      <xdr:rowOff>177448</xdr:rowOff>
    </xdr:to>
    <xdr:cxnSp macro="">
      <xdr:nvCxnSpPr>
        <xdr:cNvPr id="289" name="Straight Arrow Connector 288">
          <a:extLst>
            <a:ext uri="{FF2B5EF4-FFF2-40B4-BE49-F238E27FC236}">
              <a16:creationId xmlns:a16="http://schemas.microsoft.com/office/drawing/2014/main" id="{0589AF46-6BCF-0746-B8C3-788206F4B28D}"/>
            </a:ext>
          </a:extLst>
        </xdr:cNvPr>
        <xdr:cNvCxnSpPr/>
      </xdr:nvCxnSpPr>
      <xdr:spPr>
        <a:xfrm flipH="1">
          <a:off x="114254491" y="14792327"/>
          <a:ext cx="746479" cy="1552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136879</xdr:colOff>
      <xdr:row>67</xdr:row>
      <xdr:rowOff>40570</xdr:rowOff>
    </xdr:from>
    <xdr:to>
      <xdr:col>89</xdr:col>
      <xdr:colOff>169333</xdr:colOff>
      <xdr:row>77</xdr:row>
      <xdr:rowOff>130881</xdr:rowOff>
    </xdr:to>
    <xdr:sp macro="" textlink="">
      <xdr:nvSpPr>
        <xdr:cNvPr id="290" name="Oval 289">
          <a:extLst>
            <a:ext uri="{FF2B5EF4-FFF2-40B4-BE49-F238E27FC236}">
              <a16:creationId xmlns:a16="http://schemas.microsoft.com/office/drawing/2014/main" id="{4888EFF4-0F04-FB40-BB12-00B1E0B3715F}"/>
            </a:ext>
          </a:extLst>
        </xdr:cNvPr>
        <xdr:cNvSpPr/>
      </xdr:nvSpPr>
      <xdr:spPr>
        <a:xfrm>
          <a:off x="112735079" y="13858170"/>
          <a:ext cx="1378654" cy="2122311"/>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90</xdr:col>
      <xdr:colOff>303036</xdr:colOff>
      <xdr:row>85</xdr:row>
      <xdr:rowOff>4</xdr:rowOff>
    </xdr:from>
    <xdr:to>
      <xdr:col>91</xdr:col>
      <xdr:colOff>479068</xdr:colOff>
      <xdr:row>90</xdr:row>
      <xdr:rowOff>183450</xdr:rowOff>
    </xdr:to>
    <xdr:sp macro="" textlink="">
      <xdr:nvSpPr>
        <xdr:cNvPr id="291" name="Oval 290">
          <a:extLst>
            <a:ext uri="{FF2B5EF4-FFF2-40B4-BE49-F238E27FC236}">
              <a16:creationId xmlns:a16="http://schemas.microsoft.com/office/drawing/2014/main" id="{AC84D76F-3712-994D-A28B-FE421C6FF70B}"/>
            </a:ext>
          </a:extLst>
        </xdr:cNvPr>
        <xdr:cNvSpPr/>
      </xdr:nvSpPr>
      <xdr:spPr>
        <a:xfrm rot="5400000">
          <a:off x="114745379" y="17650361"/>
          <a:ext cx="1199446" cy="849132"/>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93</xdr:col>
      <xdr:colOff>148619</xdr:colOff>
      <xdr:row>86</xdr:row>
      <xdr:rowOff>63500</xdr:rowOff>
    </xdr:from>
    <xdr:to>
      <xdr:col>101</xdr:col>
      <xdr:colOff>388405</xdr:colOff>
      <xdr:row>90</xdr:row>
      <xdr:rowOff>136525</xdr:rowOff>
    </xdr:to>
    <xdr:sp macro="" textlink="">
      <xdr:nvSpPr>
        <xdr:cNvPr id="292" name="TextBox 291">
          <a:extLst>
            <a:ext uri="{FF2B5EF4-FFF2-40B4-BE49-F238E27FC236}">
              <a16:creationId xmlns:a16="http://schemas.microsoft.com/office/drawing/2014/main" id="{F0A011E6-7275-EE43-A1A1-7610BEB48FF7}"/>
            </a:ext>
          </a:extLst>
        </xdr:cNvPr>
        <xdr:cNvSpPr txBox="1"/>
      </xdr:nvSpPr>
      <xdr:spPr>
        <a:xfrm>
          <a:off x="116785419" y="17741900"/>
          <a:ext cx="5624586" cy="885825"/>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zh-CN" sz="1100" b="1">
              <a:solidFill>
                <a:schemeClr val="tx1"/>
              </a:solidFill>
            </a:rPr>
            <a:t>2E</a:t>
          </a:r>
          <a:r>
            <a:rPr lang="en-US" sz="1100" b="1">
              <a:solidFill>
                <a:schemeClr val="tx1"/>
              </a:solidFill>
            </a:rPr>
            <a:t>. ALGUNOS CUADROS INCLUYEN UNA CELDA DE VERIFICACIÓN CON COLOR PARA ASEGURAR QUE LOS DATOS SE HAN INTRODUCIDO CON PRECISIÓN Y CABALMENTE</a:t>
          </a:r>
          <a:r>
            <a:rPr lang="en-US" sz="1100" b="1" baseline="0">
              <a:solidFill>
                <a:schemeClr val="tx1"/>
              </a:solidFill>
            </a:rPr>
            <a:t>. EL VERDE INDICA QUE LOS DATOS COINCIDEN PERFECTAMENTE; EL ROJO INDICA QUE LOS DATOS NO COINCIDEN Y NO CUADRAN.</a:t>
          </a:r>
        </a:p>
      </xdr:txBody>
    </xdr:sp>
    <xdr:clientData/>
  </xdr:twoCellAnchor>
  <xdr:twoCellAnchor>
    <xdr:from>
      <xdr:col>91</xdr:col>
      <xdr:colOff>627591</xdr:colOff>
      <xdr:row>88</xdr:row>
      <xdr:rowOff>98427</xdr:rowOff>
    </xdr:from>
    <xdr:to>
      <xdr:col>93</xdr:col>
      <xdr:colOff>27870</xdr:colOff>
      <xdr:row>88</xdr:row>
      <xdr:rowOff>113948</xdr:rowOff>
    </xdr:to>
    <xdr:cxnSp macro="">
      <xdr:nvCxnSpPr>
        <xdr:cNvPr id="293" name="Straight Arrow Connector 292">
          <a:extLst>
            <a:ext uri="{FF2B5EF4-FFF2-40B4-BE49-F238E27FC236}">
              <a16:creationId xmlns:a16="http://schemas.microsoft.com/office/drawing/2014/main" id="{65E67AAD-C75F-7240-9F7C-BF6AF79AE89E}"/>
            </a:ext>
          </a:extLst>
        </xdr:cNvPr>
        <xdr:cNvCxnSpPr/>
      </xdr:nvCxnSpPr>
      <xdr:spPr>
        <a:xfrm flipH="1">
          <a:off x="115918191" y="18183227"/>
          <a:ext cx="746479" cy="1552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61</xdr:col>
      <xdr:colOff>228600</xdr:colOff>
      <xdr:row>79</xdr:row>
      <xdr:rowOff>0</xdr:rowOff>
    </xdr:from>
    <xdr:to>
      <xdr:col>71</xdr:col>
      <xdr:colOff>647700</xdr:colOff>
      <xdr:row>91</xdr:row>
      <xdr:rowOff>85802</xdr:rowOff>
    </xdr:to>
    <xdr:pic>
      <xdr:nvPicPr>
        <xdr:cNvPr id="319" name="Picture 318">
          <a:extLst>
            <a:ext uri="{FF2B5EF4-FFF2-40B4-BE49-F238E27FC236}">
              <a16:creationId xmlns:a16="http://schemas.microsoft.com/office/drawing/2014/main" id="{EB730B6E-9EFA-454E-90C4-78BEB360A599}"/>
            </a:ext>
          </a:extLst>
        </xdr:cNvPr>
        <xdr:cNvPicPr>
          <a:picLocks noChangeAspect="1"/>
        </xdr:cNvPicPr>
      </xdr:nvPicPr>
      <xdr:blipFill>
        <a:blip xmlns:r="http://schemas.openxmlformats.org/officeDocument/2006/relationships" r:embed="rId3"/>
        <a:stretch>
          <a:fillRect/>
        </a:stretch>
      </xdr:blipFill>
      <xdr:spPr>
        <a:xfrm>
          <a:off x="81305400" y="16256000"/>
          <a:ext cx="7150100" cy="2524202"/>
        </a:xfrm>
        <a:prstGeom prst="rect">
          <a:avLst/>
        </a:prstGeom>
      </xdr:spPr>
    </xdr:pic>
    <xdr:clientData/>
  </xdr:twoCellAnchor>
  <xdr:twoCellAnchor editAs="oneCell">
    <xdr:from>
      <xdr:col>61</xdr:col>
      <xdr:colOff>254000</xdr:colOff>
      <xdr:row>61</xdr:row>
      <xdr:rowOff>165100</xdr:rowOff>
    </xdr:from>
    <xdr:to>
      <xdr:col>69</xdr:col>
      <xdr:colOff>279400</xdr:colOff>
      <xdr:row>76</xdr:row>
      <xdr:rowOff>139700</xdr:rowOff>
    </xdr:to>
    <xdr:pic>
      <xdr:nvPicPr>
        <xdr:cNvPr id="320" name="Picture 319">
          <a:extLst>
            <a:ext uri="{FF2B5EF4-FFF2-40B4-BE49-F238E27FC236}">
              <a16:creationId xmlns:a16="http://schemas.microsoft.com/office/drawing/2014/main" id="{F4F0E288-401B-A940-9DBB-28BE0634633A}"/>
            </a:ext>
          </a:extLst>
        </xdr:cNvPr>
        <xdr:cNvPicPr>
          <a:picLocks noChangeAspect="1"/>
        </xdr:cNvPicPr>
      </xdr:nvPicPr>
      <xdr:blipFill>
        <a:blip xmlns:r="http://schemas.openxmlformats.org/officeDocument/2006/relationships" r:embed="rId4"/>
        <a:stretch>
          <a:fillRect/>
        </a:stretch>
      </xdr:blipFill>
      <xdr:spPr>
        <a:xfrm>
          <a:off x="81330800" y="12763500"/>
          <a:ext cx="5410200" cy="3022600"/>
        </a:xfrm>
        <a:prstGeom prst="rect">
          <a:avLst/>
        </a:prstGeom>
      </xdr:spPr>
    </xdr:pic>
    <xdr:clientData/>
  </xdr:twoCellAnchor>
  <xdr:twoCellAnchor editAs="oneCell">
    <xdr:from>
      <xdr:col>61</xdr:col>
      <xdr:colOff>190500</xdr:colOff>
      <xdr:row>35</xdr:row>
      <xdr:rowOff>12700</xdr:rowOff>
    </xdr:from>
    <xdr:to>
      <xdr:col>69</xdr:col>
      <xdr:colOff>177800</xdr:colOff>
      <xdr:row>41</xdr:row>
      <xdr:rowOff>109116</xdr:rowOff>
    </xdr:to>
    <xdr:pic>
      <xdr:nvPicPr>
        <xdr:cNvPr id="321" name="Picture 320">
          <a:extLst>
            <a:ext uri="{FF2B5EF4-FFF2-40B4-BE49-F238E27FC236}">
              <a16:creationId xmlns:a16="http://schemas.microsoft.com/office/drawing/2014/main" id="{3650FE1D-0C6A-0F4D-96D0-666F68D24CF9}"/>
            </a:ext>
          </a:extLst>
        </xdr:cNvPr>
        <xdr:cNvPicPr>
          <a:picLocks noChangeAspect="1"/>
        </xdr:cNvPicPr>
      </xdr:nvPicPr>
      <xdr:blipFill>
        <a:blip xmlns:r="http://schemas.openxmlformats.org/officeDocument/2006/relationships" r:embed="rId5"/>
        <a:stretch>
          <a:fillRect/>
        </a:stretch>
      </xdr:blipFill>
      <xdr:spPr>
        <a:xfrm>
          <a:off x="81267300" y="7327900"/>
          <a:ext cx="5372100" cy="1315616"/>
        </a:xfrm>
        <a:prstGeom prst="rect">
          <a:avLst/>
        </a:prstGeom>
      </xdr:spPr>
    </xdr:pic>
    <xdr:clientData/>
  </xdr:twoCellAnchor>
  <xdr:twoCellAnchor editAs="oneCell">
    <xdr:from>
      <xdr:col>61</xdr:col>
      <xdr:colOff>25399</xdr:colOff>
      <xdr:row>23</xdr:row>
      <xdr:rowOff>190500</xdr:rowOff>
    </xdr:from>
    <xdr:to>
      <xdr:col>70</xdr:col>
      <xdr:colOff>470194</xdr:colOff>
      <xdr:row>31</xdr:row>
      <xdr:rowOff>127000</xdr:rowOff>
    </xdr:to>
    <xdr:pic>
      <xdr:nvPicPr>
        <xdr:cNvPr id="322" name="Picture 321">
          <a:extLst>
            <a:ext uri="{FF2B5EF4-FFF2-40B4-BE49-F238E27FC236}">
              <a16:creationId xmlns:a16="http://schemas.microsoft.com/office/drawing/2014/main" id="{C267C836-9902-074D-95D7-4D44E95F23B0}"/>
            </a:ext>
          </a:extLst>
        </xdr:cNvPr>
        <xdr:cNvPicPr>
          <a:picLocks noChangeAspect="1"/>
        </xdr:cNvPicPr>
      </xdr:nvPicPr>
      <xdr:blipFill rotWithShape="1">
        <a:blip xmlns:r="http://schemas.openxmlformats.org/officeDocument/2006/relationships" r:embed="rId6"/>
        <a:srcRect l="6044" t="51655" r="42446" b="28547"/>
        <a:stretch/>
      </xdr:blipFill>
      <xdr:spPr>
        <a:xfrm>
          <a:off x="81102199" y="5003800"/>
          <a:ext cx="6502695" cy="1562100"/>
        </a:xfrm>
        <a:prstGeom prst="rect">
          <a:avLst/>
        </a:prstGeom>
      </xdr:spPr>
    </xdr:pic>
    <xdr:clientData/>
  </xdr:twoCellAnchor>
  <xdr:twoCellAnchor editAs="oneCell">
    <xdr:from>
      <xdr:col>61</xdr:col>
      <xdr:colOff>0</xdr:colOff>
      <xdr:row>1</xdr:row>
      <xdr:rowOff>101600</xdr:rowOff>
    </xdr:from>
    <xdr:to>
      <xdr:col>69</xdr:col>
      <xdr:colOff>228600</xdr:colOff>
      <xdr:row>22</xdr:row>
      <xdr:rowOff>166302</xdr:rowOff>
    </xdr:to>
    <xdr:pic>
      <xdr:nvPicPr>
        <xdr:cNvPr id="323" name="Picture 322">
          <a:extLst>
            <a:ext uri="{FF2B5EF4-FFF2-40B4-BE49-F238E27FC236}">
              <a16:creationId xmlns:a16="http://schemas.microsoft.com/office/drawing/2014/main" id="{3ECC5777-9384-9846-86B4-2F69F9958999}"/>
            </a:ext>
          </a:extLst>
        </xdr:cNvPr>
        <xdr:cNvPicPr>
          <a:picLocks noChangeAspect="1"/>
        </xdr:cNvPicPr>
      </xdr:nvPicPr>
      <xdr:blipFill>
        <a:blip xmlns:r="http://schemas.openxmlformats.org/officeDocument/2006/relationships" r:embed="rId2"/>
        <a:stretch>
          <a:fillRect/>
        </a:stretch>
      </xdr:blipFill>
      <xdr:spPr>
        <a:xfrm>
          <a:off x="81076800" y="393700"/>
          <a:ext cx="5613400" cy="4382702"/>
        </a:xfrm>
        <a:prstGeom prst="rect">
          <a:avLst/>
        </a:prstGeom>
      </xdr:spPr>
    </xdr:pic>
    <xdr:clientData/>
  </xdr:twoCellAnchor>
  <xdr:twoCellAnchor>
    <xdr:from>
      <xdr:col>64</xdr:col>
      <xdr:colOff>215900</xdr:colOff>
      <xdr:row>2</xdr:row>
      <xdr:rowOff>70909</xdr:rowOff>
    </xdr:from>
    <xdr:to>
      <xdr:col>66</xdr:col>
      <xdr:colOff>359835</xdr:colOff>
      <xdr:row>3</xdr:row>
      <xdr:rowOff>63500</xdr:rowOff>
    </xdr:to>
    <xdr:sp macro="" textlink="">
      <xdr:nvSpPr>
        <xdr:cNvPr id="324" name="Arrow: Left 3">
          <a:extLst>
            <a:ext uri="{FF2B5EF4-FFF2-40B4-BE49-F238E27FC236}">
              <a16:creationId xmlns:a16="http://schemas.microsoft.com/office/drawing/2014/main" id="{54549F24-C42B-8645-8513-AC4AA4A31660}"/>
            </a:ext>
          </a:extLst>
        </xdr:cNvPr>
        <xdr:cNvSpPr/>
      </xdr:nvSpPr>
      <xdr:spPr>
        <a:xfrm>
          <a:off x="83312000" y="566209"/>
          <a:ext cx="1490135" cy="208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69</xdr:col>
      <xdr:colOff>469900</xdr:colOff>
      <xdr:row>71</xdr:row>
      <xdr:rowOff>200379</xdr:rowOff>
    </xdr:from>
    <xdr:to>
      <xdr:col>70</xdr:col>
      <xdr:colOff>539045</xdr:colOff>
      <xdr:row>72</xdr:row>
      <xdr:rowOff>12700</xdr:rowOff>
    </xdr:to>
    <xdr:cxnSp macro="">
      <xdr:nvCxnSpPr>
        <xdr:cNvPr id="325" name="Straight Arrow Connector 324">
          <a:extLst>
            <a:ext uri="{FF2B5EF4-FFF2-40B4-BE49-F238E27FC236}">
              <a16:creationId xmlns:a16="http://schemas.microsoft.com/office/drawing/2014/main" id="{D912D894-215C-0648-B95F-F53829F67487}"/>
            </a:ext>
          </a:extLst>
        </xdr:cNvPr>
        <xdr:cNvCxnSpPr/>
      </xdr:nvCxnSpPr>
      <xdr:spPr>
        <a:xfrm flipH="1">
          <a:off x="86931500" y="14830779"/>
          <a:ext cx="742245" cy="1552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199703</xdr:colOff>
      <xdr:row>12</xdr:row>
      <xdr:rowOff>27517</xdr:rowOff>
    </xdr:from>
    <xdr:to>
      <xdr:col>66</xdr:col>
      <xdr:colOff>351368</xdr:colOff>
      <xdr:row>13</xdr:row>
      <xdr:rowOff>25781</xdr:rowOff>
    </xdr:to>
    <xdr:sp macro="" textlink="">
      <xdr:nvSpPr>
        <xdr:cNvPr id="326" name="Arrow: Left 50">
          <a:extLst>
            <a:ext uri="{FF2B5EF4-FFF2-40B4-BE49-F238E27FC236}">
              <a16:creationId xmlns:a16="http://schemas.microsoft.com/office/drawing/2014/main" id="{C79E582E-423B-ED42-BF6E-18BE72E6D11B}"/>
            </a:ext>
          </a:extLst>
        </xdr:cNvPr>
        <xdr:cNvSpPr/>
      </xdr:nvSpPr>
      <xdr:spPr>
        <a:xfrm>
          <a:off x="83295803" y="2605617"/>
          <a:ext cx="1497865" cy="20146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64</xdr:col>
      <xdr:colOff>199703</xdr:colOff>
      <xdr:row>16</xdr:row>
      <xdr:rowOff>83608</xdr:rowOff>
    </xdr:from>
    <xdr:to>
      <xdr:col>66</xdr:col>
      <xdr:colOff>351368</xdr:colOff>
      <xdr:row>17</xdr:row>
      <xdr:rowOff>84214</xdr:rowOff>
    </xdr:to>
    <xdr:sp macro="" textlink="">
      <xdr:nvSpPr>
        <xdr:cNvPr id="327" name="Arrow: Left 54">
          <a:extLst>
            <a:ext uri="{FF2B5EF4-FFF2-40B4-BE49-F238E27FC236}">
              <a16:creationId xmlns:a16="http://schemas.microsoft.com/office/drawing/2014/main" id="{473D80C8-2665-4B40-B576-63668B7513F6}"/>
            </a:ext>
          </a:extLst>
        </xdr:cNvPr>
        <xdr:cNvSpPr/>
      </xdr:nvSpPr>
      <xdr:spPr>
        <a:xfrm>
          <a:off x="83295803" y="3474508"/>
          <a:ext cx="1497865" cy="2038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64</xdr:col>
      <xdr:colOff>199703</xdr:colOff>
      <xdr:row>20</xdr:row>
      <xdr:rowOff>151342</xdr:rowOff>
    </xdr:from>
    <xdr:to>
      <xdr:col>66</xdr:col>
      <xdr:colOff>351368</xdr:colOff>
      <xdr:row>21</xdr:row>
      <xdr:rowOff>149605</xdr:rowOff>
    </xdr:to>
    <xdr:sp macro="" textlink="">
      <xdr:nvSpPr>
        <xdr:cNvPr id="328" name="Arrow: Left 55">
          <a:extLst>
            <a:ext uri="{FF2B5EF4-FFF2-40B4-BE49-F238E27FC236}">
              <a16:creationId xmlns:a16="http://schemas.microsoft.com/office/drawing/2014/main" id="{070A1618-D092-304B-B3FD-B35443D56E4E}"/>
            </a:ext>
          </a:extLst>
        </xdr:cNvPr>
        <xdr:cNvSpPr/>
      </xdr:nvSpPr>
      <xdr:spPr>
        <a:xfrm>
          <a:off x="83295803" y="4355042"/>
          <a:ext cx="1497865" cy="201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67</xdr:col>
      <xdr:colOff>101600</xdr:colOff>
      <xdr:row>46</xdr:row>
      <xdr:rowOff>152400</xdr:rowOff>
    </xdr:from>
    <xdr:to>
      <xdr:col>67</xdr:col>
      <xdr:colOff>330200</xdr:colOff>
      <xdr:row>50</xdr:row>
      <xdr:rowOff>190500</xdr:rowOff>
    </xdr:to>
    <xdr:cxnSp macro="">
      <xdr:nvCxnSpPr>
        <xdr:cNvPr id="329" name="Straight Arrow Connector 328">
          <a:extLst>
            <a:ext uri="{FF2B5EF4-FFF2-40B4-BE49-F238E27FC236}">
              <a16:creationId xmlns:a16="http://schemas.microsoft.com/office/drawing/2014/main" id="{D5B662F7-57F1-5740-BAD1-456D8F024E3B}"/>
            </a:ext>
          </a:extLst>
        </xdr:cNvPr>
        <xdr:cNvCxnSpPr/>
      </xdr:nvCxnSpPr>
      <xdr:spPr>
        <a:xfrm>
          <a:off x="85217000" y="9702800"/>
          <a:ext cx="228600" cy="850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306213</xdr:colOff>
      <xdr:row>67</xdr:row>
      <xdr:rowOff>50800</xdr:rowOff>
    </xdr:from>
    <xdr:to>
      <xdr:col>69</xdr:col>
      <xdr:colOff>330200</xdr:colOff>
      <xdr:row>78</xdr:row>
      <xdr:rowOff>0</xdr:rowOff>
    </xdr:to>
    <xdr:sp macro="" textlink="">
      <xdr:nvSpPr>
        <xdr:cNvPr id="330" name="Oval 329">
          <a:extLst>
            <a:ext uri="{FF2B5EF4-FFF2-40B4-BE49-F238E27FC236}">
              <a16:creationId xmlns:a16="http://schemas.microsoft.com/office/drawing/2014/main" id="{FA50E31A-0DC6-0A43-A50F-BD2A0E51520D}"/>
            </a:ext>
          </a:extLst>
        </xdr:cNvPr>
        <xdr:cNvSpPr/>
      </xdr:nvSpPr>
      <xdr:spPr>
        <a:xfrm>
          <a:off x="85421613" y="13868400"/>
          <a:ext cx="1370187" cy="21844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70</xdr:col>
      <xdr:colOff>458611</xdr:colOff>
      <xdr:row>85</xdr:row>
      <xdr:rowOff>114304</xdr:rowOff>
    </xdr:from>
    <xdr:to>
      <xdr:col>71</xdr:col>
      <xdr:colOff>630410</xdr:colOff>
      <xdr:row>91</xdr:row>
      <xdr:rowOff>128416</xdr:rowOff>
    </xdr:to>
    <xdr:sp macro="" textlink="">
      <xdr:nvSpPr>
        <xdr:cNvPr id="331" name="Oval 330">
          <a:extLst>
            <a:ext uri="{FF2B5EF4-FFF2-40B4-BE49-F238E27FC236}">
              <a16:creationId xmlns:a16="http://schemas.microsoft.com/office/drawing/2014/main" id="{170750E7-EF2B-1A4C-9752-BA0E6C455B4E}"/>
            </a:ext>
          </a:extLst>
        </xdr:cNvPr>
        <xdr:cNvSpPr/>
      </xdr:nvSpPr>
      <xdr:spPr>
        <a:xfrm rot="5400000">
          <a:off x="87399105" y="17783710"/>
          <a:ext cx="1233312" cy="8448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72</xdr:col>
      <xdr:colOff>131234</xdr:colOff>
      <xdr:row>88</xdr:row>
      <xdr:rowOff>190500</xdr:rowOff>
    </xdr:from>
    <xdr:to>
      <xdr:col>73</xdr:col>
      <xdr:colOff>190500</xdr:colOff>
      <xdr:row>88</xdr:row>
      <xdr:rowOff>191608</xdr:rowOff>
    </xdr:to>
    <xdr:cxnSp macro="">
      <xdr:nvCxnSpPr>
        <xdr:cNvPr id="332" name="Straight Arrow Connector 331">
          <a:extLst>
            <a:ext uri="{FF2B5EF4-FFF2-40B4-BE49-F238E27FC236}">
              <a16:creationId xmlns:a16="http://schemas.microsoft.com/office/drawing/2014/main" id="{A439E82F-B064-D04C-A0FA-C718D91F77D6}"/>
            </a:ext>
          </a:extLst>
        </xdr:cNvPr>
        <xdr:cNvCxnSpPr/>
      </xdr:nvCxnSpPr>
      <xdr:spPr>
        <a:xfrm flipH="1">
          <a:off x="88612134" y="18275300"/>
          <a:ext cx="732366" cy="110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203200</xdr:colOff>
      <xdr:row>9</xdr:row>
      <xdr:rowOff>80433</xdr:rowOff>
    </xdr:from>
    <xdr:to>
      <xdr:col>66</xdr:col>
      <xdr:colOff>347135</xdr:colOff>
      <xdr:row>10</xdr:row>
      <xdr:rowOff>80453</xdr:rowOff>
    </xdr:to>
    <xdr:sp macro="" textlink="">
      <xdr:nvSpPr>
        <xdr:cNvPr id="333" name="Arrow: Left 3">
          <a:extLst>
            <a:ext uri="{FF2B5EF4-FFF2-40B4-BE49-F238E27FC236}">
              <a16:creationId xmlns:a16="http://schemas.microsoft.com/office/drawing/2014/main" id="{DD7E5634-28EE-D24B-8BE6-8384C9038872}"/>
            </a:ext>
          </a:extLst>
        </xdr:cNvPr>
        <xdr:cNvSpPr/>
      </xdr:nvSpPr>
      <xdr:spPr>
        <a:xfrm>
          <a:off x="83299300" y="2048933"/>
          <a:ext cx="1490135" cy="2032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64</xdr:col>
      <xdr:colOff>215900</xdr:colOff>
      <xdr:row>5</xdr:row>
      <xdr:rowOff>88900</xdr:rowOff>
    </xdr:from>
    <xdr:to>
      <xdr:col>66</xdr:col>
      <xdr:colOff>359835</xdr:colOff>
      <xdr:row>6</xdr:row>
      <xdr:rowOff>81491</xdr:rowOff>
    </xdr:to>
    <xdr:sp macro="" textlink="">
      <xdr:nvSpPr>
        <xdr:cNvPr id="334" name="Arrow: Left 3">
          <a:extLst>
            <a:ext uri="{FF2B5EF4-FFF2-40B4-BE49-F238E27FC236}">
              <a16:creationId xmlns:a16="http://schemas.microsoft.com/office/drawing/2014/main" id="{FBBBA387-93D3-A149-92B3-46A5A75D3E84}"/>
            </a:ext>
          </a:extLst>
        </xdr:cNvPr>
        <xdr:cNvSpPr/>
      </xdr:nvSpPr>
      <xdr:spPr>
        <a:xfrm>
          <a:off x="83312000" y="1231900"/>
          <a:ext cx="1490135" cy="208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64</xdr:col>
      <xdr:colOff>215900</xdr:colOff>
      <xdr:row>6</xdr:row>
      <xdr:rowOff>165100</xdr:rowOff>
    </xdr:from>
    <xdr:to>
      <xdr:col>66</xdr:col>
      <xdr:colOff>359835</xdr:colOff>
      <xdr:row>7</xdr:row>
      <xdr:rowOff>170391</xdr:rowOff>
    </xdr:to>
    <xdr:sp macro="" textlink="">
      <xdr:nvSpPr>
        <xdr:cNvPr id="335" name="Arrow: Left 3">
          <a:extLst>
            <a:ext uri="{FF2B5EF4-FFF2-40B4-BE49-F238E27FC236}">
              <a16:creationId xmlns:a16="http://schemas.microsoft.com/office/drawing/2014/main" id="{9E240B09-5A6C-1C4B-8F15-107B4630A0C3}"/>
            </a:ext>
          </a:extLst>
        </xdr:cNvPr>
        <xdr:cNvSpPr/>
      </xdr:nvSpPr>
      <xdr:spPr>
        <a:xfrm>
          <a:off x="83312000" y="1524000"/>
          <a:ext cx="1490135" cy="208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68</xdr:col>
      <xdr:colOff>254000</xdr:colOff>
      <xdr:row>25</xdr:row>
      <xdr:rowOff>12700</xdr:rowOff>
    </xdr:from>
    <xdr:to>
      <xdr:col>70</xdr:col>
      <xdr:colOff>596900</xdr:colOff>
      <xdr:row>31</xdr:row>
      <xdr:rowOff>12699</xdr:rowOff>
    </xdr:to>
    <xdr:sp macro="" textlink="">
      <xdr:nvSpPr>
        <xdr:cNvPr id="336" name="Oval 335">
          <a:extLst>
            <a:ext uri="{FF2B5EF4-FFF2-40B4-BE49-F238E27FC236}">
              <a16:creationId xmlns:a16="http://schemas.microsoft.com/office/drawing/2014/main" id="{5B1A83E0-7B1F-9848-8219-13A9139FEC61}"/>
            </a:ext>
          </a:extLst>
        </xdr:cNvPr>
        <xdr:cNvSpPr/>
      </xdr:nvSpPr>
      <xdr:spPr>
        <a:xfrm>
          <a:off x="86042500" y="5232400"/>
          <a:ext cx="1689100" cy="1219199"/>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70</xdr:col>
      <xdr:colOff>622300</xdr:colOff>
      <xdr:row>25</xdr:row>
      <xdr:rowOff>114300</xdr:rowOff>
    </xdr:from>
    <xdr:to>
      <xdr:col>72</xdr:col>
      <xdr:colOff>96309</xdr:colOff>
      <xdr:row>26</xdr:row>
      <xdr:rowOff>124836</xdr:rowOff>
    </xdr:to>
    <xdr:sp macro="" textlink="">
      <xdr:nvSpPr>
        <xdr:cNvPr id="337" name="Arrow: Left 55">
          <a:extLst>
            <a:ext uri="{FF2B5EF4-FFF2-40B4-BE49-F238E27FC236}">
              <a16:creationId xmlns:a16="http://schemas.microsoft.com/office/drawing/2014/main" id="{4F725322-00D1-6C4C-953F-5D01B0DA2830}"/>
            </a:ext>
          </a:extLst>
        </xdr:cNvPr>
        <xdr:cNvSpPr/>
      </xdr:nvSpPr>
      <xdr:spPr>
        <a:xfrm>
          <a:off x="87757000" y="5334000"/>
          <a:ext cx="820209" cy="2137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67</xdr:col>
      <xdr:colOff>660400</xdr:colOff>
      <xdr:row>39</xdr:row>
      <xdr:rowOff>177800</xdr:rowOff>
    </xdr:from>
    <xdr:to>
      <xdr:col>69</xdr:col>
      <xdr:colOff>571500</xdr:colOff>
      <xdr:row>41</xdr:row>
      <xdr:rowOff>139700</xdr:rowOff>
    </xdr:to>
    <xdr:sp macro="" textlink="">
      <xdr:nvSpPr>
        <xdr:cNvPr id="338" name="Oval 337">
          <a:extLst>
            <a:ext uri="{FF2B5EF4-FFF2-40B4-BE49-F238E27FC236}">
              <a16:creationId xmlns:a16="http://schemas.microsoft.com/office/drawing/2014/main" id="{9F4307E1-292D-814C-BDCF-1B76E7B732AB}"/>
            </a:ext>
          </a:extLst>
        </xdr:cNvPr>
        <xdr:cNvSpPr/>
      </xdr:nvSpPr>
      <xdr:spPr>
        <a:xfrm>
          <a:off x="85775800" y="8305800"/>
          <a:ext cx="1257300" cy="368300"/>
        </a:xfrm>
        <a:prstGeom prst="ellipse">
          <a:avLst/>
        </a:prstGeom>
        <a:noFill/>
        <a:ln w="762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64</xdr:col>
      <xdr:colOff>63500</xdr:colOff>
      <xdr:row>35</xdr:row>
      <xdr:rowOff>12701</xdr:rowOff>
    </xdr:from>
    <xdr:to>
      <xdr:col>66</xdr:col>
      <xdr:colOff>406400</xdr:colOff>
      <xdr:row>36</xdr:row>
      <xdr:rowOff>25400</xdr:rowOff>
    </xdr:to>
    <xdr:sp macro="" textlink="">
      <xdr:nvSpPr>
        <xdr:cNvPr id="339" name="TextBox 338">
          <a:extLst>
            <a:ext uri="{FF2B5EF4-FFF2-40B4-BE49-F238E27FC236}">
              <a16:creationId xmlns:a16="http://schemas.microsoft.com/office/drawing/2014/main" id="{9A623FBC-9CDE-3445-ABBA-4C35468F68DB}"/>
            </a:ext>
          </a:extLst>
        </xdr:cNvPr>
        <xdr:cNvSpPr txBox="1"/>
      </xdr:nvSpPr>
      <xdr:spPr>
        <a:xfrm>
          <a:off x="83159600" y="7327901"/>
          <a:ext cx="1689100" cy="215899"/>
        </a:xfrm>
        <a:prstGeom prst="rect">
          <a:avLst/>
        </a:prstGeom>
        <a:solidFill>
          <a:schemeClr val="tx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'1.0 Member Details'</a:t>
          </a:r>
          <a:r>
            <a:rPr lang="en-US" sz="1100" b="1" baseline="0">
              <a:solidFill>
                <a:schemeClr val="bg1"/>
              </a:solidFill>
            </a:rPr>
            <a:t> tab</a:t>
          </a:r>
          <a:endParaRPr lang="en-US" sz="1100">
            <a:solidFill>
              <a:schemeClr val="bg1"/>
            </a:solidFill>
          </a:endParaRPr>
        </a:p>
      </xdr:txBody>
    </xdr:sp>
    <xdr:clientData/>
  </xdr:twoCellAnchor>
  <xdr:twoCellAnchor>
    <xdr:from>
      <xdr:col>67</xdr:col>
      <xdr:colOff>609600</xdr:colOff>
      <xdr:row>42</xdr:row>
      <xdr:rowOff>12700</xdr:rowOff>
    </xdr:from>
    <xdr:to>
      <xdr:col>68</xdr:col>
      <xdr:colOff>317500</xdr:colOff>
      <xdr:row>43</xdr:row>
      <xdr:rowOff>76200</xdr:rowOff>
    </xdr:to>
    <xdr:cxnSp macro="">
      <xdr:nvCxnSpPr>
        <xdr:cNvPr id="340" name="Straight Arrow Connector 339">
          <a:extLst>
            <a:ext uri="{FF2B5EF4-FFF2-40B4-BE49-F238E27FC236}">
              <a16:creationId xmlns:a16="http://schemas.microsoft.com/office/drawing/2014/main" id="{F4CC7511-98A2-E846-899A-336E707C5DBF}"/>
            </a:ext>
          </a:extLst>
        </xdr:cNvPr>
        <xdr:cNvCxnSpPr/>
      </xdr:nvCxnSpPr>
      <xdr:spPr>
        <a:xfrm flipV="1">
          <a:off x="85725000" y="8750300"/>
          <a:ext cx="381000" cy="2667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482600</xdr:colOff>
      <xdr:row>52</xdr:row>
      <xdr:rowOff>165100</xdr:rowOff>
    </xdr:from>
    <xdr:to>
      <xdr:col>67</xdr:col>
      <xdr:colOff>482600</xdr:colOff>
      <xdr:row>56</xdr:row>
      <xdr:rowOff>165100</xdr:rowOff>
    </xdr:to>
    <xdr:cxnSp macro="">
      <xdr:nvCxnSpPr>
        <xdr:cNvPr id="341" name="Straight Arrow Connector 340">
          <a:extLst>
            <a:ext uri="{FF2B5EF4-FFF2-40B4-BE49-F238E27FC236}">
              <a16:creationId xmlns:a16="http://schemas.microsoft.com/office/drawing/2014/main" id="{D235C3ED-26B5-684B-966C-D6621E5C4A1F}"/>
            </a:ext>
          </a:extLst>
        </xdr:cNvPr>
        <xdr:cNvCxnSpPr/>
      </xdr:nvCxnSpPr>
      <xdr:spPr>
        <a:xfrm>
          <a:off x="85598000" y="10934700"/>
          <a:ext cx="0" cy="8128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30389</xdr:colOff>
      <xdr:row>2</xdr:row>
      <xdr:rowOff>25401</xdr:rowOff>
    </xdr:from>
    <xdr:to>
      <xdr:col>73</xdr:col>
      <xdr:colOff>381001</xdr:colOff>
      <xdr:row>3</xdr:row>
      <xdr:rowOff>203201</xdr:rowOff>
    </xdr:to>
    <xdr:sp macro="" textlink="">
      <xdr:nvSpPr>
        <xdr:cNvPr id="342" name="TextBox 2">
          <a:extLst>
            <a:ext uri="{FF2B5EF4-FFF2-40B4-BE49-F238E27FC236}">
              <a16:creationId xmlns:a16="http://schemas.microsoft.com/office/drawing/2014/main" id="{48FEE24D-580C-364E-A866-09D70A7B44C5}"/>
            </a:ext>
          </a:extLst>
        </xdr:cNvPr>
        <xdr:cNvSpPr txBox="1"/>
      </xdr:nvSpPr>
      <xdr:spPr>
        <a:xfrm>
          <a:off x="85145789" y="520701"/>
          <a:ext cx="4389212" cy="3937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1A. VEUILLEZ COMPLÉTER LES INFORMATIONS SUR L’UNITÉ DE CERTIFICATION. </a:t>
          </a:r>
          <a:endParaRPr lang="fr-MY" sz="1100" b="1">
            <a:solidFill>
              <a:schemeClr val="dk1"/>
            </a:solidFill>
            <a:effectLst/>
            <a:latin typeface="+mn-lt"/>
            <a:ea typeface="+mn-ea"/>
            <a:cs typeface="+mn-cs"/>
          </a:endParaRPr>
        </a:p>
      </xdr:txBody>
    </xdr:sp>
    <xdr:clientData/>
  </xdr:twoCellAnchor>
  <xdr:twoCellAnchor>
    <xdr:from>
      <xdr:col>67</xdr:col>
      <xdr:colOff>30389</xdr:colOff>
      <xdr:row>16</xdr:row>
      <xdr:rowOff>6751</xdr:rowOff>
    </xdr:from>
    <xdr:to>
      <xdr:col>73</xdr:col>
      <xdr:colOff>400169</xdr:colOff>
      <xdr:row>18</xdr:row>
      <xdr:rowOff>40165</xdr:rowOff>
    </xdr:to>
    <xdr:sp macro="" textlink="">
      <xdr:nvSpPr>
        <xdr:cNvPr id="343" name="TextBox 3">
          <a:extLst>
            <a:ext uri="{FF2B5EF4-FFF2-40B4-BE49-F238E27FC236}">
              <a16:creationId xmlns:a16="http://schemas.microsoft.com/office/drawing/2014/main" id="{C4C66D2B-6E24-774D-85FC-C41A7FFB1CFE}"/>
            </a:ext>
          </a:extLst>
        </xdr:cNvPr>
        <xdr:cNvSpPr txBox="1"/>
      </xdr:nvSpPr>
      <xdr:spPr>
        <a:xfrm>
          <a:off x="85145789" y="3397651"/>
          <a:ext cx="4408380" cy="43981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1F. VEUILLEZ AJOUTER LA TAILLE TOTALE EN HECTARES DE ZONES HCV, HCS AINSI QUE TOUTE ZONE TAMPON AU SEIN DE LA ZONE CERTIFIÉE</a:t>
          </a:r>
          <a:endParaRPr lang="fr-MY" sz="1100" b="1">
            <a:solidFill>
              <a:schemeClr val="dk1"/>
            </a:solidFill>
            <a:effectLst/>
            <a:latin typeface="+mn-lt"/>
            <a:ea typeface="+mn-ea"/>
            <a:cs typeface="+mn-cs"/>
          </a:endParaRPr>
        </a:p>
        <a:p>
          <a:endParaRPr lang="en-US" sz="1100" baseline="0"/>
        </a:p>
        <a:p>
          <a:endParaRPr lang="en-US" sz="1100"/>
        </a:p>
      </xdr:txBody>
    </xdr:sp>
    <xdr:clientData/>
  </xdr:twoCellAnchor>
  <xdr:twoCellAnchor>
    <xdr:from>
      <xdr:col>67</xdr:col>
      <xdr:colOff>30389</xdr:colOff>
      <xdr:row>19</xdr:row>
      <xdr:rowOff>136675</xdr:rowOff>
    </xdr:from>
    <xdr:to>
      <xdr:col>73</xdr:col>
      <xdr:colOff>452331</xdr:colOff>
      <xdr:row>23</xdr:row>
      <xdr:rowOff>0</xdr:rowOff>
    </xdr:to>
    <xdr:sp macro="" textlink="">
      <xdr:nvSpPr>
        <xdr:cNvPr id="344" name="TextBox 4">
          <a:extLst>
            <a:ext uri="{FF2B5EF4-FFF2-40B4-BE49-F238E27FC236}">
              <a16:creationId xmlns:a16="http://schemas.microsoft.com/office/drawing/2014/main" id="{6E2B5D25-9D33-DB4A-8872-6A65F9850A2B}"/>
            </a:ext>
          </a:extLst>
        </xdr:cNvPr>
        <xdr:cNvSpPr txBox="1"/>
      </xdr:nvSpPr>
      <xdr:spPr>
        <a:xfrm>
          <a:off x="85145789" y="4137175"/>
          <a:ext cx="4460542" cy="676125"/>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1G. VEUILLEZ INCLURE LA TAILLE EN HECTARES DE TOURBIÈRES QUI SONT PLANTÉES, CONSERVÉES, OU REHABILITÉES</a:t>
          </a:r>
          <a:r>
            <a:rPr lang="fr-FR" sz="1100" b="1" baseline="0">
              <a:solidFill>
                <a:schemeClr val="dk1"/>
              </a:solidFill>
              <a:effectLst/>
              <a:latin typeface="+mn-lt"/>
              <a:ea typeface="+mn-ea"/>
              <a:cs typeface="+mn-cs"/>
            </a:rPr>
            <a:t> EN SE BASANT SUR LES INFORMATIONS FOURNIES A LA RSPO</a:t>
          </a:r>
          <a:endParaRPr lang="en-US" sz="1100" baseline="0"/>
        </a:p>
        <a:p>
          <a:endParaRPr lang="en-US" sz="1100"/>
        </a:p>
      </xdr:txBody>
    </xdr:sp>
    <xdr:clientData/>
  </xdr:twoCellAnchor>
  <xdr:twoCellAnchor>
    <xdr:from>
      <xdr:col>61</xdr:col>
      <xdr:colOff>406400</xdr:colOff>
      <xdr:row>43</xdr:row>
      <xdr:rowOff>85423</xdr:rowOff>
    </xdr:from>
    <xdr:to>
      <xdr:col>69</xdr:col>
      <xdr:colOff>368300</xdr:colOff>
      <xdr:row>46</xdr:row>
      <xdr:rowOff>101601</xdr:rowOff>
    </xdr:to>
    <xdr:sp macro="" textlink="">
      <xdr:nvSpPr>
        <xdr:cNvPr id="345" name="TextBox 5">
          <a:extLst>
            <a:ext uri="{FF2B5EF4-FFF2-40B4-BE49-F238E27FC236}">
              <a16:creationId xmlns:a16="http://schemas.microsoft.com/office/drawing/2014/main" id="{4C942B9A-BA7C-B241-A760-55FE84046C26}"/>
            </a:ext>
          </a:extLst>
        </xdr:cNvPr>
        <xdr:cNvSpPr txBox="1"/>
      </xdr:nvSpPr>
      <xdr:spPr>
        <a:xfrm>
          <a:off x="81483200" y="9026223"/>
          <a:ext cx="5346700" cy="625778"/>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2A.</a:t>
          </a:r>
          <a:r>
            <a:rPr lang="fr-FR" sz="1100" b="1" baseline="0">
              <a:solidFill>
                <a:schemeClr val="dk1"/>
              </a:solidFill>
              <a:effectLst/>
              <a:latin typeface="+mn-lt"/>
              <a:ea typeface="+mn-ea"/>
              <a:cs typeface="+mn-cs"/>
            </a:rPr>
            <a:t> </a:t>
          </a:r>
          <a:r>
            <a:rPr lang="fr-FR" sz="1100" b="1">
              <a:solidFill>
                <a:schemeClr val="dk1"/>
              </a:solidFill>
              <a:effectLst/>
              <a:latin typeface="+mn-lt"/>
              <a:ea typeface="+mn-ea"/>
              <a:cs typeface="+mn-cs"/>
            </a:rPr>
            <a:t>UNE FOIS QUE VOUS INSCRIREZ LE MOIS ET L'ANNÉE DE L'AUDIT DANS L'ONGLET «1.0 DÉTAILS DES MEMBRES», LES MOIS DE DÉBUT ET DE FIN DES DEUX TEMPS DE DÉCLARATION SERONT AUTOMATIQUEMENT POPULÉS. </a:t>
          </a:r>
          <a:endParaRPr lang="en-US" sz="1100" b="1"/>
        </a:p>
      </xdr:txBody>
    </xdr:sp>
    <xdr:clientData/>
  </xdr:twoCellAnchor>
  <xdr:twoCellAnchor>
    <xdr:from>
      <xdr:col>71</xdr:col>
      <xdr:colOff>9423</xdr:colOff>
      <xdr:row>64</xdr:row>
      <xdr:rowOff>128157</xdr:rowOff>
    </xdr:from>
    <xdr:to>
      <xdr:col>74</xdr:col>
      <xdr:colOff>362402</xdr:colOff>
      <xdr:row>75</xdr:row>
      <xdr:rowOff>189038</xdr:rowOff>
    </xdr:to>
    <xdr:sp macro="" textlink="">
      <xdr:nvSpPr>
        <xdr:cNvPr id="346" name="TextBox 6">
          <a:extLst>
            <a:ext uri="{FF2B5EF4-FFF2-40B4-BE49-F238E27FC236}">
              <a16:creationId xmlns:a16="http://schemas.microsoft.com/office/drawing/2014/main" id="{8753B7B6-A9DE-2E49-8625-23EA38BA985F}"/>
            </a:ext>
          </a:extLst>
        </xdr:cNvPr>
        <xdr:cNvSpPr txBox="1"/>
      </xdr:nvSpPr>
      <xdr:spPr>
        <a:xfrm>
          <a:off x="87817223" y="13336157"/>
          <a:ext cx="2372279" cy="2296081"/>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2D. VEUILLEZ COMPLÉTER TOUTES LES CASES BLEUES, LES CASES GRISES ÉTANT AUTOMATIQUEMENT CALCULÉES ET VEROUILLÉES AFIN D’ASSURER UN CALCUL CORRECT.</a:t>
          </a:r>
          <a:endParaRPr lang="fr-MY" sz="1100" b="1">
            <a:solidFill>
              <a:schemeClr val="dk1"/>
            </a:solidFill>
            <a:effectLst/>
            <a:latin typeface="+mn-lt"/>
            <a:ea typeface="+mn-ea"/>
            <a:cs typeface="+mn-cs"/>
          </a:endParaRPr>
        </a:p>
        <a:p>
          <a:r>
            <a:rPr lang="fr-FR" sz="1100" b="1">
              <a:solidFill>
                <a:schemeClr val="dk1"/>
              </a:solidFill>
              <a:effectLst/>
              <a:latin typeface="+mn-lt"/>
              <a:ea typeface="+mn-ea"/>
              <a:cs typeface="+mn-cs"/>
            </a:rPr>
            <a:t> </a:t>
          </a:r>
          <a:endParaRPr lang="fr-MY" sz="1100" b="1">
            <a:solidFill>
              <a:schemeClr val="dk1"/>
            </a:solidFill>
            <a:effectLst/>
            <a:latin typeface="+mn-lt"/>
            <a:ea typeface="+mn-ea"/>
            <a:cs typeface="+mn-cs"/>
          </a:endParaRPr>
        </a:p>
        <a:p>
          <a:r>
            <a:rPr lang="fr-FR" sz="1100" b="1">
              <a:solidFill>
                <a:schemeClr val="dk1"/>
              </a:solidFill>
              <a:effectLst/>
              <a:latin typeface="+mn-lt"/>
              <a:ea typeface="+mn-ea"/>
              <a:cs typeface="+mn-cs"/>
            </a:rPr>
            <a:t>LA RANGÉE DE VARIANCE S’AFFICHERA EN ROUGE OU VERT S’IL Y A (OU NON) UNE ERREUR ENTRE LES VOLUMES. CELA EST POUR VOUS ASSURER QUE LES DONNÉES SONT CORRECTES. </a:t>
          </a:r>
          <a:endParaRPr lang="fr-MY" sz="1100" b="1">
            <a:solidFill>
              <a:schemeClr val="dk1"/>
            </a:solidFill>
            <a:effectLst/>
            <a:latin typeface="+mn-lt"/>
            <a:ea typeface="+mn-ea"/>
            <a:cs typeface="+mn-cs"/>
          </a:endParaRPr>
        </a:p>
        <a:p>
          <a:endParaRPr lang="en-US" sz="1100"/>
        </a:p>
      </xdr:txBody>
    </xdr:sp>
    <xdr:clientData/>
  </xdr:twoCellAnchor>
  <xdr:twoCellAnchor>
    <xdr:from>
      <xdr:col>67</xdr:col>
      <xdr:colOff>43089</xdr:colOff>
      <xdr:row>6</xdr:row>
      <xdr:rowOff>190500</xdr:rowOff>
    </xdr:from>
    <xdr:to>
      <xdr:col>73</xdr:col>
      <xdr:colOff>381000</xdr:colOff>
      <xdr:row>9</xdr:row>
      <xdr:rowOff>51202</xdr:rowOff>
    </xdr:to>
    <xdr:sp macro="" textlink="">
      <xdr:nvSpPr>
        <xdr:cNvPr id="347" name="TextBox 346">
          <a:extLst>
            <a:ext uri="{FF2B5EF4-FFF2-40B4-BE49-F238E27FC236}">
              <a16:creationId xmlns:a16="http://schemas.microsoft.com/office/drawing/2014/main" id="{31DF5A21-C8FB-9341-88E5-2B099A15031C}"/>
            </a:ext>
          </a:extLst>
        </xdr:cNvPr>
        <xdr:cNvSpPr txBox="1"/>
      </xdr:nvSpPr>
      <xdr:spPr>
        <a:xfrm>
          <a:off x="85158489" y="1549400"/>
          <a:ext cx="4376511" cy="470302"/>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tx1"/>
              </a:solidFill>
              <a:effectLst/>
              <a:latin typeface="+mn-lt"/>
              <a:ea typeface="+mn-ea"/>
              <a:cs typeface="+mn-cs"/>
            </a:rPr>
            <a:t>1C. VEUILLEZ INDIQUER LA DATE DE DÉBUT DE L'AUDIT AU FORMAT MM / AAAA (MOIS ET ANNÉE UNIQUEMENT). </a:t>
          </a:r>
          <a:endParaRPr lang="en-US" sz="1100"/>
        </a:p>
      </xdr:txBody>
    </xdr:sp>
    <xdr:clientData/>
  </xdr:twoCellAnchor>
  <xdr:twoCellAnchor>
    <xdr:from>
      <xdr:col>73</xdr:col>
      <xdr:colOff>313869</xdr:colOff>
      <xdr:row>86</xdr:row>
      <xdr:rowOff>121908</xdr:rowOff>
    </xdr:from>
    <xdr:to>
      <xdr:col>80</xdr:col>
      <xdr:colOff>347280</xdr:colOff>
      <xdr:row>91</xdr:row>
      <xdr:rowOff>2972</xdr:rowOff>
    </xdr:to>
    <xdr:sp macro="" textlink="">
      <xdr:nvSpPr>
        <xdr:cNvPr id="348" name="TextBox 31">
          <a:extLst>
            <a:ext uri="{FF2B5EF4-FFF2-40B4-BE49-F238E27FC236}">
              <a16:creationId xmlns:a16="http://schemas.microsoft.com/office/drawing/2014/main" id="{5CF2235D-6953-7D44-8A6D-7937D720EDC6}"/>
            </a:ext>
          </a:extLst>
        </xdr:cNvPr>
        <xdr:cNvSpPr txBox="1"/>
      </xdr:nvSpPr>
      <xdr:spPr>
        <a:xfrm>
          <a:off x="89467869" y="17800308"/>
          <a:ext cx="4745111" cy="897064"/>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2E. CERTAINS TABLEAUX COMPRENNENT DES CASES COLORÉES POUR ASSURER QUE LES DONNÉES SONT ENTRÉES CORRECTEMENT. LE VERT INDIQUE QUE LES DONNÉES SONT CORRECTES, LE ROUGE INDIQUE QU’IL Y A UNE OU PLUSIEURS ERREURS ET QUE LES DONNÉES NE CONCORDENT PAS. </a:t>
          </a:r>
          <a:endParaRPr lang="fr-MY" sz="1100" b="1">
            <a:solidFill>
              <a:schemeClr val="dk1"/>
            </a:solidFill>
            <a:effectLst/>
            <a:latin typeface="+mn-lt"/>
            <a:ea typeface="+mn-ea"/>
            <a:cs typeface="+mn-cs"/>
          </a:endParaRPr>
        </a:p>
        <a:p>
          <a:endParaRPr lang="en-US" sz="1100" b="1" baseline="0"/>
        </a:p>
      </xdr:txBody>
    </xdr:sp>
    <xdr:clientData/>
  </xdr:twoCellAnchor>
  <xdr:twoCellAnchor>
    <xdr:from>
      <xdr:col>67</xdr:col>
      <xdr:colOff>30388</xdr:colOff>
      <xdr:row>4</xdr:row>
      <xdr:rowOff>58410</xdr:rowOff>
    </xdr:from>
    <xdr:to>
      <xdr:col>73</xdr:col>
      <xdr:colOff>369910</xdr:colOff>
      <xdr:row>6</xdr:row>
      <xdr:rowOff>125539</xdr:rowOff>
    </xdr:to>
    <xdr:sp macro="" textlink="">
      <xdr:nvSpPr>
        <xdr:cNvPr id="349" name="TextBox 33">
          <a:extLst>
            <a:ext uri="{FF2B5EF4-FFF2-40B4-BE49-F238E27FC236}">
              <a16:creationId xmlns:a16="http://schemas.microsoft.com/office/drawing/2014/main" id="{6DE6E736-CA7A-8A40-8447-B164F643ACBC}"/>
            </a:ext>
          </a:extLst>
        </xdr:cNvPr>
        <xdr:cNvSpPr txBox="1"/>
      </xdr:nvSpPr>
      <xdr:spPr>
        <a:xfrm>
          <a:off x="85145788" y="985510"/>
          <a:ext cx="4378122" cy="49892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1B.DES LISTES DÉROULANTES SONT FOURNIES POUR LE «MODÈLE DE CHAÎNE D'APPROVISIONNEMENT» ET LE «TYPE D'ÉVALUATION». </a:t>
          </a:r>
          <a:endParaRPr lang="fr-MY" sz="1100" b="1">
            <a:solidFill>
              <a:schemeClr val="dk1"/>
            </a:solidFill>
            <a:effectLst/>
            <a:latin typeface="+mn-lt"/>
            <a:ea typeface="+mn-ea"/>
            <a:cs typeface="+mn-cs"/>
          </a:endParaRPr>
        </a:p>
      </xdr:txBody>
    </xdr:sp>
    <xdr:clientData/>
  </xdr:twoCellAnchor>
  <xdr:twoCellAnchor>
    <xdr:from>
      <xdr:col>67</xdr:col>
      <xdr:colOff>43088</xdr:colOff>
      <xdr:row>9</xdr:row>
      <xdr:rowOff>96910</xdr:rowOff>
    </xdr:from>
    <xdr:to>
      <xdr:col>73</xdr:col>
      <xdr:colOff>431800</xdr:colOff>
      <xdr:row>10</xdr:row>
      <xdr:rowOff>152399</xdr:rowOff>
    </xdr:to>
    <xdr:sp macro="" textlink="">
      <xdr:nvSpPr>
        <xdr:cNvPr id="350" name="TextBox 349">
          <a:extLst>
            <a:ext uri="{FF2B5EF4-FFF2-40B4-BE49-F238E27FC236}">
              <a16:creationId xmlns:a16="http://schemas.microsoft.com/office/drawing/2014/main" id="{98A56DF2-763A-2649-8C96-0FBF0665A988}"/>
            </a:ext>
          </a:extLst>
        </xdr:cNvPr>
        <xdr:cNvSpPr txBox="1"/>
      </xdr:nvSpPr>
      <xdr:spPr>
        <a:xfrm>
          <a:off x="85158488" y="2065410"/>
          <a:ext cx="4427312" cy="258689"/>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ysClr val="windowText" lastClr="000000"/>
              </a:solidFill>
            </a:rPr>
            <a:t>1D. </a:t>
          </a:r>
          <a:r>
            <a:rPr lang="en-US" sz="1100" b="1"/>
            <a:t>VEUILLEZ INSERER LES INFORMATIONS</a:t>
          </a:r>
          <a:r>
            <a:rPr lang="en-US" sz="1100" b="1" baseline="0"/>
            <a:t> DU CONTACT</a:t>
          </a:r>
          <a:endParaRPr lang="en-US" sz="1100"/>
        </a:p>
      </xdr:txBody>
    </xdr:sp>
    <xdr:clientData/>
  </xdr:twoCellAnchor>
  <xdr:twoCellAnchor>
    <xdr:from>
      <xdr:col>67</xdr:col>
      <xdr:colOff>30388</xdr:colOff>
      <xdr:row>11</xdr:row>
      <xdr:rowOff>88042</xdr:rowOff>
    </xdr:from>
    <xdr:to>
      <xdr:col>73</xdr:col>
      <xdr:colOff>416463</xdr:colOff>
      <xdr:row>15</xdr:row>
      <xdr:rowOff>24542</xdr:rowOff>
    </xdr:to>
    <xdr:sp macro="" textlink="">
      <xdr:nvSpPr>
        <xdr:cNvPr id="351" name="TextBox 350">
          <a:extLst>
            <a:ext uri="{FF2B5EF4-FFF2-40B4-BE49-F238E27FC236}">
              <a16:creationId xmlns:a16="http://schemas.microsoft.com/office/drawing/2014/main" id="{162A8AF7-C3A9-3843-8919-F74C1AF9657B}"/>
            </a:ext>
          </a:extLst>
        </xdr:cNvPr>
        <xdr:cNvSpPr txBox="1"/>
      </xdr:nvSpPr>
      <xdr:spPr>
        <a:xfrm>
          <a:off x="85145788" y="2462942"/>
          <a:ext cx="4424675" cy="7493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b="1"/>
            <a:t>1E. VEUILLEZ INDIQUER LE NOMBRE TOTAL D'HUILERIES ET DE TERRAINS CERTIFIÉS DANS L'UNITÉ DE CERTIFICATION, L'HECTARAGE TOTAL DE PRODUCTION ET LA ZONE CERTIFIÉE. </a:t>
          </a:r>
          <a:endParaRPr lang="en-US" sz="1100" b="1"/>
        </a:p>
      </xdr:txBody>
    </xdr:sp>
    <xdr:clientData/>
  </xdr:twoCellAnchor>
  <xdr:twoCellAnchor>
    <xdr:from>
      <xdr:col>72</xdr:col>
      <xdr:colOff>206374</xdr:colOff>
      <xdr:row>24</xdr:row>
      <xdr:rowOff>78164</xdr:rowOff>
    </xdr:from>
    <xdr:to>
      <xdr:col>77</xdr:col>
      <xdr:colOff>450358</xdr:colOff>
      <xdr:row>27</xdr:row>
      <xdr:rowOff>159355</xdr:rowOff>
    </xdr:to>
    <xdr:sp macro="" textlink="">
      <xdr:nvSpPr>
        <xdr:cNvPr id="352" name="TextBox 351">
          <a:extLst>
            <a:ext uri="{FF2B5EF4-FFF2-40B4-BE49-F238E27FC236}">
              <a16:creationId xmlns:a16="http://schemas.microsoft.com/office/drawing/2014/main" id="{C6FF9F73-33D2-6D44-BB6D-D0C4D65C4155}"/>
            </a:ext>
          </a:extLst>
        </xdr:cNvPr>
        <xdr:cNvSpPr txBox="1"/>
      </xdr:nvSpPr>
      <xdr:spPr>
        <a:xfrm>
          <a:off x="88687274" y="5094664"/>
          <a:ext cx="3609484" cy="690791"/>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b="1"/>
            <a:t>1H. IL Y AURA DES MESSAGES D'ORIENTATION LORSQUE VOUS CLIQUEZ SUR CERTAINS CHAMPS D'ENTRÉE DE DONNÉES. </a:t>
          </a:r>
          <a:endParaRPr lang="en-US" sz="1100" b="1" baseline="0">
            <a:solidFill>
              <a:srgbClr val="FF0000"/>
            </a:solidFill>
          </a:endParaRPr>
        </a:p>
      </xdr:txBody>
    </xdr:sp>
    <xdr:clientData/>
  </xdr:twoCellAnchor>
  <xdr:twoCellAnchor>
    <xdr:from>
      <xdr:col>62</xdr:col>
      <xdr:colOff>496657</xdr:colOff>
      <xdr:row>57</xdr:row>
      <xdr:rowOff>107195</xdr:rowOff>
    </xdr:from>
    <xdr:to>
      <xdr:col>69</xdr:col>
      <xdr:colOff>538386</xdr:colOff>
      <xdr:row>60</xdr:row>
      <xdr:rowOff>101601</xdr:rowOff>
    </xdr:to>
    <xdr:sp macro="" textlink="">
      <xdr:nvSpPr>
        <xdr:cNvPr id="353" name="TextBox 352">
          <a:extLst>
            <a:ext uri="{FF2B5EF4-FFF2-40B4-BE49-F238E27FC236}">
              <a16:creationId xmlns:a16="http://schemas.microsoft.com/office/drawing/2014/main" id="{E1EA3A63-5DB0-314C-9432-AD23BC1E51E1}"/>
            </a:ext>
          </a:extLst>
        </xdr:cNvPr>
        <xdr:cNvSpPr txBox="1"/>
      </xdr:nvSpPr>
      <xdr:spPr>
        <a:xfrm>
          <a:off x="82246557" y="11892795"/>
          <a:ext cx="4753429" cy="604006"/>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2B. POUR LES CAS PARTICULIERS DU NOUVEAU MOULIN ÉTABLI, VEUILLEZ MODIFIER LE MOIS DE DÉBUT. SE RÉFÉRER AU MESSAGE D'ORIENTATION DANS CE CHAMP D'ENTREE DE DONNÉES. </a:t>
          </a:r>
          <a:endParaRPr lang="en-US" sz="1100">
            <a:solidFill>
              <a:sysClr val="windowText" lastClr="000000"/>
            </a:solidFill>
          </a:endParaRPr>
        </a:p>
      </xdr:txBody>
    </xdr:sp>
    <xdr:clientData/>
  </xdr:twoCellAnchor>
  <xdr:twoCellAnchor>
    <xdr:from>
      <xdr:col>7</xdr:col>
      <xdr:colOff>431800</xdr:colOff>
      <xdr:row>53</xdr:row>
      <xdr:rowOff>152400</xdr:rowOff>
    </xdr:from>
    <xdr:to>
      <xdr:col>14</xdr:col>
      <xdr:colOff>279400</xdr:colOff>
      <xdr:row>56</xdr:row>
      <xdr:rowOff>63500</xdr:rowOff>
    </xdr:to>
    <xdr:sp macro="" textlink="">
      <xdr:nvSpPr>
        <xdr:cNvPr id="193" name="TextBox 192">
          <a:extLst>
            <a:ext uri="{FF2B5EF4-FFF2-40B4-BE49-F238E27FC236}">
              <a16:creationId xmlns:a16="http://schemas.microsoft.com/office/drawing/2014/main" id="{0CDA294D-FB68-BE47-BEEA-D9971820BA0E}"/>
            </a:ext>
          </a:extLst>
        </xdr:cNvPr>
        <xdr:cNvSpPr txBox="1"/>
      </xdr:nvSpPr>
      <xdr:spPr>
        <a:xfrm>
          <a:off x="5143500" y="11125200"/>
          <a:ext cx="4559300" cy="5207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2C.</a:t>
          </a:r>
          <a:r>
            <a:rPr lang="en-US" sz="1100" b="1" baseline="0">
              <a:solidFill>
                <a:schemeClr val="tx1"/>
              </a:solidFill>
            </a:rPr>
            <a:t> IF AUDIT IS CONDUCTED IN JANUARY, UOC IS ALLOWED TO PROVIDE DATA UP TO NOVEMBER. PLEASE EDIT ENDING MONTH MANUALLY. </a:t>
          </a:r>
          <a:endParaRPr lang="en-US" sz="1100">
            <a:solidFill>
              <a:schemeClr val="tx1"/>
            </a:solidFill>
          </a:endParaRPr>
        </a:p>
      </xdr:txBody>
    </xdr:sp>
    <xdr:clientData/>
  </xdr:twoCellAnchor>
  <xdr:twoCellAnchor>
    <xdr:from>
      <xdr:col>7</xdr:col>
      <xdr:colOff>254001</xdr:colOff>
      <xdr:row>52</xdr:row>
      <xdr:rowOff>139700</xdr:rowOff>
    </xdr:from>
    <xdr:to>
      <xdr:col>7</xdr:col>
      <xdr:colOff>381000</xdr:colOff>
      <xdr:row>54</xdr:row>
      <xdr:rowOff>76200</xdr:rowOff>
    </xdr:to>
    <xdr:cxnSp macro="">
      <xdr:nvCxnSpPr>
        <xdr:cNvPr id="194" name="Straight Arrow Connector 193">
          <a:extLst>
            <a:ext uri="{FF2B5EF4-FFF2-40B4-BE49-F238E27FC236}">
              <a16:creationId xmlns:a16="http://schemas.microsoft.com/office/drawing/2014/main" id="{72C78979-D0A8-7E48-9D58-353FE5392C76}"/>
            </a:ext>
          </a:extLst>
        </xdr:cNvPr>
        <xdr:cNvCxnSpPr/>
      </xdr:nvCxnSpPr>
      <xdr:spPr>
        <a:xfrm>
          <a:off x="4965701" y="10909300"/>
          <a:ext cx="126999" cy="342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381000</xdr:colOff>
      <xdr:row>55</xdr:row>
      <xdr:rowOff>25400</xdr:rowOff>
    </xdr:from>
    <xdr:to>
      <xdr:col>36</xdr:col>
      <xdr:colOff>203200</xdr:colOff>
      <xdr:row>57</xdr:row>
      <xdr:rowOff>139700</xdr:rowOff>
    </xdr:to>
    <xdr:sp macro="" textlink="">
      <xdr:nvSpPr>
        <xdr:cNvPr id="198" name="TextBox 197">
          <a:extLst>
            <a:ext uri="{FF2B5EF4-FFF2-40B4-BE49-F238E27FC236}">
              <a16:creationId xmlns:a16="http://schemas.microsoft.com/office/drawing/2014/main" id="{07953AC8-49E6-3D44-AAF7-D99669B77C4B}"/>
            </a:ext>
          </a:extLst>
        </xdr:cNvPr>
        <xdr:cNvSpPr txBox="1"/>
      </xdr:nvSpPr>
      <xdr:spPr>
        <a:xfrm>
          <a:off x="31851600" y="11404600"/>
          <a:ext cx="5207000" cy="5207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2C.</a:t>
          </a:r>
          <a:r>
            <a:rPr lang="en-US" sz="1100" b="1" baseline="0">
              <a:solidFill>
                <a:schemeClr val="tx1"/>
              </a:solidFill>
            </a:rPr>
            <a:t> </a:t>
          </a:r>
          <a:r>
            <a:rPr lang="ms-MY" b="1"/>
            <a:t>JIKA AUDIT DILAKUKAN PADA</a:t>
          </a:r>
          <a:r>
            <a:rPr lang="ms-MY" b="1" baseline="0"/>
            <a:t> BULAN</a:t>
          </a:r>
          <a:r>
            <a:rPr lang="ms-MY" b="1"/>
            <a:t> JANUARI, UOC DIBENARKAN MENYEDIAKAN DATA HINGGA NOVEMBER.</a:t>
          </a:r>
          <a:r>
            <a:rPr lang="en-US" sz="1100" b="1" baseline="0">
              <a:solidFill>
                <a:schemeClr val="tx1"/>
              </a:solidFill>
            </a:rPr>
            <a:t> </a:t>
          </a:r>
          <a:r>
            <a:rPr lang="ms-MY" b="1"/>
            <a:t>SILA EDIT BULAN AKHIR SECARA MANUAL</a:t>
          </a:r>
          <a:r>
            <a:rPr lang="en-US" sz="1100" b="1" baseline="0">
              <a:solidFill>
                <a:schemeClr val="tx1"/>
              </a:solidFill>
            </a:rPr>
            <a:t>. </a:t>
          </a:r>
          <a:endParaRPr lang="en-US" sz="1100">
            <a:solidFill>
              <a:schemeClr val="tx1"/>
            </a:solidFill>
          </a:endParaRPr>
        </a:p>
      </xdr:txBody>
    </xdr:sp>
    <xdr:clientData/>
  </xdr:twoCellAnchor>
  <xdr:twoCellAnchor>
    <xdr:from>
      <xdr:col>28</xdr:col>
      <xdr:colOff>203201</xdr:colOff>
      <xdr:row>54</xdr:row>
      <xdr:rowOff>12700</xdr:rowOff>
    </xdr:from>
    <xdr:to>
      <xdr:col>28</xdr:col>
      <xdr:colOff>330200</xdr:colOff>
      <xdr:row>55</xdr:row>
      <xdr:rowOff>152400</xdr:rowOff>
    </xdr:to>
    <xdr:cxnSp macro="">
      <xdr:nvCxnSpPr>
        <xdr:cNvPr id="199" name="Straight Arrow Connector 198">
          <a:extLst>
            <a:ext uri="{FF2B5EF4-FFF2-40B4-BE49-F238E27FC236}">
              <a16:creationId xmlns:a16="http://schemas.microsoft.com/office/drawing/2014/main" id="{86DC8464-AB2D-E84A-BF26-436E6BC8EECC}"/>
            </a:ext>
          </a:extLst>
        </xdr:cNvPr>
        <xdr:cNvCxnSpPr/>
      </xdr:nvCxnSpPr>
      <xdr:spPr>
        <a:xfrm>
          <a:off x="31673801" y="11188700"/>
          <a:ext cx="126999" cy="342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279400</xdr:colOff>
      <xdr:row>54</xdr:row>
      <xdr:rowOff>114300</xdr:rowOff>
    </xdr:from>
    <xdr:to>
      <xdr:col>56</xdr:col>
      <xdr:colOff>431800</xdr:colOff>
      <xdr:row>57</xdr:row>
      <xdr:rowOff>63500</xdr:rowOff>
    </xdr:to>
    <xdr:sp macro="" textlink="">
      <xdr:nvSpPr>
        <xdr:cNvPr id="203" name="TextBox 202">
          <a:extLst>
            <a:ext uri="{FF2B5EF4-FFF2-40B4-BE49-F238E27FC236}">
              <a16:creationId xmlns:a16="http://schemas.microsoft.com/office/drawing/2014/main" id="{8F3CD49D-D005-3E49-AB6F-CFC79DC62155}"/>
            </a:ext>
          </a:extLst>
        </xdr:cNvPr>
        <xdr:cNvSpPr txBox="1"/>
      </xdr:nvSpPr>
      <xdr:spPr>
        <a:xfrm>
          <a:off x="58661300" y="11290300"/>
          <a:ext cx="5537200" cy="5588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2C.</a:t>
          </a:r>
          <a:r>
            <a:rPr lang="en-US" sz="1100" b="1" baseline="0">
              <a:solidFill>
                <a:schemeClr val="tx1"/>
              </a:solidFill>
            </a:rPr>
            <a:t> </a:t>
          </a:r>
          <a:r>
            <a:rPr lang="id-ID" b="1"/>
            <a:t>JIKA AUDIT DILAKUKAN PADA BULAN JANUARI, UOC DIPERBOLEHKAN UNTUK MENGUBAH DATA HINGGA NOVEMBER. SILAKAN EDIT BULAN AKHIR SECARA MANUAL.</a:t>
          </a:r>
          <a:endParaRPr lang="en-US" sz="1100" b="1">
            <a:solidFill>
              <a:schemeClr val="tx1"/>
            </a:solidFill>
          </a:endParaRPr>
        </a:p>
      </xdr:txBody>
    </xdr:sp>
    <xdr:clientData/>
  </xdr:twoCellAnchor>
  <xdr:twoCellAnchor>
    <xdr:from>
      <xdr:col>48</xdr:col>
      <xdr:colOff>127001</xdr:colOff>
      <xdr:row>53</xdr:row>
      <xdr:rowOff>12700</xdr:rowOff>
    </xdr:from>
    <xdr:to>
      <xdr:col>48</xdr:col>
      <xdr:colOff>254000</xdr:colOff>
      <xdr:row>54</xdr:row>
      <xdr:rowOff>152400</xdr:rowOff>
    </xdr:to>
    <xdr:cxnSp macro="">
      <xdr:nvCxnSpPr>
        <xdr:cNvPr id="204" name="Straight Arrow Connector 203">
          <a:extLst>
            <a:ext uri="{FF2B5EF4-FFF2-40B4-BE49-F238E27FC236}">
              <a16:creationId xmlns:a16="http://schemas.microsoft.com/office/drawing/2014/main" id="{F60559D7-95A7-9349-920F-0B9B8722D0CF}"/>
            </a:ext>
          </a:extLst>
        </xdr:cNvPr>
        <xdr:cNvCxnSpPr/>
      </xdr:nvCxnSpPr>
      <xdr:spPr>
        <a:xfrm>
          <a:off x="58508901" y="10985500"/>
          <a:ext cx="126999" cy="342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393700</xdr:colOff>
      <xdr:row>54</xdr:row>
      <xdr:rowOff>76200</xdr:rowOff>
    </xdr:from>
    <xdr:to>
      <xdr:col>76</xdr:col>
      <xdr:colOff>63500</xdr:colOff>
      <xdr:row>56</xdr:row>
      <xdr:rowOff>127000</xdr:rowOff>
    </xdr:to>
    <xdr:sp macro="" textlink="">
      <xdr:nvSpPr>
        <xdr:cNvPr id="226" name="TextBox 225">
          <a:extLst>
            <a:ext uri="{FF2B5EF4-FFF2-40B4-BE49-F238E27FC236}">
              <a16:creationId xmlns:a16="http://schemas.microsoft.com/office/drawing/2014/main" id="{3FCCECF2-8CA7-FC45-BCAC-64A5380AE48A}"/>
            </a:ext>
          </a:extLst>
        </xdr:cNvPr>
        <xdr:cNvSpPr txBox="1"/>
      </xdr:nvSpPr>
      <xdr:spPr>
        <a:xfrm>
          <a:off x="86182200" y="11252200"/>
          <a:ext cx="5054600" cy="4572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2C.</a:t>
          </a:r>
          <a:r>
            <a:rPr lang="en-US" sz="1100" b="1" baseline="0">
              <a:solidFill>
                <a:schemeClr val="tx1"/>
              </a:solidFill>
            </a:rPr>
            <a:t> </a:t>
          </a:r>
          <a:r>
            <a:rPr lang="fr-FR" b="1"/>
            <a:t>SI L'AUDIT A</a:t>
          </a:r>
          <a:r>
            <a:rPr lang="fr-FR" b="1" baseline="0"/>
            <a:t> LIEU EN</a:t>
          </a:r>
          <a:r>
            <a:rPr lang="fr-FR" b="1"/>
            <a:t> JANVIER, UOC EST AUTORISÉ À FOURNIR DES DONNÉES JUSQU'À NOVEMBRE. VEUILLEZ MODIFIER MANUELLEMENT LE MOIS DE FIN.</a:t>
          </a:r>
          <a:endParaRPr lang="en-US" sz="1100" b="1">
            <a:solidFill>
              <a:schemeClr val="tx1"/>
            </a:solidFill>
          </a:endParaRPr>
        </a:p>
      </xdr:txBody>
    </xdr:sp>
    <xdr:clientData/>
  </xdr:twoCellAnchor>
  <xdr:twoCellAnchor>
    <xdr:from>
      <xdr:col>68</xdr:col>
      <xdr:colOff>241301</xdr:colOff>
      <xdr:row>52</xdr:row>
      <xdr:rowOff>177800</xdr:rowOff>
    </xdr:from>
    <xdr:to>
      <xdr:col>68</xdr:col>
      <xdr:colOff>368300</xdr:colOff>
      <xdr:row>54</xdr:row>
      <xdr:rowOff>114300</xdr:rowOff>
    </xdr:to>
    <xdr:cxnSp macro="">
      <xdr:nvCxnSpPr>
        <xdr:cNvPr id="227" name="Straight Arrow Connector 226">
          <a:extLst>
            <a:ext uri="{FF2B5EF4-FFF2-40B4-BE49-F238E27FC236}">
              <a16:creationId xmlns:a16="http://schemas.microsoft.com/office/drawing/2014/main" id="{44C65FC6-603D-E944-B1F0-8B55BF9FE14E}"/>
            </a:ext>
          </a:extLst>
        </xdr:cNvPr>
        <xdr:cNvCxnSpPr/>
      </xdr:nvCxnSpPr>
      <xdr:spPr>
        <a:xfrm>
          <a:off x="86029801" y="10947400"/>
          <a:ext cx="126999" cy="342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266700</xdr:colOff>
      <xdr:row>53</xdr:row>
      <xdr:rowOff>152400</xdr:rowOff>
    </xdr:from>
    <xdr:to>
      <xdr:col>95</xdr:col>
      <xdr:colOff>609600</xdr:colOff>
      <xdr:row>56</xdr:row>
      <xdr:rowOff>114300</xdr:rowOff>
    </xdr:to>
    <xdr:sp macro="" textlink="">
      <xdr:nvSpPr>
        <xdr:cNvPr id="231" name="TextBox 230">
          <a:extLst>
            <a:ext uri="{FF2B5EF4-FFF2-40B4-BE49-F238E27FC236}">
              <a16:creationId xmlns:a16="http://schemas.microsoft.com/office/drawing/2014/main" id="{FA498218-6E62-2047-9368-C8C59D15D403}"/>
            </a:ext>
          </a:extLst>
        </xdr:cNvPr>
        <xdr:cNvSpPr txBox="1"/>
      </xdr:nvSpPr>
      <xdr:spPr>
        <a:xfrm>
          <a:off x="113538000" y="11125200"/>
          <a:ext cx="5054600" cy="571500"/>
        </a:xfrm>
        <a:prstGeom prst="rect">
          <a:avLst/>
        </a:prstGeom>
        <a:solidFill>
          <a:schemeClr val="lt1"/>
        </a:solidFill>
        <a:ln w="952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2C.</a:t>
          </a:r>
          <a:r>
            <a:rPr lang="en-US" sz="1100" b="1" baseline="0">
              <a:solidFill>
                <a:schemeClr val="tx1"/>
              </a:solidFill>
            </a:rPr>
            <a:t> </a:t>
          </a:r>
          <a:r>
            <a:rPr lang="es-ES" b="1"/>
            <a:t>SI LA AUDITORÍA SE REALIZA EN ENERO, LA UOC PUEDE PROPORCIONAR DATOS HASTA NOVIEMBRE. POR FAVOR EDITE EL MES DE FINALIZACIÓN MANUALMENTE.</a:t>
          </a:r>
          <a:endParaRPr lang="en-US" sz="1100" b="1">
            <a:solidFill>
              <a:schemeClr val="tx1"/>
            </a:solidFill>
          </a:endParaRPr>
        </a:p>
      </xdr:txBody>
    </xdr:sp>
    <xdr:clientData/>
  </xdr:twoCellAnchor>
  <xdr:twoCellAnchor>
    <xdr:from>
      <xdr:col>88</xdr:col>
      <xdr:colOff>114301</xdr:colOff>
      <xdr:row>52</xdr:row>
      <xdr:rowOff>50800</xdr:rowOff>
    </xdr:from>
    <xdr:to>
      <xdr:col>88</xdr:col>
      <xdr:colOff>241300</xdr:colOff>
      <xdr:row>53</xdr:row>
      <xdr:rowOff>190500</xdr:rowOff>
    </xdr:to>
    <xdr:cxnSp macro="">
      <xdr:nvCxnSpPr>
        <xdr:cNvPr id="232" name="Straight Arrow Connector 231">
          <a:extLst>
            <a:ext uri="{FF2B5EF4-FFF2-40B4-BE49-F238E27FC236}">
              <a16:creationId xmlns:a16="http://schemas.microsoft.com/office/drawing/2014/main" id="{81D20267-09A9-5443-8EC5-07733BA32020}"/>
            </a:ext>
          </a:extLst>
        </xdr:cNvPr>
        <xdr:cNvCxnSpPr/>
      </xdr:nvCxnSpPr>
      <xdr:spPr>
        <a:xfrm>
          <a:off x="113385601" y="10820400"/>
          <a:ext cx="126999" cy="3429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C:/Users/elisa/Downloads/SISC-Calc_2013-10-28_Lettuce-Broccol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GENERAL"/>
      <sheetName val="MA1"/>
      <sheetName val="ETc Worksheet"/>
      <sheetName val="MA2"/>
      <sheetName val="MA3"/>
      <sheetName val="ENERGY"/>
      <sheetName val="Energy_Allocation_Worksheet"/>
      <sheetName val="OMClassLookup"/>
      <sheetName val="SoilSeriesLookup"/>
      <sheetName val="ClimateClassLookup"/>
      <sheetName val="ENERGY_Results"/>
      <sheetName val="Energy Calcs"/>
      <sheetName val="FARM_DATA_SHEET"/>
      <sheetName val="Metric_Dashboard"/>
      <sheetName val="METRIC_DATA_SHEET"/>
      <sheetName val="Feedback"/>
      <sheetName val="FERTILIZER_REF"/>
      <sheetName val="COMPOST_REF"/>
      <sheetName val="PESTICIDE_REF"/>
      <sheetName val="Conversion"/>
      <sheetName val="CountyRegionLookup"/>
      <sheetName val="Drop Down Lists"/>
      <sheetName val="StateLookup"/>
    </sheetNames>
    <sheetDataSet>
      <sheetData sheetId="0"/>
      <sheetData sheetId="1">
        <row r="20">
          <cell r="D20">
            <v>2013</v>
          </cell>
        </row>
        <row r="21">
          <cell r="D21">
            <v>41532</v>
          </cell>
        </row>
      </sheetData>
      <sheetData sheetId="2">
        <row r="11">
          <cell r="F11">
            <v>3</v>
          </cell>
        </row>
      </sheetData>
      <sheetData sheetId="3"/>
      <sheetData sheetId="4">
        <row r="11">
          <cell r="F11"/>
        </row>
      </sheetData>
      <sheetData sheetId="5">
        <row r="11">
          <cell r="F11"/>
        </row>
      </sheetData>
      <sheetData sheetId="6"/>
      <sheetData sheetId="7"/>
      <sheetData sheetId="8"/>
      <sheetData sheetId="9"/>
      <sheetData sheetId="10"/>
      <sheetData sheetId="11"/>
      <sheetData sheetId="12">
        <row r="5">
          <cell r="A5" t="str">
            <v>Synthetic Blend</v>
          </cell>
        </row>
        <row r="6">
          <cell r="A6" t="str">
            <v>Urea (46-0-0)</v>
          </cell>
        </row>
        <row r="7">
          <cell r="A7" t="str">
            <v>Ammonium Nitrate (35-0-0)</v>
          </cell>
        </row>
        <row r="8">
          <cell r="A8" t="str">
            <v>Urea Ammonium Nitrate (32-0-0)</v>
          </cell>
        </row>
        <row r="9">
          <cell r="A9" t="str">
            <v>Calcium Ammonium Nitrate (26.5-0-0)</v>
          </cell>
        </row>
        <row r="10">
          <cell r="A10" t="str">
            <v>Ammonium Sulfate (21-0-0)</v>
          </cell>
        </row>
        <row r="11">
          <cell r="A11" t="str">
            <v>Monoammonium phosphate (11-52-0)</v>
          </cell>
        </row>
        <row r="12">
          <cell r="A12" t="str">
            <v>Diammonium phosphate (18-46-0)</v>
          </cell>
        </row>
        <row r="13">
          <cell r="A13" t="str">
            <v>Triple Superphosphate (0-46-0)</v>
          </cell>
        </row>
        <row r="14">
          <cell r="A14" t="str">
            <v>Single superphosphate (0-18-0)</v>
          </cell>
        </row>
        <row r="48">
          <cell r="B48">
            <v>7.9300000000000009E-2</v>
          </cell>
        </row>
      </sheetData>
      <sheetData sheetId="13"/>
      <sheetData sheetId="14">
        <row r="7">
          <cell r="AG7" t="str">
            <v>&lt;please select&gt;</v>
          </cell>
        </row>
        <row r="8">
          <cell r="AG8" t="str">
            <v>YIELD</v>
          </cell>
        </row>
        <row r="9">
          <cell r="AG9" t="str">
            <v>AREA</v>
          </cell>
        </row>
      </sheetData>
      <sheetData sheetId="15"/>
      <sheetData sheetId="16"/>
      <sheetData sheetId="17"/>
      <sheetData sheetId="18"/>
      <sheetData sheetId="19"/>
      <sheetData sheetId="20">
        <row r="14">
          <cell r="C14">
            <v>11.11</v>
          </cell>
        </row>
      </sheetData>
      <sheetData sheetId="21"/>
      <sheetData sheetId="22">
        <row r="2">
          <cell r="A2" t="str">
            <v>&lt;please select&gt;</v>
          </cell>
          <cell r="C2">
            <v>1</v>
          </cell>
          <cell r="D2" t="str">
            <v>&lt;please select&gt;</v>
          </cell>
          <cell r="F2" t="str">
            <v>&lt;please select&gt;</v>
          </cell>
          <cell r="G2" t="str">
            <v>&lt;please select&gt;</v>
          </cell>
          <cell r="H2" t="str">
            <v>&lt;Select if other fuels used&gt;</v>
          </cell>
          <cell r="J2" t="str">
            <v>&lt;select unit&gt;</v>
          </cell>
          <cell r="M2" t="str">
            <v>&lt;select texture&gt;</v>
          </cell>
          <cell r="Q2" t="str">
            <v>Electric</v>
          </cell>
          <cell r="R2" t="str">
            <v>Electric</v>
          </cell>
          <cell r="S2" t="str">
            <v>&lt;Select Pump&gt;</v>
          </cell>
          <cell r="T2" t="str">
            <v>&lt;Select One&gt;</v>
          </cell>
          <cell r="U2" t="str">
            <v>&lt;Select one&gt;</v>
          </cell>
          <cell r="V2" t="str">
            <v>&lt;Select one&gt;</v>
          </cell>
          <cell r="Y2" t="str">
            <v>&lt;Select one&gt;</v>
          </cell>
          <cell r="Z2" t="str">
            <v>&lt;Select one&gt;</v>
          </cell>
        </row>
        <row r="3">
          <cell r="A3" t="str">
            <v xml:space="preserve">Almonds </v>
          </cell>
          <cell r="C3">
            <v>2</v>
          </cell>
          <cell r="D3" t="str">
            <v>gallons</v>
          </cell>
          <cell r="F3" t="str">
            <v>TOC by dry combustion</v>
          </cell>
          <cell r="G3" t="str">
            <v>Mechanical in-line propeller meter</v>
          </cell>
          <cell r="H3" t="str">
            <v>Diesel</v>
          </cell>
          <cell r="J3" t="str">
            <v>acre-inches</v>
          </cell>
          <cell r="M3" t="str">
            <v>Clay (w/ &gt; 60% clay)</v>
          </cell>
          <cell r="Q3" t="str">
            <v>Diesel</v>
          </cell>
          <cell r="R3" t="str">
            <v>Diesel</v>
          </cell>
          <cell r="S3" t="str">
            <v>No pump - gravity fed</v>
          </cell>
          <cell r="T3" t="str">
            <v>Whole Farm</v>
          </cell>
          <cell r="U3" t="str">
            <v>Rate per acre</v>
          </cell>
          <cell r="V3" t="str">
            <v>Land Preparation</v>
          </cell>
          <cell r="X3" t="str">
            <v>&lt;Select one&gt;</v>
          </cell>
          <cell r="Y3" t="str">
            <v>Harvested before flowering (younger)</v>
          </cell>
          <cell r="Z3" t="str">
            <v>Significant thick  woody, fibrous stems</v>
          </cell>
        </row>
        <row r="4">
          <cell r="A4" t="str">
            <v xml:space="preserve">Apples </v>
          </cell>
          <cell r="C4">
            <v>3</v>
          </cell>
          <cell r="D4" t="str">
            <v>pounds</v>
          </cell>
          <cell r="F4" t="str">
            <v>TOC converted from SOM by lab</v>
          </cell>
          <cell r="G4" t="str">
            <v>Insertion type electromagnetic meter</v>
          </cell>
          <cell r="H4" t="str">
            <v>Gasoline</v>
          </cell>
          <cell r="J4" t="str">
            <v>acre-feet</v>
          </cell>
          <cell r="M4" t="str">
            <v>Clay (w/ &lt; 60% clay)</v>
          </cell>
          <cell r="Q4" t="str">
            <v>Propane</v>
          </cell>
          <cell r="R4" t="str">
            <v>Propane</v>
          </cell>
          <cell r="S4" t="str">
            <v>Pump 1</v>
          </cell>
          <cell r="T4" t="str">
            <v>Mgmt Area</v>
          </cell>
          <cell r="U4" t="str">
            <v>Total for management area</v>
          </cell>
          <cell r="V4" t="str">
            <v>Planting</v>
          </cell>
          <cell r="X4" t="str">
            <v>Test strip</v>
          </cell>
          <cell r="Y4" t="str">
            <v>Harvested before flowering (older)</v>
          </cell>
          <cell r="Z4" t="str">
            <v>No significant thick woody, fibrous stems</v>
          </cell>
        </row>
        <row r="5">
          <cell r="A5" t="str">
            <v xml:space="preserve">Apricots </v>
          </cell>
          <cell r="D5" t="str">
            <v>tons (US)</v>
          </cell>
          <cell r="F5" t="str">
            <v>other</v>
          </cell>
          <cell r="G5" t="str">
            <v>Full profile magnetic type flow meter</v>
          </cell>
          <cell r="H5" t="str">
            <v>Propane</v>
          </cell>
          <cell r="J5" t="str">
            <v>gallons per acre</v>
          </cell>
          <cell r="M5" t="str">
            <v>Sandy clay</v>
          </cell>
          <cell r="Q5" t="str">
            <v>Natural Gas</v>
          </cell>
          <cell r="R5" t="str">
            <v>Other</v>
          </cell>
          <cell r="S5" t="str">
            <v>Pump 2</v>
          </cell>
          <cell r="V5" t="str">
            <v>Fertilizer Application</v>
          </cell>
          <cell r="X5" t="str">
            <v>Test kit</v>
          </cell>
          <cell r="Y5" t="str">
            <v>Harvested after flowering</v>
          </cell>
        </row>
        <row r="6">
          <cell r="A6" t="str">
            <v xml:space="preserve">Arrugula </v>
          </cell>
          <cell r="F6"/>
          <cell r="G6" t="str">
            <v>Acoustic Doppler Flow Meter (ADFM)</v>
          </cell>
          <cell r="H6" t="str">
            <v>LPG, Liquefied petroleum gas</v>
          </cell>
          <cell r="M6" t="str">
            <v>Clay loam</v>
          </cell>
          <cell r="Q6" t="str">
            <v>Gasoline</v>
          </cell>
          <cell r="S6" t="str">
            <v>Pump 3</v>
          </cell>
          <cell r="V6" t="str">
            <v>Pest and Weed Control</v>
          </cell>
          <cell r="X6" t="str">
            <v>Lab test</v>
          </cell>
        </row>
        <row r="7">
          <cell r="A7" t="str">
            <v xml:space="preserve">Artichokes </v>
          </cell>
          <cell r="F7"/>
          <cell r="G7" t="str">
            <v xml:space="preserve">Weir - Sharp-crested or Ramped broad-crested </v>
          </cell>
          <cell r="H7" t="str">
            <v>Natural Gas</v>
          </cell>
          <cell r="M7" t="str">
            <v>Silty clay loam</v>
          </cell>
          <cell r="S7" t="str">
            <v>Pump 4</v>
          </cell>
          <cell r="V7" t="str">
            <v>Other Cultivation</v>
          </cell>
        </row>
        <row r="8">
          <cell r="A8" t="str">
            <v xml:space="preserve">Asparagus </v>
          </cell>
          <cell r="G8" t="str">
            <v>Undershot or Waterman gate</v>
          </cell>
          <cell r="H8" t="str">
            <v>E100 Ethanol</v>
          </cell>
          <cell r="M8" t="str">
            <v>Silty clay</v>
          </cell>
          <cell r="S8" t="str">
            <v>Pump 5</v>
          </cell>
          <cell r="V8" t="str">
            <v>Aerial Application</v>
          </cell>
        </row>
        <row r="9">
          <cell r="A9" t="str">
            <v xml:space="preserve">Avocado </v>
          </cell>
          <cell r="G9" t="str">
            <v>Flume - Parshall or Trapezoidal</v>
          </cell>
          <cell r="H9" t="str">
            <v>E10, 10% Ethanol, 90% gasoline</v>
          </cell>
          <cell r="M9" t="str">
            <v>Silty loam</v>
          </cell>
          <cell r="S9" t="str">
            <v>Pump 6</v>
          </cell>
          <cell r="V9" t="str">
            <v>Harvest</v>
          </cell>
        </row>
        <row r="10">
          <cell r="A10" t="str">
            <v xml:space="preserve">Bananas </v>
          </cell>
          <cell r="G10" t="str">
            <v>Estimated from power records</v>
          </cell>
          <cell r="H10" t="str">
            <v>E85, 85% Ethanol, 15% gasoline</v>
          </cell>
          <cell r="M10" t="str">
            <v>Silt</v>
          </cell>
          <cell r="V10" t="str">
            <v xml:space="preserve">Other </v>
          </cell>
        </row>
        <row r="11">
          <cell r="A11" t="str">
            <v>Beans, Sprout</v>
          </cell>
          <cell r="G11" t="str">
            <v>Sub-surface drip estimation</v>
          </cell>
          <cell r="H11" t="str">
            <v>B100, Biodiesel</v>
          </cell>
          <cell r="M11" t="str">
            <v>Sandy loam (with &gt;8% clay)</v>
          </cell>
        </row>
        <row r="12">
          <cell r="A12" t="str">
            <v xml:space="preserve">Blackberries </v>
          </cell>
          <cell r="H12" t="str">
            <v>B5, 5% Biodiesel</v>
          </cell>
          <cell r="M12" t="str">
            <v>Sandy clay loam</v>
          </cell>
        </row>
        <row r="13">
          <cell r="A13" t="str">
            <v xml:space="preserve">Blueberries </v>
          </cell>
          <cell r="H13" t="str">
            <v>B20, 20% Biodiesel</v>
          </cell>
          <cell r="M13" t="str">
            <v>Loam</v>
          </cell>
        </row>
        <row r="14">
          <cell r="A14" t="str">
            <v xml:space="preserve">Bok Choy </v>
          </cell>
          <cell r="H14" t="str">
            <v>Liquefied Natural Gas</v>
          </cell>
          <cell r="M14" t="str">
            <v>Sandy loam (with &lt;8% clay)</v>
          </cell>
        </row>
        <row r="15">
          <cell r="A15" t="str">
            <v xml:space="preserve">Boysenberries </v>
          </cell>
          <cell r="H15" t="str">
            <v>Aviation gasoline</v>
          </cell>
          <cell r="M15" t="str">
            <v>Loamy Sand</v>
          </cell>
        </row>
        <row r="16">
          <cell r="A16" t="str">
            <v xml:space="preserve">Broccoli </v>
          </cell>
          <cell r="M16" t="str">
            <v>Sandy Loam</v>
          </cell>
        </row>
        <row r="17">
          <cell r="A17" t="str">
            <v xml:space="preserve">Broccoli Raab </v>
          </cell>
          <cell r="M17" t="str">
            <v>Sand</v>
          </cell>
        </row>
        <row r="18">
          <cell r="A18" t="str">
            <v xml:space="preserve">Brussels Sprouts </v>
          </cell>
        </row>
        <row r="19">
          <cell r="A19" t="str">
            <v xml:space="preserve">Bushberries </v>
          </cell>
        </row>
        <row r="20">
          <cell r="A20" t="str">
            <v xml:space="preserve">Cabbage, Chinese </v>
          </cell>
        </row>
        <row r="21">
          <cell r="A21" t="str">
            <v xml:space="preserve">Cabbage, General </v>
          </cell>
        </row>
        <row r="22">
          <cell r="A22" t="str">
            <v xml:space="preserve">Cabbage, Savoy </v>
          </cell>
        </row>
        <row r="23">
          <cell r="A23" t="str">
            <v xml:space="preserve">Cantaloupe </v>
          </cell>
        </row>
        <row r="24">
          <cell r="A24" t="str">
            <v xml:space="preserve">Cardoon </v>
          </cell>
        </row>
        <row r="25">
          <cell r="A25" t="str">
            <v xml:space="preserve">Carrot, General </v>
          </cell>
        </row>
        <row r="26">
          <cell r="A26" t="str">
            <v xml:space="preserve">Carrots, Forage </v>
          </cell>
        </row>
        <row r="27">
          <cell r="A27" t="str">
            <v xml:space="preserve">Cashews </v>
          </cell>
        </row>
        <row r="28">
          <cell r="A28" t="str">
            <v xml:space="preserve">Cauliflower </v>
          </cell>
        </row>
        <row r="29">
          <cell r="A29" t="str">
            <v xml:space="preserve">Celeriac </v>
          </cell>
        </row>
        <row r="30">
          <cell r="A30" t="str">
            <v xml:space="preserve">Celery, General </v>
          </cell>
        </row>
        <row r="31">
          <cell r="A31" t="str">
            <v xml:space="preserve">Chayote </v>
          </cell>
        </row>
        <row r="32">
          <cell r="A32" t="str">
            <v xml:space="preserve">Cherimoya </v>
          </cell>
        </row>
        <row r="33">
          <cell r="A33" t="str">
            <v xml:space="preserve">Cherries </v>
          </cell>
        </row>
        <row r="34">
          <cell r="A34" t="str">
            <v xml:space="preserve">Chervil </v>
          </cell>
        </row>
        <row r="35">
          <cell r="A35" t="str">
            <v xml:space="preserve">Chestnuts </v>
          </cell>
        </row>
        <row r="36">
          <cell r="A36" t="str">
            <v xml:space="preserve">Chicory </v>
          </cell>
        </row>
        <row r="37">
          <cell r="A37" t="str">
            <v xml:space="preserve">Chinese Greens </v>
          </cell>
        </row>
        <row r="38">
          <cell r="A38" t="str">
            <v xml:space="preserve">Chinese Okra </v>
          </cell>
        </row>
        <row r="39">
          <cell r="A39" t="str">
            <v xml:space="preserve">Chinese Radish </v>
          </cell>
        </row>
        <row r="40">
          <cell r="A40" t="str">
            <v xml:space="preserve">Citrus </v>
          </cell>
        </row>
        <row r="41">
          <cell r="A41" t="str">
            <v xml:space="preserve">Cole Crops </v>
          </cell>
        </row>
        <row r="42">
          <cell r="A42" t="str">
            <v xml:space="preserve">Collards </v>
          </cell>
        </row>
        <row r="43">
          <cell r="A43" t="str">
            <v xml:space="preserve">Cranberries </v>
          </cell>
        </row>
        <row r="44">
          <cell r="A44" t="str">
            <v xml:space="preserve">Cucumbers </v>
          </cell>
        </row>
        <row r="45">
          <cell r="A45" t="str">
            <v xml:space="preserve">Cucurbits </v>
          </cell>
        </row>
        <row r="46">
          <cell r="A46" t="str">
            <v xml:space="preserve">Dandelions </v>
          </cell>
        </row>
        <row r="47">
          <cell r="A47" t="str">
            <v xml:space="preserve">Dates </v>
          </cell>
        </row>
        <row r="48">
          <cell r="A48" t="str">
            <v xml:space="preserve">Eggplant </v>
          </cell>
        </row>
        <row r="49">
          <cell r="A49" t="str">
            <v xml:space="preserve">Endive </v>
          </cell>
        </row>
        <row r="50">
          <cell r="A50" t="str">
            <v xml:space="preserve">Figs </v>
          </cell>
        </row>
        <row r="51">
          <cell r="A51" t="str">
            <v>Fruits and Nuts</v>
          </cell>
        </row>
        <row r="52">
          <cell r="A52" t="str">
            <v xml:space="preserve">Gai Choy </v>
          </cell>
        </row>
        <row r="53">
          <cell r="A53" t="str">
            <v xml:space="preserve">Gai Lon </v>
          </cell>
        </row>
        <row r="54">
          <cell r="A54" t="str">
            <v xml:space="preserve">Garlic </v>
          </cell>
        </row>
        <row r="55">
          <cell r="A55" t="str">
            <v xml:space="preserve">Gooseberries </v>
          </cell>
        </row>
        <row r="56">
          <cell r="A56" t="str">
            <v xml:space="preserve">Grapefruit </v>
          </cell>
        </row>
        <row r="57">
          <cell r="A57" t="str">
            <v xml:space="preserve">Grapes, Table and Raisin </v>
          </cell>
        </row>
        <row r="58">
          <cell r="A58" t="str">
            <v xml:space="preserve">Grapes, Wine </v>
          </cell>
        </row>
        <row r="59">
          <cell r="A59" t="str">
            <v xml:space="preserve">Jicama </v>
          </cell>
        </row>
        <row r="60">
          <cell r="A60" t="str">
            <v xml:space="preserve">Kale </v>
          </cell>
        </row>
        <row r="61">
          <cell r="A61" t="str">
            <v xml:space="preserve">Kiwis </v>
          </cell>
        </row>
        <row r="62">
          <cell r="A62" t="str">
            <v xml:space="preserve">Kohlrabi </v>
          </cell>
        </row>
        <row r="63">
          <cell r="A63" t="str">
            <v xml:space="preserve">Kumquat </v>
          </cell>
        </row>
        <row r="64">
          <cell r="A64" t="str">
            <v xml:space="preserve">Leeks </v>
          </cell>
        </row>
        <row r="65">
          <cell r="A65" t="str">
            <v xml:space="preserve">Lemons </v>
          </cell>
        </row>
        <row r="66">
          <cell r="A66" t="str">
            <v xml:space="preserve">Lettuce, Head </v>
          </cell>
        </row>
        <row r="67">
          <cell r="A67" t="str">
            <v xml:space="preserve">Lettuce, Leaf </v>
          </cell>
        </row>
        <row r="68">
          <cell r="A68" t="str">
            <v xml:space="preserve">Limes </v>
          </cell>
        </row>
        <row r="69">
          <cell r="A69" t="str">
            <v xml:space="preserve">Mangos </v>
          </cell>
        </row>
        <row r="70">
          <cell r="A70" t="str">
            <v xml:space="preserve">Melons </v>
          </cell>
        </row>
        <row r="71">
          <cell r="A71" t="str">
            <v xml:space="preserve">Mustard Greens </v>
          </cell>
        </row>
        <row r="72">
          <cell r="A72" t="str">
            <v xml:space="preserve">Nectarines </v>
          </cell>
        </row>
        <row r="73">
          <cell r="A73" t="str">
            <v xml:space="preserve">Nuts </v>
          </cell>
        </row>
        <row r="74">
          <cell r="A74" t="str">
            <v xml:space="preserve">Okra </v>
          </cell>
        </row>
        <row r="75">
          <cell r="A75" t="str">
            <v xml:space="preserve">Olives </v>
          </cell>
        </row>
        <row r="76">
          <cell r="A76" t="str">
            <v xml:space="preserve">Onion, General </v>
          </cell>
        </row>
        <row r="77">
          <cell r="A77" t="str">
            <v xml:space="preserve">Onion, Shallot </v>
          </cell>
        </row>
        <row r="78">
          <cell r="A78" t="str">
            <v xml:space="preserve">Onions (green) </v>
          </cell>
        </row>
        <row r="79">
          <cell r="A79" t="str">
            <v xml:space="preserve">Oranges </v>
          </cell>
        </row>
        <row r="80">
          <cell r="A80" t="str">
            <v xml:space="preserve">Orchards </v>
          </cell>
        </row>
        <row r="81">
          <cell r="A81" t="str">
            <v xml:space="preserve">Parsnips </v>
          </cell>
        </row>
        <row r="82">
          <cell r="A82" t="str">
            <v xml:space="preserve">Peaches </v>
          </cell>
        </row>
        <row r="83">
          <cell r="A83" t="str">
            <v xml:space="preserve">Pears </v>
          </cell>
        </row>
        <row r="84">
          <cell r="A84" t="str">
            <v xml:space="preserve">Peas, General </v>
          </cell>
        </row>
        <row r="85">
          <cell r="A85" t="str">
            <v xml:space="preserve">Pecans </v>
          </cell>
        </row>
        <row r="86">
          <cell r="A86" t="str">
            <v xml:space="preserve">Peppers, Bell </v>
          </cell>
        </row>
        <row r="87">
          <cell r="A87" t="str">
            <v xml:space="preserve">Persimmons </v>
          </cell>
        </row>
        <row r="88">
          <cell r="A88" t="str">
            <v xml:space="preserve">Pimentos </v>
          </cell>
        </row>
        <row r="89">
          <cell r="A89" t="str">
            <v xml:space="preserve">Pistachios </v>
          </cell>
        </row>
        <row r="90">
          <cell r="A90" t="str">
            <v xml:space="preserve">Plums </v>
          </cell>
        </row>
        <row r="91">
          <cell r="A91" t="str">
            <v xml:space="preserve">Pome Fruits </v>
          </cell>
        </row>
        <row r="92">
          <cell r="A92" t="str">
            <v xml:space="preserve">Pomegranates </v>
          </cell>
        </row>
        <row r="93">
          <cell r="A93" t="str">
            <v>Potatoes, Fresh Market</v>
          </cell>
        </row>
        <row r="94">
          <cell r="A94" t="str">
            <v>Potatoes, Processing</v>
          </cell>
        </row>
        <row r="95">
          <cell r="A95" t="str">
            <v>Potatoes, Chippers</v>
          </cell>
        </row>
        <row r="96">
          <cell r="A96" t="str">
            <v xml:space="preserve">Pricklypear Cactus Pads </v>
          </cell>
        </row>
        <row r="97">
          <cell r="A97" t="str">
            <v xml:space="preserve">Pricklypear Cactus Pears </v>
          </cell>
        </row>
        <row r="98">
          <cell r="A98" t="str">
            <v xml:space="preserve">Prunes </v>
          </cell>
        </row>
        <row r="99">
          <cell r="A99" t="str">
            <v xml:space="preserve">Pumpkins </v>
          </cell>
        </row>
        <row r="100">
          <cell r="A100" t="str">
            <v xml:space="preserve">Quince </v>
          </cell>
        </row>
        <row r="101">
          <cell r="A101" t="str">
            <v xml:space="preserve">Radishes </v>
          </cell>
        </row>
        <row r="102">
          <cell r="A102" t="str">
            <v xml:space="preserve">Raspberries </v>
          </cell>
        </row>
        <row r="103">
          <cell r="A103" t="str">
            <v xml:space="preserve">Rhubarb </v>
          </cell>
        </row>
        <row r="104">
          <cell r="A104" t="str">
            <v xml:space="preserve">Root Crops </v>
          </cell>
        </row>
        <row r="105">
          <cell r="A105" t="str">
            <v xml:space="preserve">Rutabaga </v>
          </cell>
        </row>
        <row r="106">
          <cell r="A106" t="str">
            <v xml:space="preserve">Shungiku </v>
          </cell>
        </row>
        <row r="107">
          <cell r="A107" t="str">
            <v xml:space="preserve">Spinach </v>
          </cell>
        </row>
        <row r="108">
          <cell r="A108" t="str">
            <v xml:space="preserve">Squash, General </v>
          </cell>
        </row>
        <row r="109">
          <cell r="A109" t="str">
            <v xml:space="preserve">Squash, Summer </v>
          </cell>
        </row>
        <row r="110">
          <cell r="A110" t="str">
            <v xml:space="preserve">Squash, Winter </v>
          </cell>
        </row>
        <row r="111">
          <cell r="A111" t="str">
            <v xml:space="preserve">Squash, Zucchini </v>
          </cell>
        </row>
        <row r="112">
          <cell r="A112" t="str">
            <v xml:space="preserve">Strawberries </v>
          </cell>
        </row>
        <row r="113">
          <cell r="A113" t="str">
            <v xml:space="preserve">Swiss Chard </v>
          </cell>
        </row>
        <row r="114">
          <cell r="A114" t="str">
            <v xml:space="preserve">Tangelos </v>
          </cell>
        </row>
        <row r="115">
          <cell r="A115" t="str">
            <v xml:space="preserve">Tangerines </v>
          </cell>
        </row>
        <row r="116">
          <cell r="A116" t="str">
            <v xml:space="preserve">Taro </v>
          </cell>
        </row>
        <row r="117">
          <cell r="A117" t="str">
            <v xml:space="preserve">Tomatillos </v>
          </cell>
        </row>
        <row r="118">
          <cell r="A118" t="str">
            <v xml:space="preserve">Tomatoes, Fresh </v>
          </cell>
        </row>
        <row r="119">
          <cell r="A119" t="str">
            <v xml:space="preserve">Tomatoes, Processing </v>
          </cell>
        </row>
        <row r="120">
          <cell r="A120" t="str">
            <v xml:space="preserve">Turnip, General </v>
          </cell>
        </row>
        <row r="121">
          <cell r="A121" t="str">
            <v xml:space="preserve">Turnips, Forage </v>
          </cell>
        </row>
        <row r="122">
          <cell r="A122" t="str">
            <v xml:space="preserve">Walnuts </v>
          </cell>
        </row>
        <row r="123">
          <cell r="A123" t="str">
            <v xml:space="preserve">Watermelons </v>
          </cell>
        </row>
        <row r="124">
          <cell r="A124" t="str">
            <v>Other</v>
          </cell>
        </row>
      </sheetData>
      <sheetData sheetId="23">
        <row r="1">
          <cell r="A1" t="str">
            <v>Alabama</v>
          </cell>
        </row>
        <row r="2">
          <cell r="A2" t="str">
            <v>Alaska</v>
          </cell>
        </row>
        <row r="3">
          <cell r="A3" t="str">
            <v>Arizona</v>
          </cell>
        </row>
        <row r="4">
          <cell r="A4" t="str">
            <v>Arkansas</v>
          </cell>
        </row>
        <row r="5">
          <cell r="A5" t="str">
            <v>California</v>
          </cell>
        </row>
        <row r="6">
          <cell r="A6" t="str">
            <v>Colorado</v>
          </cell>
        </row>
        <row r="7">
          <cell r="A7" t="str">
            <v>Connecticut</v>
          </cell>
        </row>
        <row r="8">
          <cell r="A8" t="str">
            <v>Delaware</v>
          </cell>
        </row>
        <row r="9">
          <cell r="A9" t="str">
            <v>District of Columbia</v>
          </cell>
        </row>
        <row r="10">
          <cell r="A10" t="str">
            <v>Florida</v>
          </cell>
        </row>
        <row r="11">
          <cell r="A11" t="str">
            <v>Georgia</v>
          </cell>
        </row>
        <row r="12">
          <cell r="A12" t="str">
            <v>Hawaii</v>
          </cell>
        </row>
        <row r="13">
          <cell r="A13" t="str">
            <v>Idaho</v>
          </cell>
        </row>
        <row r="14">
          <cell r="A14" t="str">
            <v>Illinois</v>
          </cell>
        </row>
        <row r="15">
          <cell r="A15" t="str">
            <v>Indiana</v>
          </cell>
        </row>
        <row r="16">
          <cell r="A16" t="str">
            <v>Iowa</v>
          </cell>
        </row>
        <row r="17">
          <cell r="A17" t="str">
            <v>Kansas</v>
          </cell>
        </row>
        <row r="18">
          <cell r="A18" t="str">
            <v>Kentucky</v>
          </cell>
        </row>
        <row r="19">
          <cell r="A19" t="str">
            <v>Louisiana</v>
          </cell>
        </row>
        <row r="20">
          <cell r="A20" t="str">
            <v>Maine</v>
          </cell>
        </row>
        <row r="21">
          <cell r="A21" t="str">
            <v>Maryland</v>
          </cell>
        </row>
        <row r="22">
          <cell r="A22" t="str">
            <v>Massachusetts</v>
          </cell>
        </row>
        <row r="23">
          <cell r="A23" t="str">
            <v>Michigan</v>
          </cell>
        </row>
        <row r="24">
          <cell r="A24" t="str">
            <v>Minnesota</v>
          </cell>
        </row>
        <row r="25">
          <cell r="A25" t="str">
            <v>Mississippi</v>
          </cell>
        </row>
        <row r="26">
          <cell r="A26" t="str">
            <v>Missouri</v>
          </cell>
        </row>
        <row r="27">
          <cell r="A27" t="str">
            <v>Montana</v>
          </cell>
        </row>
        <row r="28">
          <cell r="A28" t="str">
            <v>Nebraska</v>
          </cell>
        </row>
        <row r="29">
          <cell r="A29" t="str">
            <v>Nevada</v>
          </cell>
        </row>
        <row r="30">
          <cell r="A30" t="str">
            <v>New Hampshire</v>
          </cell>
        </row>
        <row r="31">
          <cell r="A31" t="str">
            <v>New Jersey</v>
          </cell>
        </row>
        <row r="32">
          <cell r="A32" t="str">
            <v>New Mexico</v>
          </cell>
        </row>
        <row r="33">
          <cell r="A33" t="str">
            <v>New York</v>
          </cell>
        </row>
        <row r="34">
          <cell r="A34" t="str">
            <v>North Carolina</v>
          </cell>
        </row>
        <row r="35">
          <cell r="A35" t="str">
            <v>North Dakota</v>
          </cell>
        </row>
        <row r="36">
          <cell r="A36" t="str">
            <v>Ohio</v>
          </cell>
        </row>
        <row r="37">
          <cell r="A37" t="str">
            <v>Oklahoma</v>
          </cell>
        </row>
        <row r="38">
          <cell r="A38" t="str">
            <v>Oregon</v>
          </cell>
        </row>
        <row r="39">
          <cell r="A39" t="str">
            <v>Pennsylvania</v>
          </cell>
        </row>
        <row r="40">
          <cell r="A40" t="str">
            <v>Puerto Rico</v>
          </cell>
        </row>
        <row r="41">
          <cell r="A41" t="str">
            <v>Rhode Island</v>
          </cell>
        </row>
        <row r="42">
          <cell r="A42" t="str">
            <v>South Carolina</v>
          </cell>
        </row>
        <row r="43">
          <cell r="A43" t="str">
            <v>South Dakota</v>
          </cell>
        </row>
        <row r="44">
          <cell r="A44" t="str">
            <v>Tennessee</v>
          </cell>
        </row>
        <row r="45">
          <cell r="A45" t="str">
            <v>Texas</v>
          </cell>
        </row>
        <row r="46">
          <cell r="A46" t="str">
            <v>Utah</v>
          </cell>
        </row>
        <row r="47">
          <cell r="A47" t="str">
            <v>Vermont</v>
          </cell>
        </row>
        <row r="48">
          <cell r="A48" t="str">
            <v>Virginia</v>
          </cell>
        </row>
        <row r="49">
          <cell r="A49" t="str">
            <v>Washington</v>
          </cell>
        </row>
        <row r="50">
          <cell r="A50" t="str">
            <v>West Virginia</v>
          </cell>
        </row>
        <row r="51">
          <cell r="A51" t="str">
            <v>Wisconsin</v>
          </cell>
        </row>
        <row r="52">
          <cell r="A52" t="str">
            <v>Wyoming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F14D-129F-3044-B7A8-E16BC16E6FE3}">
  <sheetPr codeName="Sheet2">
    <tabColor theme="4"/>
    <pageSetUpPr autoPageBreaks="0"/>
  </sheetPr>
  <dimension ref="A1:Y32"/>
  <sheetViews>
    <sheetView showGridLines="0" tabSelected="1" topLeftCell="B1" workbookViewId="0">
      <selection activeCell="B5" sqref="B5"/>
    </sheetView>
  </sheetViews>
  <sheetFormatPr baseColWidth="10" defaultColWidth="7.6640625" defaultRowHeight="15"/>
  <cols>
    <col min="1" max="1" width="4" style="1" customWidth="1"/>
    <col min="2" max="2" width="97.6640625" style="1" customWidth="1"/>
    <col min="3" max="3" width="3" style="1" customWidth="1"/>
    <col min="4" max="4" width="11.33203125" style="1" customWidth="1"/>
    <col min="5" max="5" width="54.6640625" style="1" customWidth="1"/>
    <col min="6" max="6" width="240.5" style="1" customWidth="1"/>
    <col min="7" max="7" width="90.6640625" style="1" customWidth="1"/>
    <col min="8" max="8" width="7.6640625" style="1"/>
    <col min="9" max="9" width="10.6640625" style="1" customWidth="1"/>
    <col min="10" max="10" width="54.5" style="1" customWidth="1"/>
    <col min="11" max="11" width="242.5" style="1" customWidth="1"/>
    <col min="12" max="12" width="87" style="1" customWidth="1"/>
    <col min="13" max="13" width="7.6640625" style="1"/>
    <col min="14" max="14" width="10.1640625" style="1" customWidth="1"/>
    <col min="15" max="15" width="58.1640625" style="1" customWidth="1"/>
    <col min="16" max="16" width="242.1640625" style="1" customWidth="1"/>
    <col min="17" max="17" width="79.33203125" style="1" customWidth="1"/>
    <col min="18" max="18" width="9.83203125" style="1" customWidth="1"/>
    <col min="19" max="19" width="10.33203125" style="1" customWidth="1"/>
    <col min="20" max="20" width="66.6640625" style="1" customWidth="1"/>
    <col min="21" max="21" width="255.6640625" style="1" customWidth="1"/>
    <col min="22" max="22" width="91.6640625" style="1" customWidth="1"/>
    <col min="23" max="23" width="7.1640625" style="1" customWidth="1"/>
    <col min="24" max="24" width="12.33203125" style="1" customWidth="1"/>
    <col min="25" max="25" width="55.33203125" style="1" customWidth="1"/>
    <col min="26" max="16384" width="7.6640625" style="1"/>
  </cols>
  <sheetData>
    <row r="1" spans="1:25" s="4" customFormat="1">
      <c r="B1" s="154" t="s">
        <v>5246</v>
      </c>
    </row>
    <row r="2" spans="1:25" s="4" customFormat="1" ht="16">
      <c r="B2" s="154" t="s">
        <v>5247</v>
      </c>
      <c r="E2" s="158"/>
      <c r="G2" s="153"/>
      <c r="J2" s="158" t="s">
        <v>5007</v>
      </c>
      <c r="L2" s="153"/>
      <c r="O2" s="158" t="s">
        <v>5007</v>
      </c>
      <c r="Q2" s="153"/>
      <c r="T2" s="158" t="s">
        <v>5007</v>
      </c>
      <c r="Y2" s="158" t="s">
        <v>5007</v>
      </c>
    </row>
    <row r="3" spans="1:25" s="4" customFormat="1">
      <c r="B3" s="154" t="s">
        <v>5248</v>
      </c>
    </row>
    <row r="4" spans="1:25" s="4" customFormat="1">
      <c r="B4" s="154" t="s">
        <v>5249</v>
      </c>
    </row>
    <row r="5" spans="1:25" s="92" customFormat="1" ht="22" customHeight="1" thickBot="1">
      <c r="B5" s="79" t="s">
        <v>170</v>
      </c>
      <c r="C5" s="93"/>
      <c r="D5" s="249" t="s">
        <v>1</v>
      </c>
      <c r="E5" s="249"/>
      <c r="G5" s="79" t="s">
        <v>4858</v>
      </c>
      <c r="H5" s="5"/>
      <c r="I5" s="210" t="s">
        <v>4859</v>
      </c>
      <c r="J5" s="210"/>
      <c r="L5" s="79" t="s">
        <v>4874</v>
      </c>
      <c r="M5" s="5"/>
      <c r="N5" s="211" t="s">
        <v>4875</v>
      </c>
      <c r="O5" s="211"/>
      <c r="Q5" s="79" t="s">
        <v>4995</v>
      </c>
      <c r="R5" s="5"/>
      <c r="S5" s="210" t="s">
        <v>4996</v>
      </c>
      <c r="T5" s="210"/>
      <c r="V5" s="142" t="s">
        <v>5119</v>
      </c>
      <c r="W5" s="143"/>
      <c r="X5" s="223" t="s">
        <v>5120</v>
      </c>
      <c r="Y5" s="223"/>
    </row>
    <row r="6" spans="1:25" ht="47" customHeight="1" thickTop="1">
      <c r="A6" s="4"/>
      <c r="B6" s="200" t="s">
        <v>7574</v>
      </c>
      <c r="C6" s="5"/>
      <c r="D6" s="250" t="s">
        <v>179</v>
      </c>
      <c r="E6" s="250"/>
      <c r="F6" s="4"/>
      <c r="G6" s="200" t="s">
        <v>7575</v>
      </c>
      <c r="H6" s="5"/>
      <c r="I6" s="245" t="s">
        <v>4860</v>
      </c>
      <c r="J6" s="245"/>
      <c r="L6" s="200" t="s">
        <v>7576</v>
      </c>
      <c r="M6" s="5"/>
      <c r="N6" s="202" t="s">
        <v>4876</v>
      </c>
      <c r="O6" s="202"/>
      <c r="Q6" s="200" t="s">
        <v>7577</v>
      </c>
      <c r="R6" s="5"/>
      <c r="S6" s="202" t="s">
        <v>4997</v>
      </c>
      <c r="T6" s="202"/>
      <c r="V6" s="215" t="s">
        <v>7578</v>
      </c>
      <c r="W6" s="143"/>
      <c r="X6" s="225" t="s">
        <v>5121</v>
      </c>
      <c r="Y6" s="225"/>
    </row>
    <row r="7" spans="1:25" ht="63" customHeight="1">
      <c r="A7" s="4"/>
      <c r="B7" s="209"/>
      <c r="C7" s="5"/>
      <c r="D7" s="250"/>
      <c r="E7" s="250"/>
      <c r="F7" s="4"/>
      <c r="G7" s="201"/>
      <c r="H7" s="5"/>
      <c r="I7" s="245"/>
      <c r="J7" s="245"/>
      <c r="L7" s="201"/>
      <c r="M7" s="5"/>
      <c r="N7" s="202"/>
      <c r="O7" s="202"/>
      <c r="Q7" s="201"/>
      <c r="R7" s="5"/>
      <c r="S7" s="202"/>
      <c r="T7" s="202"/>
      <c r="V7" s="224"/>
      <c r="W7" s="143"/>
      <c r="X7" s="225"/>
      <c r="Y7" s="225"/>
    </row>
    <row r="8" spans="1:25" ht="43" customHeight="1" thickBot="1">
      <c r="A8" s="4"/>
      <c r="B8" s="79" t="s">
        <v>171</v>
      </c>
      <c r="C8" s="5"/>
      <c r="D8" s="203" t="s">
        <v>166</v>
      </c>
      <c r="E8" s="204"/>
      <c r="F8" s="4"/>
      <c r="G8" s="128" t="s">
        <v>4861</v>
      </c>
      <c r="I8" s="205" t="s">
        <v>4862</v>
      </c>
      <c r="J8" s="206"/>
      <c r="L8" s="79" t="s">
        <v>4861</v>
      </c>
      <c r="M8" s="5"/>
      <c r="N8" s="203" t="s">
        <v>4877</v>
      </c>
      <c r="O8" s="204"/>
      <c r="Q8" s="79" t="s">
        <v>4998</v>
      </c>
      <c r="R8" s="5"/>
      <c r="S8" s="203" t="s">
        <v>4999</v>
      </c>
      <c r="T8" s="217"/>
      <c r="V8" s="144" t="s">
        <v>5122</v>
      </c>
      <c r="W8" s="143"/>
      <c r="X8" s="226" t="s">
        <v>5123</v>
      </c>
      <c r="Y8" s="227"/>
    </row>
    <row r="9" spans="1:25" ht="47" customHeight="1" thickTop="1">
      <c r="A9" s="4"/>
      <c r="B9" s="255" t="s">
        <v>7573</v>
      </c>
      <c r="C9" s="5"/>
      <c r="D9" s="237" t="s">
        <v>167</v>
      </c>
      <c r="E9" s="251"/>
      <c r="F9" s="4"/>
      <c r="G9" s="246" t="s">
        <v>7541</v>
      </c>
      <c r="H9" s="5"/>
      <c r="I9" s="232" t="s">
        <v>4863</v>
      </c>
      <c r="J9" s="233"/>
      <c r="L9" s="207" t="s">
        <v>7544</v>
      </c>
      <c r="M9" s="5"/>
      <c r="N9" s="237" t="s">
        <v>4878</v>
      </c>
      <c r="O9" s="238"/>
      <c r="Q9" s="200" t="s">
        <v>7547</v>
      </c>
      <c r="R9" s="5"/>
      <c r="S9" s="232" t="s">
        <v>5000</v>
      </c>
      <c r="T9" s="233"/>
      <c r="V9" s="215" t="s">
        <v>7550</v>
      </c>
      <c r="W9" s="143"/>
      <c r="X9" s="228" t="s">
        <v>5124</v>
      </c>
      <c r="Y9" s="229"/>
    </row>
    <row r="10" spans="1:25" ht="38" customHeight="1">
      <c r="A10" s="4"/>
      <c r="B10" s="247"/>
      <c r="C10" s="5"/>
      <c r="D10" s="230" t="s">
        <v>168</v>
      </c>
      <c r="E10" s="231"/>
      <c r="F10" s="4"/>
      <c r="G10" s="247"/>
      <c r="H10" s="5"/>
      <c r="I10" s="230" t="s">
        <v>4864</v>
      </c>
      <c r="J10" s="231"/>
      <c r="L10" s="208"/>
      <c r="M10" s="5"/>
      <c r="N10" s="230" t="s">
        <v>4879</v>
      </c>
      <c r="O10" s="239"/>
      <c r="Q10" s="209"/>
      <c r="R10" s="5"/>
      <c r="S10" s="230" t="s">
        <v>5001</v>
      </c>
      <c r="T10" s="231"/>
      <c r="V10" s="216"/>
      <c r="W10" s="143"/>
      <c r="X10" s="218" t="s">
        <v>5125</v>
      </c>
      <c r="Y10" s="219"/>
    </row>
    <row r="11" spans="1:25" ht="38" customHeight="1">
      <c r="A11" s="4"/>
      <c r="B11" s="247"/>
      <c r="C11" s="5"/>
      <c r="D11" s="240" t="s">
        <v>169</v>
      </c>
      <c r="E11" s="252"/>
      <c r="F11" s="4"/>
      <c r="G11" s="247"/>
      <c r="H11" s="5"/>
      <c r="I11" s="234" t="s">
        <v>4865</v>
      </c>
      <c r="J11" s="235"/>
      <c r="L11" s="208"/>
      <c r="M11" s="5"/>
      <c r="N11" s="240" t="s">
        <v>4880</v>
      </c>
      <c r="O11" s="241"/>
      <c r="Q11" s="209"/>
      <c r="R11" s="5"/>
      <c r="S11" s="234" t="s">
        <v>5002</v>
      </c>
      <c r="T11" s="235"/>
      <c r="V11" s="216"/>
      <c r="W11" s="143"/>
      <c r="X11" s="220" t="s">
        <v>5126</v>
      </c>
      <c r="Y11" s="221"/>
    </row>
    <row r="12" spans="1:25" ht="38" customHeight="1">
      <c r="A12" s="4"/>
      <c r="B12" s="247"/>
      <c r="C12" s="5"/>
      <c r="D12" s="90"/>
      <c r="E12" s="91" t="s">
        <v>180</v>
      </c>
      <c r="F12" s="4"/>
      <c r="G12" s="247"/>
      <c r="H12" s="5"/>
      <c r="I12" s="126"/>
      <c r="J12" s="91" t="s">
        <v>4866</v>
      </c>
      <c r="L12" s="208"/>
      <c r="M12" s="5"/>
      <c r="N12" s="126"/>
      <c r="O12" s="91" t="s">
        <v>4881</v>
      </c>
      <c r="Q12" s="209"/>
      <c r="R12" s="5"/>
      <c r="S12" s="126"/>
      <c r="T12" s="91" t="s">
        <v>5003</v>
      </c>
      <c r="V12" s="216"/>
      <c r="W12" s="143"/>
      <c r="X12" s="145"/>
      <c r="Y12" s="146" t="s">
        <v>5127</v>
      </c>
    </row>
    <row r="13" spans="1:25" ht="73" customHeight="1">
      <c r="A13" s="4" t="s">
        <v>0</v>
      </c>
      <c r="B13" s="247"/>
      <c r="C13" s="5"/>
      <c r="D13" s="243" t="s">
        <v>224</v>
      </c>
      <c r="E13" s="243"/>
      <c r="F13" s="4"/>
      <c r="G13" s="247"/>
      <c r="H13" s="5"/>
      <c r="I13" s="243" t="s">
        <v>4867</v>
      </c>
      <c r="J13" s="243"/>
      <c r="L13" s="208"/>
      <c r="M13" s="5"/>
      <c r="N13" s="242" t="s">
        <v>4882</v>
      </c>
      <c r="O13" s="243"/>
      <c r="Q13" s="209"/>
      <c r="R13" s="5"/>
      <c r="S13" s="150" t="s">
        <v>5004</v>
      </c>
      <c r="T13" s="150"/>
      <c r="V13" s="216"/>
      <c r="W13" s="143"/>
      <c r="X13" s="222" t="s">
        <v>5128</v>
      </c>
      <c r="Y13" s="222"/>
    </row>
    <row r="14" spans="1:25" ht="182" customHeight="1">
      <c r="A14" s="4"/>
      <c r="B14" s="247"/>
      <c r="C14" s="5"/>
      <c r="E14" s="2"/>
      <c r="F14" s="4"/>
      <c r="G14" s="247"/>
      <c r="H14" s="5"/>
      <c r="J14" s="2"/>
      <c r="L14" s="208"/>
      <c r="M14" s="5"/>
      <c r="O14" s="2"/>
      <c r="Q14" s="209"/>
      <c r="R14" s="5"/>
      <c r="T14" s="2"/>
      <c r="V14" s="216"/>
      <c r="W14" s="143"/>
      <c r="X14" s="147"/>
      <c r="Y14" s="148"/>
    </row>
    <row r="15" spans="1:25" ht="189" customHeight="1">
      <c r="A15" s="4"/>
      <c r="B15" s="184" t="s">
        <v>7540</v>
      </c>
      <c r="C15" s="5"/>
      <c r="F15" s="4"/>
      <c r="G15" s="193" t="s">
        <v>7543</v>
      </c>
      <c r="H15" s="5"/>
      <c r="L15" s="185" t="s">
        <v>7545</v>
      </c>
      <c r="M15" s="5"/>
      <c r="Q15" s="209"/>
      <c r="R15" s="5"/>
      <c r="S15" s="130"/>
      <c r="T15" s="130"/>
      <c r="V15" s="216"/>
      <c r="W15" s="143"/>
      <c r="X15" s="147"/>
      <c r="Y15" s="147"/>
    </row>
    <row r="16" spans="1:25" ht="80" customHeight="1">
      <c r="A16" s="4"/>
      <c r="B16" s="188" t="s">
        <v>7539</v>
      </c>
      <c r="C16" s="5"/>
      <c r="F16" s="4"/>
      <c r="G16" s="190" t="s">
        <v>7542</v>
      </c>
      <c r="H16" s="5"/>
      <c r="L16" s="190" t="s">
        <v>7546</v>
      </c>
      <c r="M16" s="5"/>
      <c r="Q16" s="212" t="s">
        <v>7548</v>
      </c>
      <c r="R16" s="5"/>
      <c r="S16" s="186"/>
      <c r="T16" s="186"/>
      <c r="V16" s="199" t="s">
        <v>7551</v>
      </c>
      <c r="W16" s="143"/>
      <c r="X16" s="147"/>
      <c r="Y16" s="147"/>
    </row>
    <row r="17" spans="1:25" ht="183" customHeight="1">
      <c r="A17" s="4"/>
      <c r="B17" s="189" t="s">
        <v>7579</v>
      </c>
      <c r="C17" s="5"/>
      <c r="F17" s="4"/>
      <c r="G17" s="194" t="s">
        <v>7556</v>
      </c>
      <c r="H17" s="5"/>
      <c r="L17" s="185" t="s">
        <v>7555</v>
      </c>
      <c r="M17" s="5"/>
      <c r="Q17" s="212"/>
      <c r="R17" s="5"/>
      <c r="S17" s="186"/>
      <c r="T17" s="186"/>
      <c r="V17" s="199"/>
      <c r="W17" s="143"/>
      <c r="X17" s="147"/>
      <c r="Y17" s="147"/>
    </row>
    <row r="18" spans="1:25" ht="83" customHeight="1" thickBot="1">
      <c r="A18" s="4"/>
      <c r="B18" s="256" t="s">
        <v>172</v>
      </c>
      <c r="C18" s="256"/>
      <c r="F18" s="4"/>
      <c r="G18" s="79" t="s">
        <v>4868</v>
      </c>
      <c r="H18" s="5"/>
      <c r="L18" s="79" t="s">
        <v>4883</v>
      </c>
      <c r="M18" s="5"/>
      <c r="Q18" s="192" t="s">
        <v>7549</v>
      </c>
      <c r="R18" s="5"/>
      <c r="S18" s="186"/>
      <c r="T18" s="186"/>
      <c r="V18" s="197" t="s">
        <v>7553</v>
      </c>
      <c r="W18" s="143"/>
      <c r="X18" s="147"/>
      <c r="Y18" s="147"/>
    </row>
    <row r="19" spans="1:25" ht="176" customHeight="1" thickTop="1">
      <c r="A19" s="4"/>
      <c r="B19" s="257" t="s">
        <v>5256</v>
      </c>
      <c r="C19" s="257"/>
      <c r="F19" s="4"/>
      <c r="G19" s="196" t="s">
        <v>5260</v>
      </c>
      <c r="H19" s="5"/>
      <c r="L19" s="196" t="s">
        <v>5257</v>
      </c>
      <c r="M19" s="5"/>
      <c r="Q19" s="191" t="s">
        <v>7554</v>
      </c>
      <c r="R19" s="5"/>
      <c r="S19" s="186"/>
      <c r="T19" s="186"/>
      <c r="V19" s="198" t="s">
        <v>7552</v>
      </c>
      <c r="W19" s="143"/>
      <c r="X19" s="147"/>
      <c r="Y19" s="147"/>
    </row>
    <row r="20" spans="1:25" ht="33" customHeight="1">
      <c r="A20" s="4"/>
      <c r="C20" s="5"/>
      <c r="F20" s="4"/>
      <c r="G20" s="195"/>
      <c r="H20" s="5"/>
      <c r="L20" s="183"/>
      <c r="M20" s="5"/>
      <c r="R20" s="5"/>
      <c r="S20" s="164"/>
      <c r="T20" s="164"/>
      <c r="W20" s="143"/>
      <c r="X20" s="147"/>
      <c r="Y20" s="147"/>
    </row>
    <row r="21" spans="1:25" ht="31" customHeight="1" thickBot="1">
      <c r="A21" s="4"/>
      <c r="C21" s="5"/>
      <c r="D21" s="254"/>
      <c r="E21" s="254"/>
      <c r="F21" s="4"/>
      <c r="H21" s="5"/>
      <c r="I21" s="127"/>
      <c r="M21" s="5"/>
      <c r="N21" s="244"/>
      <c r="O21" s="244"/>
      <c r="Q21" s="79" t="s">
        <v>5005</v>
      </c>
      <c r="R21" s="5"/>
      <c r="S21" s="130"/>
      <c r="T21" s="130"/>
      <c r="V21" s="142" t="s">
        <v>5129</v>
      </c>
      <c r="W21" s="143"/>
      <c r="X21" s="213"/>
      <c r="Y21" s="213"/>
    </row>
    <row r="22" spans="1:25" ht="32" customHeight="1" thickTop="1">
      <c r="A22" s="4"/>
      <c r="C22" s="5"/>
      <c r="D22" s="253"/>
      <c r="E22" s="253"/>
      <c r="F22" s="4"/>
      <c r="H22" s="5"/>
      <c r="I22" s="244"/>
      <c r="J22" s="244"/>
      <c r="M22" s="5"/>
      <c r="N22" s="236"/>
      <c r="O22" s="236"/>
      <c r="Q22" s="78" t="s">
        <v>5258</v>
      </c>
      <c r="R22" s="5"/>
      <c r="S22" s="151"/>
      <c r="T22" s="151"/>
      <c r="V22" s="149" t="s">
        <v>5259</v>
      </c>
      <c r="W22" s="143"/>
      <c r="X22" s="214"/>
      <c r="Y22" s="214"/>
    </row>
    <row r="23" spans="1:25" ht="32" customHeight="1">
      <c r="D23" s="253"/>
      <c r="E23" s="253"/>
      <c r="H23" s="5"/>
      <c r="I23" s="236"/>
      <c r="J23" s="236"/>
      <c r="N23" s="236"/>
      <c r="O23" s="236"/>
      <c r="Q23" s="187"/>
      <c r="S23" s="151"/>
      <c r="T23" s="151"/>
      <c r="V23" s="197"/>
      <c r="W23" s="147"/>
      <c r="X23" s="214"/>
      <c r="Y23" s="214"/>
    </row>
    <row r="24" spans="1:25" ht="32" customHeight="1">
      <c r="I24" s="236"/>
      <c r="J24" s="236"/>
      <c r="Q24" s="187"/>
      <c r="V24" s="197"/>
    </row>
    <row r="25" spans="1:25" ht="25" customHeight="1">
      <c r="C25" s="3"/>
      <c r="Q25" s="187"/>
      <c r="V25" s="197"/>
    </row>
    <row r="26" spans="1:25" ht="15" customHeight="1">
      <c r="B26" s="248"/>
      <c r="Q26" s="187"/>
      <c r="V26" s="197"/>
    </row>
    <row r="27" spans="1:25" ht="25" customHeight="1">
      <c r="B27" s="248"/>
      <c r="Q27" s="187"/>
      <c r="V27" s="197"/>
    </row>
    <row r="28" spans="1:25">
      <c r="B28" s="248"/>
    </row>
    <row r="29" spans="1:25">
      <c r="B29" s="248"/>
    </row>
    <row r="30" spans="1:25">
      <c r="B30" s="248"/>
    </row>
    <row r="31" spans="1:25">
      <c r="B31" s="248"/>
    </row>
    <row r="32" spans="1:25">
      <c r="B32" s="248"/>
    </row>
  </sheetData>
  <sheetProtection algorithmName="SHA-512" hashValue="1AhjTFFgafOez3S/8WPNzF78Uq5iuC01f9LPkAqCXPPrBarW/hF+9Tb0d/Mt2QgwnPZ8fe6rsO9ckgWWEpZ0Og==" saltValue="93lEmxBwA4eerpaIHInmFQ==" spinCount="100000" sheet="1" objects="1" scenarios="1"/>
  <mergeCells count="57">
    <mergeCell ref="B26:B32"/>
    <mergeCell ref="D5:E5"/>
    <mergeCell ref="D6:E7"/>
    <mergeCell ref="D8:E8"/>
    <mergeCell ref="D9:E9"/>
    <mergeCell ref="D10:E10"/>
    <mergeCell ref="D11:E11"/>
    <mergeCell ref="D13:E13"/>
    <mergeCell ref="B6:B7"/>
    <mergeCell ref="D22:E23"/>
    <mergeCell ref="D21:E21"/>
    <mergeCell ref="B9:B14"/>
    <mergeCell ref="B18:C18"/>
    <mergeCell ref="B19:C19"/>
    <mergeCell ref="G6:G7"/>
    <mergeCell ref="I6:J7"/>
    <mergeCell ref="I9:J9"/>
    <mergeCell ref="I10:J10"/>
    <mergeCell ref="I11:J11"/>
    <mergeCell ref="G9:G14"/>
    <mergeCell ref="I23:J24"/>
    <mergeCell ref="N9:O9"/>
    <mergeCell ref="N10:O10"/>
    <mergeCell ref="N11:O11"/>
    <mergeCell ref="N13:O13"/>
    <mergeCell ref="N21:O21"/>
    <mergeCell ref="N22:O23"/>
    <mergeCell ref="I13:J13"/>
    <mergeCell ref="I22:J22"/>
    <mergeCell ref="X8:Y8"/>
    <mergeCell ref="X9:Y9"/>
    <mergeCell ref="S10:T10"/>
    <mergeCell ref="S9:T9"/>
    <mergeCell ref="S11:T11"/>
    <mergeCell ref="I5:J5"/>
    <mergeCell ref="N5:O5"/>
    <mergeCell ref="Q16:Q17"/>
    <mergeCell ref="X21:Y21"/>
    <mergeCell ref="X22:Y23"/>
    <mergeCell ref="V9:V15"/>
    <mergeCell ref="S5:T5"/>
    <mergeCell ref="S6:T7"/>
    <mergeCell ref="S8:T8"/>
    <mergeCell ref="X10:Y10"/>
    <mergeCell ref="X11:Y11"/>
    <mergeCell ref="X13:Y13"/>
    <mergeCell ref="Q6:Q7"/>
    <mergeCell ref="X5:Y5"/>
    <mergeCell ref="V6:V7"/>
    <mergeCell ref="X6:Y7"/>
    <mergeCell ref="V16:V17"/>
    <mergeCell ref="L6:L7"/>
    <mergeCell ref="N6:O7"/>
    <mergeCell ref="N8:O8"/>
    <mergeCell ref="I8:J8"/>
    <mergeCell ref="L9:L14"/>
    <mergeCell ref="Q9:Q15"/>
  </mergeCells>
  <dataValidations count="1">
    <dataValidation allowBlank="1" showErrorMessage="1" promptTitle="test4" prompt="qo wheflkajsdhfkl;asjdhfkijaesrfv;auhwre;foihW:erfsJ.k.kZlakdhf;asdhf" sqref="B6 G6 V6 Q6 L6" xr:uid="{4AB0CF43-2FC1-4D71-A33D-4F74AEEEF69F}"/>
  </dataValidations>
  <hyperlinks>
    <hyperlink ref="B1" location="Guidance!G5" display="[Bahasa Malaysia] Untuk terjemahan tab Panduan ini. Sila klik di sini." xr:uid="{41003C3A-8A1C-744C-8A0A-35DFA20FB1A8}"/>
    <hyperlink ref="B2" location="Guidance!L5" display="[Bahasa Indonesia] Terjemahan untuk tab Panduan ini tersedia. Klik di sini." xr:uid="{A79D305F-2AA4-C341-97B9-D4C7C06E9BDD}"/>
    <hyperlink ref="B3" location="Guidance!Q5" display="[French] Ce formulaire est disponible en plusieurs langues. Veuillez cliquer ici pour obtenir les traductions. " xr:uid="{6CCE14CB-BB63-8E41-920A-C2D6E64C44DC}"/>
    <hyperlink ref="Y2" location="Guidance!B5" display="English" xr:uid="{C46EDB09-EB4F-A147-9F76-3FC54BB473B4}"/>
    <hyperlink ref="B4" location="Guidance!V5" display="[Spanish] Existen traducciones disponibles de esta pestaña “Guía”. Haga clic aquí." xr:uid="{1F3BC8F9-590A-2A43-AD11-6F849CF1A24D}"/>
    <hyperlink ref="T2" location="Guidance!B5" display="English" xr:uid="{4ACD8FE1-3E76-3040-BCB8-361329A1B438}"/>
    <hyperlink ref="O2" location="Guidance!B5" display="English" xr:uid="{22620586-D98F-B749-80E9-DE8FD897D7F1}"/>
    <hyperlink ref="J2" location="Guidance!B5" display="English" xr:uid="{8C343592-BFCE-6544-96DC-F661E218EC64}"/>
  </hyperlinks>
  <printOptions horizontalCentered="1" verticalCentered="1" gridLines="1"/>
  <pageMargins left="0.25" right="0.25" top="0.5" bottom="0.5" header="0.3" footer="0.3"/>
  <pageSetup fitToWidth="0" fitToHeight="0" orientation="landscape" horizontalDpi="1200" verticalDpi="1200"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8260-C192-2A40-9A07-F1DC5A4D8F1C}">
  <sheetPr codeName="Sheet3">
    <tabColor theme="4"/>
  </sheetPr>
  <dimension ref="A1:CW34"/>
  <sheetViews>
    <sheetView showGridLines="0" workbookViewId="0">
      <selection sqref="A1:T1"/>
    </sheetView>
  </sheetViews>
  <sheetFormatPr baseColWidth="10" defaultColWidth="8.83203125" defaultRowHeight="16"/>
  <cols>
    <col min="19" max="19" width="11" customWidth="1"/>
    <col min="20" max="20" width="14.83203125" customWidth="1"/>
    <col min="21" max="21" width="166.33203125" customWidth="1"/>
    <col min="41" max="41" width="185.33203125" customWidth="1"/>
    <col min="61" max="61" width="191.83203125" customWidth="1"/>
    <col min="81" max="81" width="192.83203125" customWidth="1"/>
  </cols>
  <sheetData>
    <row r="1" spans="1:101" ht="23.25" customHeight="1">
      <c r="A1" s="258" t="s">
        <v>118</v>
      </c>
      <c r="B1" s="258"/>
      <c r="C1" s="258"/>
      <c r="D1" s="258"/>
      <c r="E1" s="258"/>
      <c r="F1" s="258"/>
      <c r="G1" s="258"/>
      <c r="H1" s="258"/>
      <c r="I1" s="258"/>
      <c r="J1" s="258"/>
      <c r="K1" s="258"/>
      <c r="L1" s="258"/>
      <c r="M1" s="258"/>
      <c r="N1" s="258"/>
      <c r="O1" s="258"/>
      <c r="P1" s="258"/>
      <c r="Q1" s="258"/>
      <c r="R1" s="258"/>
      <c r="S1" s="258"/>
      <c r="T1" s="258"/>
      <c r="V1" s="258" t="s">
        <v>4870</v>
      </c>
      <c r="W1" s="258"/>
      <c r="X1" s="258"/>
      <c r="Y1" s="258"/>
      <c r="Z1" s="258"/>
      <c r="AA1" s="258"/>
      <c r="AB1" s="258"/>
      <c r="AC1" s="258"/>
      <c r="AD1" s="258"/>
      <c r="AE1" s="258"/>
      <c r="AF1" s="258"/>
      <c r="AG1" s="258"/>
      <c r="AH1" s="258"/>
      <c r="AI1" s="258"/>
      <c r="AJ1" s="258"/>
      <c r="AK1" s="258"/>
      <c r="AL1" s="258"/>
      <c r="AM1" s="258"/>
      <c r="AN1" s="258"/>
      <c r="AP1" s="258" t="s">
        <v>4884</v>
      </c>
      <c r="AQ1" s="258"/>
      <c r="AR1" s="258"/>
      <c r="AS1" s="258"/>
      <c r="AT1" s="258"/>
      <c r="AU1" s="258"/>
      <c r="AV1" s="258"/>
      <c r="AW1" s="258"/>
      <c r="AX1" s="258"/>
      <c r="AY1" s="258"/>
      <c r="AZ1" s="258"/>
      <c r="BA1" s="258"/>
      <c r="BB1" s="258"/>
      <c r="BC1" s="258"/>
      <c r="BD1" s="258"/>
      <c r="BE1" s="258"/>
      <c r="BF1" s="258"/>
      <c r="BG1" s="258"/>
      <c r="BH1" s="258"/>
      <c r="BJ1" s="258" t="s">
        <v>5006</v>
      </c>
      <c r="BK1" s="258"/>
      <c r="BL1" s="258"/>
      <c r="BM1" s="258"/>
      <c r="BN1" s="258"/>
      <c r="BO1" s="258"/>
      <c r="BP1" s="258"/>
      <c r="BQ1" s="258"/>
      <c r="BR1" s="258"/>
      <c r="BS1" s="258"/>
      <c r="BT1" s="258"/>
      <c r="BU1" s="258"/>
      <c r="BV1" s="258"/>
      <c r="BW1" s="258"/>
      <c r="BX1" s="258"/>
      <c r="BY1" s="258"/>
      <c r="BZ1" s="258"/>
      <c r="CA1" s="258"/>
      <c r="CB1" s="258"/>
      <c r="CD1" s="258" t="s">
        <v>5130</v>
      </c>
      <c r="CE1" s="258"/>
      <c r="CF1" s="258"/>
      <c r="CG1" s="258"/>
      <c r="CH1" s="258"/>
      <c r="CI1" s="258"/>
      <c r="CJ1" s="258"/>
      <c r="CK1" s="258"/>
      <c r="CL1" s="258"/>
      <c r="CM1" s="258"/>
      <c r="CN1" s="258"/>
      <c r="CO1" s="258"/>
      <c r="CP1" s="258"/>
      <c r="CQ1" s="258"/>
      <c r="CR1" s="258"/>
      <c r="CS1" s="258"/>
      <c r="CT1" s="258"/>
      <c r="CU1" s="258"/>
      <c r="CV1" s="258"/>
    </row>
    <row r="3" spans="1:101" ht="17" customHeight="1">
      <c r="O3" s="259" t="s">
        <v>5250</v>
      </c>
      <c r="P3" s="259"/>
      <c r="Q3" s="259"/>
      <c r="R3" s="259"/>
      <c r="S3" s="259"/>
      <c r="T3" s="259"/>
      <c r="U3" s="125"/>
      <c r="AI3" s="130" t="s">
        <v>4869</v>
      </c>
      <c r="AJ3" s="130"/>
      <c r="AK3" s="130"/>
      <c r="AL3" s="130"/>
      <c r="AM3" s="130"/>
      <c r="AN3" s="130"/>
      <c r="AO3" s="130"/>
      <c r="BC3" s="134"/>
      <c r="BD3" s="134"/>
      <c r="BE3" s="134"/>
      <c r="BF3" s="134"/>
      <c r="BG3" s="134"/>
      <c r="BH3" s="134"/>
      <c r="BI3" s="134"/>
      <c r="BW3" s="130" t="s">
        <v>4869</v>
      </c>
      <c r="BX3" s="130"/>
      <c r="BY3" s="130"/>
      <c r="BZ3" s="130"/>
      <c r="CA3" s="130"/>
      <c r="CB3" s="130"/>
      <c r="CC3" s="130"/>
      <c r="CQ3" s="152" t="s">
        <v>4869</v>
      </c>
      <c r="CR3" s="152"/>
      <c r="CS3" s="152"/>
      <c r="CT3" s="152"/>
      <c r="CU3" s="152"/>
      <c r="CV3" s="152"/>
      <c r="CW3" s="152"/>
    </row>
    <row r="4" spans="1:101" ht="17" customHeight="1">
      <c r="O4" s="259" t="s">
        <v>5251</v>
      </c>
      <c r="P4" s="259"/>
      <c r="Q4" s="259"/>
      <c r="R4" s="259"/>
      <c r="S4" s="259"/>
      <c r="T4" s="259"/>
      <c r="U4" s="125"/>
      <c r="AI4" s="130"/>
      <c r="AJ4" s="130"/>
      <c r="AK4" s="130"/>
      <c r="AL4" s="131" t="s">
        <v>5007</v>
      </c>
      <c r="AM4" s="130"/>
      <c r="AN4" s="130"/>
      <c r="AO4" s="130"/>
      <c r="BC4" s="134"/>
      <c r="BD4" s="134"/>
      <c r="BE4" s="135" t="s">
        <v>5007</v>
      </c>
      <c r="BF4" s="134"/>
      <c r="BG4" s="134"/>
      <c r="BI4" s="134"/>
      <c r="BW4" s="130"/>
      <c r="BX4" s="130"/>
      <c r="BY4" s="135" t="s">
        <v>5007</v>
      </c>
      <c r="BZ4" s="130"/>
      <c r="CA4" s="130"/>
      <c r="CB4" s="130"/>
      <c r="CC4" s="130"/>
      <c r="CQ4" s="152"/>
      <c r="CR4" s="152"/>
      <c r="CS4" s="135" t="s">
        <v>5007</v>
      </c>
      <c r="CT4" s="152"/>
      <c r="CU4" s="152"/>
      <c r="CV4" s="152"/>
      <c r="CW4" s="152"/>
    </row>
    <row r="5" spans="1:101" ht="17" customHeight="1">
      <c r="O5" s="259" t="s">
        <v>5252</v>
      </c>
      <c r="P5" s="259"/>
      <c r="Q5" s="259"/>
      <c r="R5" s="259"/>
      <c r="S5" s="259"/>
      <c r="T5" s="259"/>
      <c r="U5" s="125"/>
      <c r="AI5" s="130"/>
      <c r="AJ5" s="130"/>
      <c r="AK5" s="130"/>
      <c r="AL5" s="130"/>
      <c r="AM5" s="130"/>
      <c r="AN5" s="130"/>
      <c r="AO5" s="130"/>
      <c r="BC5" s="134"/>
      <c r="BD5" s="134"/>
      <c r="BE5" s="134"/>
      <c r="BF5" s="134"/>
      <c r="BG5" s="134"/>
      <c r="BH5" s="134"/>
      <c r="BI5" s="134"/>
      <c r="BW5" s="130"/>
      <c r="BX5" s="130"/>
      <c r="BY5" s="130"/>
      <c r="BZ5" s="130"/>
      <c r="CA5" s="130"/>
      <c r="CB5" s="130"/>
      <c r="CC5" s="130"/>
      <c r="CQ5" s="152"/>
      <c r="CR5" s="152"/>
      <c r="CS5" s="152"/>
      <c r="CT5" s="152"/>
      <c r="CU5" s="152"/>
      <c r="CV5" s="152"/>
      <c r="CW5" s="152"/>
    </row>
    <row r="6" spans="1:101" ht="17" customHeight="1">
      <c r="O6" s="259" t="s">
        <v>5253</v>
      </c>
      <c r="P6" s="259"/>
      <c r="Q6" s="259"/>
      <c r="R6" s="259"/>
      <c r="S6" s="259"/>
      <c r="T6" s="259"/>
      <c r="U6" s="125"/>
      <c r="AI6" s="130"/>
      <c r="AJ6" s="130"/>
      <c r="AK6" s="130"/>
      <c r="AL6" s="130"/>
      <c r="AM6" s="130"/>
      <c r="AN6" s="130"/>
      <c r="AO6" s="130"/>
      <c r="BC6" s="134"/>
      <c r="BD6" s="134"/>
      <c r="BE6" s="134"/>
      <c r="BF6" s="134"/>
      <c r="BG6" s="134"/>
      <c r="BH6" s="134"/>
      <c r="BI6" s="134"/>
      <c r="BW6" s="130"/>
      <c r="BX6" s="130"/>
      <c r="BY6" s="130"/>
      <c r="BZ6" s="130"/>
      <c r="CA6" s="130"/>
      <c r="CB6" s="130"/>
      <c r="CC6" s="130"/>
      <c r="CQ6" s="152"/>
      <c r="CR6" s="152"/>
      <c r="CS6" s="152"/>
      <c r="CT6" s="152"/>
      <c r="CU6" s="152"/>
      <c r="CV6" s="152"/>
      <c r="CW6" s="152"/>
    </row>
    <row r="7" spans="1:101">
      <c r="O7" s="125"/>
      <c r="P7" s="125"/>
      <c r="Q7" s="125"/>
      <c r="R7" s="125"/>
      <c r="S7" s="125"/>
      <c r="T7" s="125"/>
      <c r="U7" s="125"/>
      <c r="AI7" s="130"/>
      <c r="AJ7" s="130"/>
      <c r="AK7" s="130"/>
      <c r="AL7" s="130"/>
      <c r="AM7" s="130"/>
      <c r="AN7" s="130"/>
      <c r="AO7" s="130"/>
      <c r="BC7" s="134"/>
      <c r="BD7" s="134"/>
      <c r="BE7" s="134"/>
      <c r="BF7" s="134"/>
      <c r="BG7" s="134"/>
      <c r="BH7" s="134"/>
      <c r="BI7" s="134"/>
      <c r="BW7" s="130"/>
      <c r="BX7" s="130"/>
      <c r="BY7" s="130"/>
      <c r="BZ7" s="130"/>
      <c r="CA7" s="130"/>
      <c r="CB7" s="130"/>
      <c r="CC7" s="130"/>
      <c r="CQ7" s="152"/>
      <c r="CR7" s="152"/>
      <c r="CS7" s="152"/>
      <c r="CT7" s="152"/>
      <c r="CU7" s="152"/>
      <c r="CV7" s="152"/>
      <c r="CW7" s="152"/>
    </row>
    <row r="8" spans="1:101">
      <c r="O8" s="125"/>
      <c r="P8" s="125"/>
      <c r="Q8" s="125"/>
      <c r="R8" s="125"/>
      <c r="S8" s="125"/>
      <c r="T8" s="125"/>
      <c r="U8" s="125"/>
      <c r="AI8" s="130"/>
      <c r="AJ8" s="130"/>
      <c r="AK8" s="130"/>
      <c r="AL8" s="130"/>
      <c r="AM8" s="130"/>
      <c r="AN8" s="130"/>
      <c r="AO8" s="130"/>
      <c r="BC8" s="134"/>
      <c r="BD8" s="134"/>
      <c r="BE8" s="134"/>
      <c r="BF8" s="134"/>
      <c r="BG8" s="134"/>
      <c r="BH8" s="134"/>
      <c r="BI8" s="134"/>
      <c r="BW8" s="130"/>
      <c r="BX8" s="130"/>
      <c r="BY8" s="130"/>
      <c r="BZ8" s="130"/>
      <c r="CA8" s="130"/>
      <c r="CB8" s="130"/>
      <c r="CC8" s="130"/>
      <c r="CQ8" s="152"/>
      <c r="CR8" s="152"/>
      <c r="CS8" s="152"/>
      <c r="CT8" s="152"/>
      <c r="CU8" s="152"/>
      <c r="CV8" s="152"/>
      <c r="CW8" s="152"/>
    </row>
    <row r="14" spans="1:101">
      <c r="AI14" s="129"/>
    </row>
    <row r="15" spans="1:101" ht="16" customHeight="1"/>
    <row r="17" spans="35:35">
      <c r="AI17" s="129"/>
    </row>
    <row r="34" spans="1:100" ht="21.75" customHeight="1">
      <c r="A34" s="258" t="s">
        <v>207</v>
      </c>
      <c r="B34" s="258"/>
      <c r="C34" s="258"/>
      <c r="D34" s="258"/>
      <c r="E34" s="258"/>
      <c r="F34" s="258"/>
      <c r="G34" s="258"/>
      <c r="H34" s="258"/>
      <c r="I34" s="258"/>
      <c r="J34" s="258"/>
      <c r="K34" s="258"/>
      <c r="L34" s="258"/>
      <c r="M34" s="258"/>
      <c r="N34" s="258"/>
      <c r="O34" s="258"/>
      <c r="P34" s="258"/>
      <c r="Q34" s="258"/>
      <c r="R34" s="258"/>
      <c r="S34" s="258"/>
      <c r="T34" s="258"/>
      <c r="V34" s="258" t="s">
        <v>4871</v>
      </c>
      <c r="W34" s="258"/>
      <c r="X34" s="258"/>
      <c r="Y34" s="258"/>
      <c r="Z34" s="258"/>
      <c r="AA34" s="258"/>
      <c r="AB34" s="258"/>
      <c r="AC34" s="258"/>
      <c r="AD34" s="258"/>
      <c r="AE34" s="258"/>
      <c r="AF34" s="258"/>
      <c r="AG34" s="258"/>
      <c r="AH34" s="258"/>
      <c r="AI34" s="258"/>
      <c r="AJ34" s="258"/>
      <c r="AK34" s="258"/>
      <c r="AL34" s="258"/>
      <c r="AM34" s="258"/>
      <c r="AN34" s="258"/>
      <c r="AP34" s="258" t="s">
        <v>4885</v>
      </c>
      <c r="AQ34" s="258"/>
      <c r="AR34" s="258"/>
      <c r="AS34" s="258"/>
      <c r="AT34" s="258"/>
      <c r="AU34" s="258"/>
      <c r="AV34" s="258"/>
      <c r="AW34" s="258"/>
      <c r="AX34" s="258"/>
      <c r="AY34" s="258"/>
      <c r="AZ34" s="258"/>
      <c r="BA34" s="258"/>
      <c r="BB34" s="258"/>
      <c r="BC34" s="258"/>
      <c r="BD34" s="258"/>
      <c r="BE34" s="258"/>
      <c r="BF34" s="258"/>
      <c r="BG34" s="258"/>
      <c r="BH34" s="258"/>
      <c r="BJ34" s="258" t="s">
        <v>5029</v>
      </c>
      <c r="BK34" s="258"/>
      <c r="BL34" s="258"/>
      <c r="BM34" s="258"/>
      <c r="BN34" s="258"/>
      <c r="BO34" s="258"/>
      <c r="BP34" s="258"/>
      <c r="BQ34" s="258"/>
      <c r="BR34" s="258"/>
      <c r="BS34" s="258"/>
      <c r="BT34" s="258"/>
      <c r="BU34" s="258"/>
      <c r="BV34" s="258"/>
      <c r="BW34" s="258"/>
      <c r="BX34" s="258"/>
      <c r="BY34" s="258"/>
      <c r="BZ34" s="258"/>
      <c r="CA34" s="258"/>
      <c r="CB34" s="258"/>
      <c r="CD34" s="258" t="s">
        <v>5131</v>
      </c>
      <c r="CE34" s="258"/>
      <c r="CF34" s="258"/>
      <c r="CG34" s="258"/>
      <c r="CH34" s="258"/>
      <c r="CI34" s="258"/>
      <c r="CJ34" s="258"/>
      <c r="CK34" s="258"/>
      <c r="CL34" s="258"/>
      <c r="CM34" s="258"/>
      <c r="CN34" s="258"/>
      <c r="CO34" s="258"/>
      <c r="CP34" s="258"/>
      <c r="CQ34" s="258"/>
      <c r="CR34" s="258"/>
      <c r="CS34" s="258"/>
      <c r="CT34" s="258"/>
      <c r="CU34" s="258"/>
      <c r="CV34" s="258"/>
    </row>
  </sheetData>
  <sheetProtection algorithmName="SHA-512" hashValue="UVgk1/NxpQUMd3N8dZPlnVZs1Kj/57xqeeclblsQRIIFAM9zDGBvTu/rRS/GD7RSADmelbCGIgpRkLmlbcgGsw==" saltValue="m7hMYF40iZaYwAp/H2cnpg==" spinCount="100000" sheet="1" objects="1" scenarios="1"/>
  <mergeCells count="14">
    <mergeCell ref="BJ1:CB1"/>
    <mergeCell ref="BJ34:CB34"/>
    <mergeCell ref="O5:T5"/>
    <mergeCell ref="CD1:CV1"/>
    <mergeCell ref="CD34:CV34"/>
    <mergeCell ref="O6:T6"/>
    <mergeCell ref="AP1:BH1"/>
    <mergeCell ref="AP34:BH34"/>
    <mergeCell ref="O4:T4"/>
    <mergeCell ref="A1:T1"/>
    <mergeCell ref="A34:T34"/>
    <mergeCell ref="V1:AN1"/>
    <mergeCell ref="V34:AN34"/>
    <mergeCell ref="O3:T3"/>
  </mergeCells>
  <hyperlinks>
    <hyperlink ref="AL4" location="'Walk-Me'!A1" display="English" xr:uid="{41C91A01-ECF8-D04C-9E89-FDF62BDE8EDD}"/>
    <hyperlink ref="O3:T3" location="'Walk-Me'!V1" display="[Bahasa Malaysia] Bagi terjemahan tab Walk-Me ini. Sila kik di sini. " xr:uid="{DA36CD93-78FB-0040-B435-16D8D5618854}"/>
    <hyperlink ref="O4:S4" location="'Walk-Me'!AO1" display="Terjemahan untuk tab Walk-Me ini tersedia. Klik di sini." xr:uid="{D1B9D687-C94F-AA43-A0E9-5FEA9F2F0795}"/>
    <hyperlink ref="BE4" location="'Walk-Me'!A1" display="English" xr:uid="{AC70974C-74E9-6240-834F-F32A09BC6DFD}"/>
    <hyperlink ref="BY4" location="'Walk-Me'!A1" display="English" xr:uid="{61EA16F2-1EE8-0046-9EE7-57E98533D4C3}"/>
    <hyperlink ref="O5:T5" location="'Walk-Me'!BJ1" display="[French] Une traduction de cet onglet est disponible. Veuillez cliquer ici." xr:uid="{64C8BFDF-CF03-9840-82C1-77A19CEF5A71}"/>
    <hyperlink ref="CS4" location="'Walk-Me'!A1" display="English" xr:uid="{21EE0F97-D806-4E47-9EF8-AFDB05E1CA88}"/>
    <hyperlink ref="O6:T6" location="'Walk-Me'!CD1" display="[Spanish] Existen traducciones disponibles de esta pestaña &quot;Paso a Paso&quot;. Haga clic aquí." xr:uid="{AD7B4120-B063-9340-B91F-FF8449202875}"/>
    <hyperlink ref="O4:T4" location="'Walk-Me'!AP1" display="[Bahasa Indonesia] Terjemahan untuk tab Walk-Me ini tersedia. Klik di sini." xr:uid="{0F879D21-84D6-9245-A473-843EE93B6682}"/>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78354-D5DB-434A-B916-53E3577D7F34}">
  <sheetPr codeName="Sheet4">
    <tabColor theme="5"/>
  </sheetPr>
  <dimension ref="A1:J200"/>
  <sheetViews>
    <sheetView zoomScaleNormal="100" workbookViewId="0">
      <selection sqref="A1:J1"/>
    </sheetView>
  </sheetViews>
  <sheetFormatPr baseColWidth="10" defaultColWidth="10.83203125" defaultRowHeight="16"/>
  <cols>
    <col min="1" max="2" width="20.6640625" style="113" customWidth="1"/>
    <col min="3" max="10" width="20.6640625" style="111" customWidth="1"/>
    <col min="11" max="16384" width="10.83203125" style="111"/>
  </cols>
  <sheetData>
    <row r="1" spans="1:10" ht="34" customHeight="1">
      <c r="A1" s="336" t="s">
        <v>240</v>
      </c>
      <c r="B1" s="336"/>
      <c r="C1" s="336"/>
      <c r="D1" s="336"/>
      <c r="E1" s="336"/>
      <c r="F1" s="336"/>
      <c r="G1" s="336"/>
      <c r="H1" s="336"/>
      <c r="I1" s="336"/>
      <c r="J1" s="336"/>
    </row>
    <row r="2" spans="1:10" ht="16" customHeight="1">
      <c r="A2" s="325" t="s">
        <v>257</v>
      </c>
      <c r="B2" s="326"/>
      <c r="C2" s="325" t="s">
        <v>258</v>
      </c>
      <c r="D2" s="326"/>
      <c r="E2" s="325" t="s">
        <v>259</v>
      </c>
      <c r="F2" s="326"/>
      <c r="G2" s="325" t="s">
        <v>261</v>
      </c>
      <c r="H2" s="326"/>
      <c r="I2" s="325" t="s">
        <v>260</v>
      </c>
      <c r="J2" s="326"/>
    </row>
    <row r="3" spans="1:10" ht="26" customHeight="1">
      <c r="A3" s="324" t="s">
        <v>208</v>
      </c>
      <c r="B3" s="324"/>
      <c r="C3" s="324" t="s">
        <v>4767</v>
      </c>
      <c r="D3" s="324"/>
      <c r="E3" s="324" t="s">
        <v>4767</v>
      </c>
      <c r="F3" s="324"/>
      <c r="G3" s="324" t="s">
        <v>5008</v>
      </c>
      <c r="H3" s="324"/>
      <c r="I3" s="324" t="s">
        <v>5132</v>
      </c>
      <c r="J3" s="324"/>
    </row>
    <row r="4" spans="1:10" ht="196" customHeight="1">
      <c r="A4" s="262" t="s">
        <v>210</v>
      </c>
      <c r="B4" s="262"/>
      <c r="C4" s="262" t="s">
        <v>5238</v>
      </c>
      <c r="D4" s="262"/>
      <c r="E4" s="337" t="s">
        <v>5239</v>
      </c>
      <c r="F4" s="267"/>
      <c r="G4" s="338" t="s">
        <v>5240</v>
      </c>
      <c r="H4" s="262"/>
      <c r="I4" s="262" t="s">
        <v>7435</v>
      </c>
      <c r="J4" s="262"/>
    </row>
    <row r="5" spans="1:10" ht="248" customHeight="1">
      <c r="A5" s="262" t="s">
        <v>211</v>
      </c>
      <c r="B5" s="262"/>
      <c r="C5" s="262" t="s">
        <v>5241</v>
      </c>
      <c r="D5" s="262"/>
      <c r="E5" s="267" t="s">
        <v>5242</v>
      </c>
      <c r="F5" s="267"/>
      <c r="G5" s="262" t="s">
        <v>5243</v>
      </c>
      <c r="H5" s="262"/>
      <c r="I5" s="262" t="s">
        <v>7436</v>
      </c>
      <c r="J5" s="262"/>
    </row>
    <row r="6" spans="1:10" ht="26" customHeight="1">
      <c r="A6" s="324" t="s">
        <v>209</v>
      </c>
      <c r="B6" s="324"/>
      <c r="C6" s="324" t="s">
        <v>4768</v>
      </c>
      <c r="D6" s="324"/>
      <c r="E6" s="324" t="s">
        <v>4886</v>
      </c>
      <c r="F6" s="324"/>
      <c r="G6" s="324" t="s">
        <v>5009</v>
      </c>
      <c r="H6" s="324"/>
      <c r="I6" s="324" t="s">
        <v>5133</v>
      </c>
      <c r="J6" s="324"/>
    </row>
    <row r="7" spans="1:10" ht="17" customHeight="1">
      <c r="A7" s="299" t="s">
        <v>34</v>
      </c>
      <c r="B7" s="299"/>
      <c r="C7" s="299" t="s">
        <v>4769</v>
      </c>
      <c r="D7" s="299"/>
      <c r="E7" s="299" t="s">
        <v>4887</v>
      </c>
      <c r="F7" s="299"/>
      <c r="G7" s="299" t="s">
        <v>5010</v>
      </c>
      <c r="H7" s="299"/>
      <c r="I7" s="299" t="s">
        <v>5134</v>
      </c>
      <c r="J7" s="299"/>
    </row>
    <row r="8" spans="1:10" ht="16" customHeight="1">
      <c r="A8" s="284" t="s">
        <v>33</v>
      </c>
      <c r="B8" s="284"/>
      <c r="C8" s="284" t="s">
        <v>4770</v>
      </c>
      <c r="D8" s="284"/>
      <c r="E8" s="295" t="s">
        <v>4888</v>
      </c>
      <c r="F8" s="295"/>
      <c r="G8" s="284" t="s">
        <v>5011</v>
      </c>
      <c r="H8" s="284"/>
      <c r="I8" s="284" t="s">
        <v>5135</v>
      </c>
      <c r="J8" s="284"/>
    </row>
    <row r="9" spans="1:10" ht="16" customHeight="1">
      <c r="A9" s="284" t="s">
        <v>30</v>
      </c>
      <c r="B9" s="284"/>
      <c r="C9" s="284" t="s">
        <v>4771</v>
      </c>
      <c r="D9" s="284"/>
      <c r="E9" s="295" t="s">
        <v>4889</v>
      </c>
      <c r="F9" s="295"/>
      <c r="G9" s="284" t="s">
        <v>5012</v>
      </c>
      <c r="H9" s="284"/>
      <c r="I9" s="284" t="s">
        <v>5136</v>
      </c>
      <c r="J9" s="284"/>
    </row>
    <row r="10" spans="1:10" ht="16" customHeight="1">
      <c r="A10" s="284" t="s">
        <v>28</v>
      </c>
      <c r="B10" s="284"/>
      <c r="C10" s="284" t="s">
        <v>4772</v>
      </c>
      <c r="D10" s="284"/>
      <c r="E10" s="295" t="s">
        <v>4890</v>
      </c>
      <c r="F10" s="295"/>
      <c r="G10" s="284" t="s">
        <v>5013</v>
      </c>
      <c r="H10" s="284"/>
      <c r="I10" s="284" t="s">
        <v>5137</v>
      </c>
      <c r="J10" s="284"/>
    </row>
    <row r="11" spans="1:10" ht="16" customHeight="1">
      <c r="A11" s="284" t="s">
        <v>25</v>
      </c>
      <c r="B11" s="284"/>
      <c r="C11" s="284" t="s">
        <v>4773</v>
      </c>
      <c r="D11" s="284"/>
      <c r="E11" s="295" t="s">
        <v>4891</v>
      </c>
      <c r="F11" s="295"/>
      <c r="G11" s="284" t="s">
        <v>5014</v>
      </c>
      <c r="H11" s="284"/>
      <c r="I11" s="284" t="s">
        <v>5138</v>
      </c>
      <c r="J11" s="284"/>
    </row>
    <row r="12" spans="1:10" ht="16" customHeight="1">
      <c r="A12" s="284" t="s">
        <v>24</v>
      </c>
      <c r="B12" s="284"/>
      <c r="C12" s="284" t="s">
        <v>4774</v>
      </c>
      <c r="D12" s="284"/>
      <c r="E12" s="295" t="s">
        <v>4892</v>
      </c>
      <c r="F12" s="295"/>
      <c r="G12" s="284" t="s">
        <v>5015</v>
      </c>
      <c r="H12" s="284"/>
      <c r="I12" s="284" t="s">
        <v>5139</v>
      </c>
      <c r="J12" s="284"/>
    </row>
    <row r="13" spans="1:10" ht="16" customHeight="1">
      <c r="A13" s="291" t="s">
        <v>5275</v>
      </c>
      <c r="B13" s="292"/>
      <c r="C13" s="293" t="s">
        <v>7317</v>
      </c>
      <c r="D13" s="294"/>
      <c r="E13" s="295" t="s">
        <v>7388</v>
      </c>
      <c r="F13" s="295"/>
      <c r="G13" s="293" t="s">
        <v>7480</v>
      </c>
      <c r="H13" s="294"/>
      <c r="I13" s="284" t="s">
        <v>7437</v>
      </c>
      <c r="J13" s="284"/>
    </row>
    <row r="14" spans="1:10" ht="16" customHeight="1">
      <c r="A14" s="284" t="s">
        <v>22</v>
      </c>
      <c r="B14" s="284"/>
      <c r="C14" s="284" t="s">
        <v>4775</v>
      </c>
      <c r="D14" s="284"/>
      <c r="E14" s="295" t="s">
        <v>4775</v>
      </c>
      <c r="F14" s="295"/>
      <c r="G14" s="284" t="s">
        <v>5016</v>
      </c>
      <c r="H14" s="284"/>
      <c r="I14" s="284" t="s">
        <v>5140</v>
      </c>
      <c r="J14" s="284"/>
    </row>
    <row r="15" spans="1:10" ht="16" customHeight="1">
      <c r="A15" s="284" t="s">
        <v>5294</v>
      </c>
      <c r="B15" s="284"/>
      <c r="C15" s="284" t="s">
        <v>5295</v>
      </c>
      <c r="D15" s="284"/>
      <c r="E15" s="295" t="s">
        <v>5296</v>
      </c>
      <c r="F15" s="295"/>
      <c r="G15" s="284" t="s">
        <v>5297</v>
      </c>
      <c r="H15" s="284"/>
      <c r="I15" s="284" t="s">
        <v>5298</v>
      </c>
      <c r="J15" s="284"/>
    </row>
    <row r="16" spans="1:10" ht="16" customHeight="1">
      <c r="A16" s="299" t="s">
        <v>126</v>
      </c>
      <c r="B16" s="299"/>
      <c r="C16" s="299" t="s">
        <v>4776</v>
      </c>
      <c r="D16" s="299"/>
      <c r="E16" s="299" t="s">
        <v>4893</v>
      </c>
      <c r="F16" s="299"/>
      <c r="G16" s="299" t="s">
        <v>5017</v>
      </c>
      <c r="H16" s="299"/>
      <c r="I16" s="299" t="s">
        <v>5141</v>
      </c>
      <c r="J16" s="299"/>
    </row>
    <row r="17" spans="1:10" ht="16" customHeight="1">
      <c r="A17" s="284" t="s">
        <v>127</v>
      </c>
      <c r="B17" s="284"/>
      <c r="C17" s="284" t="s">
        <v>4777</v>
      </c>
      <c r="D17" s="284"/>
      <c r="E17" s="295" t="s">
        <v>4894</v>
      </c>
      <c r="F17" s="295"/>
      <c r="G17" s="284" t="s">
        <v>5018</v>
      </c>
      <c r="H17" s="284"/>
      <c r="I17" s="284" t="s">
        <v>5142</v>
      </c>
      <c r="J17" s="284"/>
    </row>
    <row r="18" spans="1:10" ht="16" customHeight="1">
      <c r="A18" s="284" t="s">
        <v>128</v>
      </c>
      <c r="B18" s="284"/>
      <c r="C18" s="284" t="s">
        <v>4778</v>
      </c>
      <c r="D18" s="284"/>
      <c r="E18" s="295" t="s">
        <v>4895</v>
      </c>
      <c r="F18" s="295"/>
      <c r="G18" s="284" t="s">
        <v>5019</v>
      </c>
      <c r="H18" s="284"/>
      <c r="I18" s="284" t="s">
        <v>5143</v>
      </c>
      <c r="J18" s="284"/>
    </row>
    <row r="19" spans="1:10" ht="16" customHeight="1">
      <c r="A19" s="299" t="s">
        <v>5283</v>
      </c>
      <c r="B19" s="299"/>
      <c r="C19" s="299" t="s">
        <v>7318</v>
      </c>
      <c r="D19" s="299"/>
      <c r="E19" s="299" t="s">
        <v>7389</v>
      </c>
      <c r="F19" s="299"/>
      <c r="G19" s="299" t="s">
        <v>7481</v>
      </c>
      <c r="H19" s="299"/>
      <c r="I19" s="299" t="s">
        <v>7438</v>
      </c>
      <c r="J19" s="299"/>
    </row>
    <row r="20" spans="1:10" ht="16" customHeight="1">
      <c r="A20" s="284" t="s">
        <v>202</v>
      </c>
      <c r="B20" s="284"/>
      <c r="C20" s="284" t="s">
        <v>4779</v>
      </c>
      <c r="D20" s="284"/>
      <c r="E20" s="295" t="s">
        <v>4896</v>
      </c>
      <c r="F20" s="295"/>
      <c r="G20" s="287" t="s">
        <v>5020</v>
      </c>
      <c r="H20" s="284"/>
      <c r="I20" s="284" t="s">
        <v>5144</v>
      </c>
      <c r="J20" s="284"/>
    </row>
    <row r="21" spans="1:10" ht="63" customHeight="1">
      <c r="A21" s="283" t="s">
        <v>213</v>
      </c>
      <c r="B21" s="283"/>
      <c r="C21" s="283" t="s">
        <v>4780</v>
      </c>
      <c r="D21" s="283"/>
      <c r="E21" s="285" t="s">
        <v>4897</v>
      </c>
      <c r="F21" s="285"/>
      <c r="G21" s="286" t="s">
        <v>5244</v>
      </c>
      <c r="H21" s="283"/>
      <c r="I21" s="283" t="s">
        <v>5145</v>
      </c>
      <c r="J21" s="283"/>
    </row>
    <row r="22" spans="1:10" s="112" customFormat="1" ht="136" customHeight="1">
      <c r="A22" s="283" t="s">
        <v>5299</v>
      </c>
      <c r="B22" s="283"/>
      <c r="C22" s="283" t="s">
        <v>7319</v>
      </c>
      <c r="D22" s="283"/>
      <c r="E22" s="283" t="s">
        <v>7390</v>
      </c>
      <c r="F22" s="283"/>
      <c r="G22" s="283" t="s">
        <v>7482</v>
      </c>
      <c r="H22" s="283"/>
      <c r="I22" s="283" t="s">
        <v>7439</v>
      </c>
      <c r="J22" s="283"/>
    </row>
    <row r="23" spans="1:10" ht="16" customHeight="1">
      <c r="A23" s="333" t="s">
        <v>7301</v>
      </c>
      <c r="B23" s="333"/>
      <c r="C23" s="284" t="s">
        <v>7320</v>
      </c>
      <c r="D23" s="284"/>
      <c r="E23" s="287" t="s">
        <v>7391</v>
      </c>
      <c r="F23" s="287"/>
      <c r="G23" s="287" t="s">
        <v>7483</v>
      </c>
      <c r="H23" s="284"/>
      <c r="I23" s="287" t="s">
        <v>7440</v>
      </c>
      <c r="J23" s="287"/>
    </row>
    <row r="24" spans="1:10" ht="16" customHeight="1">
      <c r="A24" s="333" t="s">
        <v>7302</v>
      </c>
      <c r="B24" s="333"/>
      <c r="C24" s="284" t="s">
        <v>7321</v>
      </c>
      <c r="D24" s="284"/>
      <c r="E24" s="287" t="s">
        <v>7392</v>
      </c>
      <c r="F24" s="287"/>
      <c r="G24" s="287" t="s">
        <v>7484</v>
      </c>
      <c r="H24" s="284"/>
      <c r="I24" s="287" t="s">
        <v>7441</v>
      </c>
      <c r="J24" s="287"/>
    </row>
    <row r="25" spans="1:10" s="112" customFormat="1" ht="52" customHeight="1">
      <c r="A25" s="286" t="s">
        <v>212</v>
      </c>
      <c r="B25" s="286"/>
      <c r="C25" s="283" t="s">
        <v>4781</v>
      </c>
      <c r="D25" s="283"/>
      <c r="E25" s="285" t="s">
        <v>4898</v>
      </c>
      <c r="F25" s="285"/>
      <c r="G25" s="283" t="s">
        <v>5245</v>
      </c>
      <c r="H25" s="283"/>
      <c r="I25" s="286" t="s">
        <v>5146</v>
      </c>
      <c r="J25" s="286"/>
    </row>
    <row r="26" spans="1:10" ht="35" customHeight="1">
      <c r="A26" s="333" t="s">
        <v>7303</v>
      </c>
      <c r="B26" s="333"/>
      <c r="C26" s="284" t="s">
        <v>7322</v>
      </c>
      <c r="D26" s="284"/>
      <c r="E26" s="287" t="s">
        <v>7393</v>
      </c>
      <c r="F26" s="287"/>
      <c r="G26" s="287" t="s">
        <v>7485</v>
      </c>
      <c r="H26" s="284"/>
      <c r="I26" s="287" t="s">
        <v>7442</v>
      </c>
      <c r="J26" s="287"/>
    </row>
    <row r="27" spans="1:10" s="112" customFormat="1" ht="103" customHeight="1">
      <c r="A27" s="286" t="s">
        <v>214</v>
      </c>
      <c r="B27" s="286"/>
      <c r="C27" s="283" t="s">
        <v>4782</v>
      </c>
      <c r="D27" s="283"/>
      <c r="E27" s="285" t="s">
        <v>4899</v>
      </c>
      <c r="F27" s="285"/>
      <c r="G27" s="283" t="s">
        <v>5021</v>
      </c>
      <c r="H27" s="283"/>
      <c r="I27" s="283" t="s">
        <v>5147</v>
      </c>
      <c r="J27" s="283"/>
    </row>
    <row r="28" spans="1:10" ht="16" customHeight="1">
      <c r="A28" s="299" t="s">
        <v>12</v>
      </c>
      <c r="B28" s="299"/>
      <c r="C28" s="299" t="s">
        <v>4873</v>
      </c>
      <c r="D28" s="299"/>
      <c r="E28" s="299" t="s">
        <v>4900</v>
      </c>
      <c r="F28" s="299"/>
      <c r="G28" s="299" t="s">
        <v>5022</v>
      </c>
      <c r="H28" s="299"/>
      <c r="I28" s="299" t="s">
        <v>5148</v>
      </c>
      <c r="J28" s="299"/>
    </row>
    <row r="29" spans="1:10" ht="16" customHeight="1">
      <c r="A29" s="284" t="s">
        <v>11</v>
      </c>
      <c r="B29" s="284"/>
      <c r="C29" s="284" t="s">
        <v>4783</v>
      </c>
      <c r="D29" s="284"/>
      <c r="E29" s="295" t="s">
        <v>4901</v>
      </c>
      <c r="F29" s="295"/>
      <c r="G29" s="284" t="s">
        <v>5023</v>
      </c>
      <c r="H29" s="284"/>
      <c r="I29" s="284" t="s">
        <v>5149</v>
      </c>
      <c r="J29" s="284"/>
    </row>
    <row r="30" spans="1:10" ht="35" customHeight="1">
      <c r="A30" s="284" t="s">
        <v>9</v>
      </c>
      <c r="B30" s="284"/>
      <c r="C30" s="284" t="s">
        <v>4784</v>
      </c>
      <c r="D30" s="284"/>
      <c r="E30" s="295" t="s">
        <v>4902</v>
      </c>
      <c r="F30" s="295"/>
      <c r="G30" s="284" t="s">
        <v>5024</v>
      </c>
      <c r="H30" s="284"/>
      <c r="I30" s="284" t="s">
        <v>7443</v>
      </c>
      <c r="J30" s="284"/>
    </row>
    <row r="31" spans="1:10" ht="63" customHeight="1">
      <c r="A31" s="296" t="s">
        <v>5300</v>
      </c>
      <c r="B31" s="296"/>
      <c r="C31" s="297" t="s">
        <v>7323</v>
      </c>
      <c r="D31" s="298"/>
      <c r="E31" s="285" t="s">
        <v>7394</v>
      </c>
      <c r="F31" s="285"/>
      <c r="G31" s="297" t="s">
        <v>7486</v>
      </c>
      <c r="H31" s="298"/>
      <c r="I31" s="283" t="s">
        <v>7444</v>
      </c>
      <c r="J31" s="283"/>
    </row>
    <row r="32" spans="1:10" ht="16" customHeight="1">
      <c r="A32" s="291" t="s">
        <v>5278</v>
      </c>
      <c r="B32" s="292"/>
      <c r="C32" s="293" t="s">
        <v>7324</v>
      </c>
      <c r="D32" s="294"/>
      <c r="E32" s="295" t="s">
        <v>7395</v>
      </c>
      <c r="F32" s="295"/>
      <c r="G32" s="293" t="s">
        <v>7487</v>
      </c>
      <c r="H32" s="294"/>
      <c r="I32" s="284" t="s">
        <v>7445</v>
      </c>
      <c r="J32" s="284"/>
    </row>
    <row r="33" spans="1:10" ht="47" customHeight="1">
      <c r="A33" s="334" t="s">
        <v>5301</v>
      </c>
      <c r="B33" s="335"/>
      <c r="C33" s="283" t="s">
        <v>7325</v>
      </c>
      <c r="D33" s="283"/>
      <c r="E33" s="285" t="s">
        <v>7396</v>
      </c>
      <c r="F33" s="285"/>
      <c r="G33" s="283" t="s">
        <v>7488</v>
      </c>
      <c r="H33" s="283"/>
      <c r="I33" s="283" t="s">
        <v>7446</v>
      </c>
      <c r="J33" s="283"/>
    </row>
    <row r="34" spans="1:10" ht="63" customHeight="1">
      <c r="A34" s="293" t="s">
        <v>225</v>
      </c>
      <c r="B34" s="294"/>
      <c r="C34" s="284" t="s">
        <v>4785</v>
      </c>
      <c r="D34" s="284"/>
      <c r="E34" s="295" t="s">
        <v>4903</v>
      </c>
      <c r="F34" s="295"/>
      <c r="G34" s="284" t="s">
        <v>5254</v>
      </c>
      <c r="H34" s="284"/>
      <c r="I34" s="284" t="s">
        <v>5150</v>
      </c>
      <c r="J34" s="284"/>
    </row>
    <row r="35" spans="1:10" s="112" customFormat="1" ht="63" customHeight="1">
      <c r="A35" s="297" t="s">
        <v>5302</v>
      </c>
      <c r="B35" s="298"/>
      <c r="C35" s="283" t="s">
        <v>5303</v>
      </c>
      <c r="D35" s="283"/>
      <c r="E35" s="285" t="s">
        <v>5304</v>
      </c>
      <c r="F35" s="285"/>
      <c r="G35" s="283" t="s">
        <v>5305</v>
      </c>
      <c r="H35" s="283"/>
      <c r="I35" s="283" t="s">
        <v>7447</v>
      </c>
      <c r="J35" s="283"/>
    </row>
    <row r="36" spans="1:10" ht="32" customHeight="1">
      <c r="A36" s="331" t="s">
        <v>7304</v>
      </c>
      <c r="B36" s="332"/>
      <c r="C36" s="299" t="s">
        <v>7326</v>
      </c>
      <c r="D36" s="299"/>
      <c r="E36" s="323" t="s">
        <v>7397</v>
      </c>
      <c r="F36" s="323"/>
      <c r="G36" s="299" t="s">
        <v>7489</v>
      </c>
      <c r="H36" s="299"/>
      <c r="I36" s="299" t="s">
        <v>7448</v>
      </c>
      <c r="J36" s="299"/>
    </row>
    <row r="37" spans="1:10" ht="32" customHeight="1">
      <c r="A37" s="283" t="s">
        <v>5306</v>
      </c>
      <c r="B37" s="283"/>
      <c r="C37" s="284" t="s">
        <v>7327</v>
      </c>
      <c r="D37" s="284"/>
      <c r="E37" s="285" t="s">
        <v>7398</v>
      </c>
      <c r="F37" s="285"/>
      <c r="G37" s="284" t="s">
        <v>7490</v>
      </c>
      <c r="H37" s="284"/>
      <c r="I37" s="286" t="s">
        <v>7449</v>
      </c>
      <c r="J37" s="287"/>
    </row>
    <row r="38" spans="1:10" ht="16" customHeight="1">
      <c r="A38" s="333" t="s">
        <v>7305</v>
      </c>
      <c r="B38" s="333"/>
      <c r="C38" s="284" t="s">
        <v>7328</v>
      </c>
      <c r="D38" s="284"/>
      <c r="E38" s="287" t="s">
        <v>7399</v>
      </c>
      <c r="F38" s="287"/>
      <c r="G38" s="284" t="s">
        <v>5025</v>
      </c>
      <c r="H38" s="284"/>
      <c r="I38" s="287" t="s">
        <v>7450</v>
      </c>
      <c r="J38" s="287"/>
    </row>
    <row r="39" spans="1:10" s="112" customFormat="1" ht="116" customHeight="1">
      <c r="A39" s="297" t="s">
        <v>215</v>
      </c>
      <c r="B39" s="298"/>
      <c r="C39" s="283" t="s">
        <v>4786</v>
      </c>
      <c r="D39" s="283"/>
      <c r="E39" s="322" t="s">
        <v>4904</v>
      </c>
      <c r="F39" s="322"/>
      <c r="G39" s="283" t="s">
        <v>5026</v>
      </c>
      <c r="H39" s="283"/>
      <c r="I39" s="283" t="s">
        <v>7451</v>
      </c>
      <c r="J39" s="283"/>
    </row>
    <row r="40" spans="1:10" ht="16" customHeight="1">
      <c r="A40" s="291" t="s">
        <v>7306</v>
      </c>
      <c r="B40" s="292"/>
      <c r="C40" s="284" t="s">
        <v>4787</v>
      </c>
      <c r="D40" s="284"/>
      <c r="E40" s="287" t="s">
        <v>7400</v>
      </c>
      <c r="F40" s="287"/>
      <c r="G40" s="284" t="s">
        <v>5027</v>
      </c>
      <c r="H40" s="284"/>
      <c r="I40" s="287" t="s">
        <v>7452</v>
      </c>
      <c r="J40" s="287"/>
    </row>
    <row r="41" spans="1:10" ht="56" customHeight="1">
      <c r="A41" s="288" t="s">
        <v>5307</v>
      </c>
      <c r="B41" s="289"/>
      <c r="C41" s="283" t="s">
        <v>7329</v>
      </c>
      <c r="D41" s="283"/>
      <c r="E41" s="290" t="s">
        <v>7401</v>
      </c>
      <c r="F41" s="290"/>
      <c r="G41" s="283" t="s">
        <v>7491</v>
      </c>
      <c r="H41" s="283"/>
      <c r="I41" s="286" t="s">
        <v>7453</v>
      </c>
      <c r="J41" s="286"/>
    </row>
    <row r="42" spans="1:10" ht="16" customHeight="1">
      <c r="A42" s="291" t="s">
        <v>7307</v>
      </c>
      <c r="B42" s="292"/>
      <c r="C42" s="284" t="s">
        <v>4788</v>
      </c>
      <c r="D42" s="284"/>
      <c r="E42" s="287" t="s">
        <v>7402</v>
      </c>
      <c r="F42" s="287"/>
      <c r="G42" s="284" t="s">
        <v>5028</v>
      </c>
      <c r="H42" s="284"/>
      <c r="I42" s="287" t="s">
        <v>7454</v>
      </c>
      <c r="J42" s="287"/>
    </row>
    <row r="43" spans="1:10" ht="26" customHeight="1">
      <c r="A43" s="315" t="s">
        <v>207</v>
      </c>
      <c r="B43" s="315"/>
      <c r="C43" s="315" t="s">
        <v>4789</v>
      </c>
      <c r="D43" s="315"/>
      <c r="E43" s="315" t="s">
        <v>4905</v>
      </c>
      <c r="F43" s="315"/>
      <c r="G43" s="315" t="s">
        <v>5029</v>
      </c>
      <c r="H43" s="315"/>
      <c r="I43" s="315" t="s">
        <v>5131</v>
      </c>
      <c r="J43" s="315"/>
    </row>
    <row r="44" spans="1:10" ht="16" customHeight="1">
      <c r="A44" s="279" t="s">
        <v>114</v>
      </c>
      <c r="B44" s="279"/>
      <c r="C44" s="279" t="s">
        <v>4790</v>
      </c>
      <c r="D44" s="279"/>
      <c r="E44" s="279" t="s">
        <v>4906</v>
      </c>
      <c r="F44" s="279"/>
      <c r="G44" s="279" t="s">
        <v>5031</v>
      </c>
      <c r="H44" s="279"/>
      <c r="I44" s="279" t="s">
        <v>5152</v>
      </c>
      <c r="J44" s="279"/>
    </row>
    <row r="45" spans="1:10" s="112" customFormat="1" ht="119" customHeight="1">
      <c r="A45" s="261" t="s">
        <v>216</v>
      </c>
      <c r="B45" s="261"/>
      <c r="C45" s="261" t="s">
        <v>4791</v>
      </c>
      <c r="D45" s="261"/>
      <c r="E45" s="268" t="s">
        <v>4907</v>
      </c>
      <c r="F45" s="268"/>
      <c r="G45" s="261" t="s">
        <v>5032</v>
      </c>
      <c r="H45" s="261"/>
      <c r="I45" s="261" t="s">
        <v>5153</v>
      </c>
      <c r="J45" s="261"/>
    </row>
    <row r="46" spans="1:10" ht="112" customHeight="1">
      <c r="A46" s="262" t="s">
        <v>203</v>
      </c>
      <c r="B46" s="262"/>
      <c r="C46" s="262" t="s">
        <v>4792</v>
      </c>
      <c r="D46" s="262"/>
      <c r="E46" s="267" t="s">
        <v>4908</v>
      </c>
      <c r="F46" s="267"/>
      <c r="G46" s="262" t="s">
        <v>5033</v>
      </c>
      <c r="H46" s="262"/>
      <c r="I46" s="262" t="s">
        <v>5154</v>
      </c>
      <c r="J46" s="262"/>
    </row>
    <row r="47" spans="1:10" ht="16" customHeight="1">
      <c r="A47" s="262" t="s">
        <v>81</v>
      </c>
      <c r="B47" s="262"/>
      <c r="C47" s="262" t="s">
        <v>4793</v>
      </c>
      <c r="D47" s="262"/>
      <c r="E47" s="267" t="s">
        <v>4909</v>
      </c>
      <c r="F47" s="267"/>
      <c r="G47" s="262" t="s">
        <v>5034</v>
      </c>
      <c r="H47" s="262"/>
      <c r="I47" s="262" t="s">
        <v>5155</v>
      </c>
      <c r="J47" s="262"/>
    </row>
    <row r="48" spans="1:10" ht="16" customHeight="1">
      <c r="A48" s="262" t="s">
        <v>82</v>
      </c>
      <c r="B48" s="262"/>
      <c r="C48" s="262" t="s">
        <v>4794</v>
      </c>
      <c r="D48" s="262"/>
      <c r="E48" s="267" t="s">
        <v>4910</v>
      </c>
      <c r="F48" s="267"/>
      <c r="G48" s="262" t="s">
        <v>5035</v>
      </c>
      <c r="H48" s="262"/>
      <c r="I48" s="262" t="s">
        <v>5156</v>
      </c>
      <c r="J48" s="262"/>
    </row>
    <row r="49" spans="1:10">
      <c r="A49" s="311" t="s">
        <v>130</v>
      </c>
      <c r="B49" s="311"/>
      <c r="C49" s="311" t="s">
        <v>4795</v>
      </c>
      <c r="D49" s="311"/>
      <c r="E49" s="321" t="s">
        <v>4911</v>
      </c>
      <c r="F49" s="321"/>
      <c r="G49" s="311" t="s">
        <v>5036</v>
      </c>
      <c r="H49" s="311"/>
      <c r="I49" s="311" t="s">
        <v>5157</v>
      </c>
      <c r="J49" s="311"/>
    </row>
    <row r="50" spans="1:10" ht="16" customHeight="1">
      <c r="A50" s="273" t="s">
        <v>83</v>
      </c>
      <c r="B50" s="273"/>
      <c r="C50" s="273" t="s">
        <v>4796</v>
      </c>
      <c r="D50" s="273"/>
      <c r="E50" s="273" t="s">
        <v>4912</v>
      </c>
      <c r="F50" s="273"/>
      <c r="G50" s="273" t="s">
        <v>5037</v>
      </c>
      <c r="H50" s="273"/>
      <c r="I50" s="273" t="s">
        <v>5158</v>
      </c>
      <c r="J50" s="273"/>
    </row>
    <row r="51" spans="1:10" ht="34" customHeight="1">
      <c r="A51" s="270" t="s">
        <v>5274</v>
      </c>
      <c r="B51" s="270"/>
      <c r="C51" s="270" t="s">
        <v>7330</v>
      </c>
      <c r="D51" s="270"/>
      <c r="E51" s="270" t="s">
        <v>7403</v>
      </c>
      <c r="F51" s="270"/>
      <c r="G51" s="270" t="s">
        <v>7492</v>
      </c>
      <c r="H51" s="270"/>
      <c r="I51" s="270" t="s">
        <v>7455</v>
      </c>
      <c r="J51" s="270"/>
    </row>
    <row r="52" spans="1:10" ht="17">
      <c r="A52" s="115" t="s">
        <v>123</v>
      </c>
      <c r="B52" s="115" t="s">
        <v>122</v>
      </c>
      <c r="C52" s="115" t="s">
        <v>4797</v>
      </c>
      <c r="D52" s="115" t="s">
        <v>4798</v>
      </c>
      <c r="E52" s="136" t="s">
        <v>4913</v>
      </c>
      <c r="F52" s="136" t="s">
        <v>4914</v>
      </c>
      <c r="G52" s="115" t="s">
        <v>5038</v>
      </c>
      <c r="H52" s="115" t="s">
        <v>5039</v>
      </c>
      <c r="I52" s="115" t="s">
        <v>5159</v>
      </c>
      <c r="J52" s="115" t="s">
        <v>5039</v>
      </c>
    </row>
    <row r="53" spans="1:10" ht="118" customHeight="1">
      <c r="A53" s="260" t="s">
        <v>5343</v>
      </c>
      <c r="B53" s="260"/>
      <c r="C53" s="260" t="s">
        <v>7331</v>
      </c>
      <c r="D53" s="260"/>
      <c r="E53" s="260" t="s">
        <v>7404</v>
      </c>
      <c r="F53" s="260"/>
      <c r="G53" s="260" t="s">
        <v>7493</v>
      </c>
      <c r="H53" s="260"/>
      <c r="I53" s="260" t="s">
        <v>7456</v>
      </c>
      <c r="J53" s="260"/>
    </row>
    <row r="54" spans="1:10" ht="118" customHeight="1">
      <c r="A54" s="260" t="s">
        <v>7557</v>
      </c>
      <c r="B54" s="260"/>
      <c r="C54" s="261" t="s">
        <v>7558</v>
      </c>
      <c r="D54" s="261"/>
      <c r="E54" s="260" t="s">
        <v>7559</v>
      </c>
      <c r="F54" s="260"/>
      <c r="G54" s="260" t="s">
        <v>7560</v>
      </c>
      <c r="H54" s="260"/>
      <c r="I54" s="260" t="s">
        <v>7561</v>
      </c>
      <c r="J54" s="260"/>
    </row>
    <row r="55" spans="1:10" ht="48" customHeight="1">
      <c r="A55" s="270" t="s">
        <v>7562</v>
      </c>
      <c r="B55" s="270"/>
      <c r="C55" s="270" t="s">
        <v>7563</v>
      </c>
      <c r="D55" s="270"/>
      <c r="E55" s="270" t="s">
        <v>7564</v>
      </c>
      <c r="F55" s="270"/>
      <c r="G55" s="270" t="s">
        <v>7566</v>
      </c>
      <c r="H55" s="270"/>
      <c r="I55" s="270" t="s">
        <v>7565</v>
      </c>
      <c r="J55" s="270"/>
    </row>
    <row r="56" spans="1:10" ht="100" customHeight="1">
      <c r="A56" s="261" t="s">
        <v>7567</v>
      </c>
      <c r="B56" s="261"/>
      <c r="C56" s="261" t="s">
        <v>7568</v>
      </c>
      <c r="D56" s="261"/>
      <c r="E56" s="261" t="s">
        <v>7569</v>
      </c>
      <c r="F56" s="261"/>
      <c r="G56" s="261" t="s">
        <v>7571</v>
      </c>
      <c r="H56" s="261"/>
      <c r="I56" s="261" t="s">
        <v>7570</v>
      </c>
      <c r="J56" s="261"/>
    </row>
    <row r="57" spans="1:10" ht="16" customHeight="1">
      <c r="A57" s="262" t="s">
        <v>84</v>
      </c>
      <c r="B57" s="262"/>
      <c r="C57" s="262" t="s">
        <v>7332</v>
      </c>
      <c r="D57" s="262"/>
      <c r="E57" s="267" t="s">
        <v>4915</v>
      </c>
      <c r="F57" s="267"/>
      <c r="G57" s="262" t="s">
        <v>5040</v>
      </c>
      <c r="H57" s="262"/>
      <c r="I57" s="262" t="s">
        <v>5160</v>
      </c>
      <c r="J57" s="262"/>
    </row>
    <row r="58" spans="1:10" ht="16" customHeight="1">
      <c r="A58" s="262" t="s">
        <v>5279</v>
      </c>
      <c r="B58" s="262"/>
      <c r="C58" s="262" t="s">
        <v>7333</v>
      </c>
      <c r="D58" s="262"/>
      <c r="E58" s="262" t="s">
        <v>7405</v>
      </c>
      <c r="F58" s="262"/>
      <c r="G58" s="262" t="s">
        <v>7494</v>
      </c>
      <c r="H58" s="262"/>
      <c r="I58" s="262" t="s">
        <v>7457</v>
      </c>
      <c r="J58" s="262"/>
    </row>
    <row r="59" spans="1:10" ht="16" customHeight="1">
      <c r="A59" s="262" t="s">
        <v>5280</v>
      </c>
      <c r="B59" s="262"/>
      <c r="C59" s="262" t="s">
        <v>7334</v>
      </c>
      <c r="D59" s="262"/>
      <c r="E59" s="262" t="s">
        <v>7406</v>
      </c>
      <c r="F59" s="262"/>
      <c r="G59" s="262" t="s">
        <v>7495</v>
      </c>
      <c r="H59" s="262"/>
      <c r="I59" s="262" t="s">
        <v>7458</v>
      </c>
      <c r="J59" s="262"/>
    </row>
    <row r="60" spans="1:10" ht="16" customHeight="1">
      <c r="A60" s="262" t="s">
        <v>85</v>
      </c>
      <c r="B60" s="262"/>
      <c r="C60" s="262" t="s">
        <v>7335</v>
      </c>
      <c r="D60" s="262"/>
      <c r="E60" s="267" t="s">
        <v>4916</v>
      </c>
      <c r="F60" s="267"/>
      <c r="G60" s="262" t="s">
        <v>5041</v>
      </c>
      <c r="H60" s="262"/>
      <c r="I60" s="262" t="s">
        <v>5161</v>
      </c>
      <c r="J60" s="262"/>
    </row>
    <row r="61" spans="1:10" ht="16" customHeight="1">
      <c r="A61" s="262" t="s">
        <v>86</v>
      </c>
      <c r="B61" s="262"/>
      <c r="C61" s="262" t="s">
        <v>7336</v>
      </c>
      <c r="D61" s="262"/>
      <c r="E61" s="267" t="s">
        <v>4917</v>
      </c>
      <c r="F61" s="267"/>
      <c r="G61" s="262" t="s">
        <v>5042</v>
      </c>
      <c r="H61" s="262"/>
      <c r="I61" s="262" t="s">
        <v>5162</v>
      </c>
      <c r="J61" s="262"/>
    </row>
    <row r="62" spans="1:10" ht="32" customHeight="1">
      <c r="A62" s="262" t="s">
        <v>87</v>
      </c>
      <c r="B62" s="262"/>
      <c r="C62" s="262" t="s">
        <v>7337</v>
      </c>
      <c r="D62" s="262"/>
      <c r="E62" s="267" t="s">
        <v>4918</v>
      </c>
      <c r="F62" s="267"/>
      <c r="G62" s="262" t="s">
        <v>5043</v>
      </c>
      <c r="H62" s="262"/>
      <c r="I62" s="262" t="s">
        <v>5163</v>
      </c>
      <c r="J62" s="262"/>
    </row>
    <row r="63" spans="1:10" ht="16" customHeight="1">
      <c r="A63" s="265" t="s">
        <v>88</v>
      </c>
      <c r="B63" s="265"/>
      <c r="C63" s="265" t="s">
        <v>7338</v>
      </c>
      <c r="D63" s="265"/>
      <c r="E63" s="266" t="s">
        <v>4919</v>
      </c>
      <c r="F63" s="266"/>
      <c r="G63" s="265" t="s">
        <v>5044</v>
      </c>
      <c r="H63" s="265"/>
      <c r="I63" s="265" t="s">
        <v>5164</v>
      </c>
      <c r="J63" s="265"/>
    </row>
    <row r="64" spans="1:10" ht="16" customHeight="1">
      <c r="A64" s="265" t="s">
        <v>89</v>
      </c>
      <c r="B64" s="265"/>
      <c r="C64" s="265" t="s">
        <v>7339</v>
      </c>
      <c r="D64" s="265"/>
      <c r="E64" s="266" t="s">
        <v>4920</v>
      </c>
      <c r="F64" s="266"/>
      <c r="G64" s="265" t="s">
        <v>5045</v>
      </c>
      <c r="H64" s="265"/>
      <c r="I64" s="265" t="s">
        <v>7459</v>
      </c>
      <c r="J64" s="265"/>
    </row>
    <row r="65" spans="1:10" ht="32" customHeight="1">
      <c r="A65" s="265" t="s">
        <v>90</v>
      </c>
      <c r="B65" s="265"/>
      <c r="C65" s="265" t="s">
        <v>7340</v>
      </c>
      <c r="D65" s="265"/>
      <c r="E65" s="266" t="s">
        <v>4921</v>
      </c>
      <c r="F65" s="266"/>
      <c r="G65" s="265" t="s">
        <v>5046</v>
      </c>
      <c r="H65" s="265"/>
      <c r="I65" s="265" t="s">
        <v>5165</v>
      </c>
      <c r="J65" s="265"/>
    </row>
    <row r="66" spans="1:10" ht="16" customHeight="1">
      <c r="A66" s="265" t="s">
        <v>91</v>
      </c>
      <c r="B66" s="265"/>
      <c r="C66" s="263" t="s">
        <v>4799</v>
      </c>
      <c r="D66" s="264"/>
      <c r="E66" s="266" t="s">
        <v>4922</v>
      </c>
      <c r="F66" s="266"/>
      <c r="G66" s="265" t="s">
        <v>91</v>
      </c>
      <c r="H66" s="265"/>
      <c r="I66" s="265" t="s">
        <v>5166</v>
      </c>
      <c r="J66" s="265"/>
    </row>
    <row r="67" spans="1:10" ht="16" customHeight="1">
      <c r="A67" s="273" t="s">
        <v>92</v>
      </c>
      <c r="B67" s="273"/>
      <c r="C67" s="273" t="s">
        <v>4800</v>
      </c>
      <c r="D67" s="273"/>
      <c r="E67" s="273" t="s">
        <v>4994</v>
      </c>
      <c r="F67" s="273"/>
      <c r="G67" s="273" t="s">
        <v>5047</v>
      </c>
      <c r="H67" s="273"/>
      <c r="I67" s="273" t="s">
        <v>5167</v>
      </c>
      <c r="J67" s="273"/>
    </row>
    <row r="68" spans="1:10" ht="16" customHeight="1">
      <c r="A68" s="262" t="s">
        <v>93</v>
      </c>
      <c r="B68" s="262"/>
      <c r="C68" s="262" t="s">
        <v>7341</v>
      </c>
      <c r="D68" s="262"/>
      <c r="E68" s="267" t="s">
        <v>4923</v>
      </c>
      <c r="F68" s="267"/>
      <c r="G68" s="262" t="s">
        <v>5048</v>
      </c>
      <c r="H68" s="262"/>
      <c r="I68" s="262" t="s">
        <v>5168</v>
      </c>
      <c r="J68" s="262"/>
    </row>
    <row r="69" spans="1:10" ht="16" customHeight="1">
      <c r="A69" s="262" t="s">
        <v>5281</v>
      </c>
      <c r="B69" s="262"/>
      <c r="C69" s="262" t="s">
        <v>7342</v>
      </c>
      <c r="D69" s="262"/>
      <c r="E69" s="262" t="s">
        <v>7407</v>
      </c>
      <c r="F69" s="262"/>
      <c r="G69" s="262" t="s">
        <v>7496</v>
      </c>
      <c r="H69" s="262"/>
      <c r="I69" s="262" t="s">
        <v>7460</v>
      </c>
      <c r="J69" s="262"/>
    </row>
    <row r="70" spans="1:10" ht="16" customHeight="1">
      <c r="A70" s="262" t="s">
        <v>5282</v>
      </c>
      <c r="B70" s="262"/>
      <c r="C70" s="262" t="s">
        <v>7343</v>
      </c>
      <c r="D70" s="262"/>
      <c r="E70" s="262" t="s">
        <v>7408</v>
      </c>
      <c r="F70" s="262"/>
      <c r="G70" s="262" t="s">
        <v>7497</v>
      </c>
      <c r="H70" s="262"/>
      <c r="I70" s="262" t="s">
        <v>7461</v>
      </c>
      <c r="J70" s="262"/>
    </row>
    <row r="71" spans="1:10" ht="16" customHeight="1">
      <c r="A71" s="262" t="s">
        <v>94</v>
      </c>
      <c r="B71" s="262"/>
      <c r="C71" s="262" t="s">
        <v>7344</v>
      </c>
      <c r="D71" s="262"/>
      <c r="E71" s="267" t="s">
        <v>4924</v>
      </c>
      <c r="F71" s="267"/>
      <c r="G71" s="262" t="s">
        <v>5049</v>
      </c>
      <c r="H71" s="262"/>
      <c r="I71" s="262" t="s">
        <v>5169</v>
      </c>
      <c r="J71" s="262"/>
    </row>
    <row r="72" spans="1:10" ht="16" customHeight="1">
      <c r="A72" s="262" t="s">
        <v>95</v>
      </c>
      <c r="B72" s="262"/>
      <c r="C72" s="262" t="s">
        <v>7345</v>
      </c>
      <c r="D72" s="262"/>
      <c r="E72" s="267" t="s">
        <v>4925</v>
      </c>
      <c r="F72" s="267"/>
      <c r="G72" s="262" t="s">
        <v>5050</v>
      </c>
      <c r="H72" s="262"/>
      <c r="I72" s="262" t="s">
        <v>5170</v>
      </c>
      <c r="J72" s="262"/>
    </row>
    <row r="73" spans="1:10" ht="16" customHeight="1">
      <c r="A73" s="262" t="s">
        <v>96</v>
      </c>
      <c r="B73" s="262"/>
      <c r="C73" s="262" t="s">
        <v>7346</v>
      </c>
      <c r="D73" s="262"/>
      <c r="E73" s="267" t="s">
        <v>4926</v>
      </c>
      <c r="F73" s="267"/>
      <c r="G73" s="262" t="s">
        <v>5051</v>
      </c>
      <c r="H73" s="262"/>
      <c r="I73" s="262" t="s">
        <v>5171</v>
      </c>
      <c r="J73" s="262"/>
    </row>
    <row r="74" spans="1:10" ht="16" customHeight="1">
      <c r="A74" s="265" t="s">
        <v>97</v>
      </c>
      <c r="B74" s="265"/>
      <c r="C74" s="265" t="s">
        <v>7347</v>
      </c>
      <c r="D74" s="265"/>
      <c r="E74" s="266" t="s">
        <v>4927</v>
      </c>
      <c r="F74" s="266"/>
      <c r="G74" s="265" t="s">
        <v>5052</v>
      </c>
      <c r="H74" s="265"/>
      <c r="I74" s="265" t="s">
        <v>5172</v>
      </c>
      <c r="J74" s="265"/>
    </row>
    <row r="75" spans="1:10" ht="16" customHeight="1">
      <c r="A75" s="265" t="s">
        <v>98</v>
      </c>
      <c r="B75" s="265"/>
      <c r="C75" s="265" t="s">
        <v>7348</v>
      </c>
      <c r="D75" s="265"/>
      <c r="E75" s="266" t="s">
        <v>4928</v>
      </c>
      <c r="F75" s="266"/>
      <c r="G75" s="265" t="s">
        <v>5053</v>
      </c>
      <c r="H75" s="265"/>
      <c r="I75" s="265" t="s">
        <v>5173</v>
      </c>
      <c r="J75" s="265"/>
    </row>
    <row r="76" spans="1:10" ht="16" customHeight="1">
      <c r="A76" s="265" t="s">
        <v>99</v>
      </c>
      <c r="B76" s="265"/>
      <c r="C76" s="265" t="s">
        <v>7349</v>
      </c>
      <c r="D76" s="265"/>
      <c r="E76" s="266" t="s">
        <v>4929</v>
      </c>
      <c r="F76" s="266"/>
      <c r="G76" s="265" t="s">
        <v>5054</v>
      </c>
      <c r="H76" s="265"/>
      <c r="I76" s="265" t="s">
        <v>5174</v>
      </c>
      <c r="J76" s="265"/>
    </row>
    <row r="77" spans="1:10" ht="16" customHeight="1">
      <c r="A77" s="265" t="s">
        <v>91</v>
      </c>
      <c r="B77" s="265"/>
      <c r="C77" s="263" t="s">
        <v>4799</v>
      </c>
      <c r="D77" s="264"/>
      <c r="E77" s="266" t="s">
        <v>4922</v>
      </c>
      <c r="F77" s="266"/>
      <c r="G77" s="265" t="s">
        <v>91</v>
      </c>
      <c r="H77" s="265"/>
      <c r="I77" s="265" t="s">
        <v>5166</v>
      </c>
      <c r="J77" s="265"/>
    </row>
    <row r="78" spans="1:10" ht="48" customHeight="1">
      <c r="A78" s="303" t="s">
        <v>181</v>
      </c>
      <c r="B78" s="303"/>
      <c r="C78" s="303" t="s">
        <v>4801</v>
      </c>
      <c r="D78" s="303"/>
      <c r="E78" s="304" t="s">
        <v>4930</v>
      </c>
      <c r="F78" s="304"/>
      <c r="G78" s="303" t="s">
        <v>5055</v>
      </c>
      <c r="H78" s="303"/>
      <c r="I78" s="303" t="s">
        <v>5175</v>
      </c>
      <c r="J78" s="303"/>
    </row>
    <row r="79" spans="1:10" s="133" customFormat="1" ht="35" customHeight="1">
      <c r="A79" s="273" t="s">
        <v>241</v>
      </c>
      <c r="B79" s="273"/>
      <c r="C79" s="273" t="s">
        <v>4802</v>
      </c>
      <c r="D79" s="273"/>
      <c r="E79" s="273" t="s">
        <v>4931</v>
      </c>
      <c r="F79" s="273"/>
      <c r="G79" s="273" t="s">
        <v>5056</v>
      </c>
      <c r="H79" s="273"/>
      <c r="I79" s="273" t="s">
        <v>5176</v>
      </c>
      <c r="J79" s="273"/>
    </row>
    <row r="80" spans="1:10" ht="33" customHeight="1">
      <c r="A80" s="262" t="s">
        <v>244</v>
      </c>
      <c r="B80" s="262"/>
      <c r="C80" s="262" t="s">
        <v>7350</v>
      </c>
      <c r="D80" s="262"/>
      <c r="E80" s="267" t="s">
        <v>5308</v>
      </c>
      <c r="F80" s="267"/>
      <c r="G80" s="302" t="s">
        <v>5309</v>
      </c>
      <c r="H80" s="302"/>
      <c r="I80" s="262" t="s">
        <v>7462</v>
      </c>
      <c r="J80" s="262"/>
    </row>
    <row r="81" spans="1:10" ht="32" customHeight="1">
      <c r="A81" s="262" t="s">
        <v>243</v>
      </c>
      <c r="B81" s="262"/>
      <c r="C81" s="262" t="s">
        <v>7351</v>
      </c>
      <c r="D81" s="262"/>
      <c r="E81" s="267" t="s">
        <v>4933</v>
      </c>
      <c r="F81" s="267"/>
      <c r="G81" s="302" t="s">
        <v>5057</v>
      </c>
      <c r="H81" s="302"/>
      <c r="I81" s="262" t="s">
        <v>5178</v>
      </c>
      <c r="J81" s="262"/>
    </row>
    <row r="82" spans="1:10" ht="31" customHeight="1">
      <c r="A82" s="265" t="s">
        <v>242</v>
      </c>
      <c r="B82" s="265"/>
      <c r="C82" s="265" t="s">
        <v>4803</v>
      </c>
      <c r="D82" s="265"/>
      <c r="E82" s="266" t="s">
        <v>4932</v>
      </c>
      <c r="F82" s="266"/>
      <c r="G82" s="265" t="s">
        <v>5310</v>
      </c>
      <c r="H82" s="265"/>
      <c r="I82" s="265" t="s">
        <v>5177</v>
      </c>
      <c r="J82" s="265"/>
    </row>
    <row r="83" spans="1:10" ht="33" customHeight="1">
      <c r="A83" s="265" t="s">
        <v>245</v>
      </c>
      <c r="B83" s="265"/>
      <c r="C83" s="265" t="s">
        <v>7352</v>
      </c>
      <c r="D83" s="265"/>
      <c r="E83" s="266" t="s">
        <v>4934</v>
      </c>
      <c r="F83" s="266"/>
      <c r="G83" s="265" t="s">
        <v>5058</v>
      </c>
      <c r="H83" s="265"/>
      <c r="I83" s="265" t="s">
        <v>5179</v>
      </c>
      <c r="J83" s="265"/>
    </row>
    <row r="84" spans="1:10" ht="34" customHeight="1">
      <c r="A84" s="273" t="s">
        <v>246</v>
      </c>
      <c r="B84" s="273"/>
      <c r="C84" s="273" t="s">
        <v>4804</v>
      </c>
      <c r="D84" s="273"/>
      <c r="E84" s="273" t="s">
        <v>4935</v>
      </c>
      <c r="F84" s="273"/>
      <c r="G84" s="273" t="s">
        <v>5059</v>
      </c>
      <c r="H84" s="273"/>
      <c r="I84" s="273" t="s">
        <v>5180</v>
      </c>
      <c r="J84" s="273"/>
    </row>
    <row r="85" spans="1:10" ht="33" customHeight="1">
      <c r="A85" s="262" t="s">
        <v>248</v>
      </c>
      <c r="B85" s="262"/>
      <c r="C85" s="262" t="s">
        <v>7353</v>
      </c>
      <c r="D85" s="262"/>
      <c r="E85" s="267" t="s">
        <v>4937</v>
      </c>
      <c r="F85" s="267"/>
      <c r="G85" s="262" t="s">
        <v>5061</v>
      </c>
      <c r="H85" s="262"/>
      <c r="I85" s="262" t="s">
        <v>5182</v>
      </c>
      <c r="J85" s="262"/>
    </row>
    <row r="86" spans="1:10" ht="31" customHeight="1">
      <c r="A86" s="262" t="s">
        <v>249</v>
      </c>
      <c r="B86" s="262"/>
      <c r="C86" s="262" t="s">
        <v>7354</v>
      </c>
      <c r="D86" s="262"/>
      <c r="E86" s="262" t="s">
        <v>4938</v>
      </c>
      <c r="F86" s="262"/>
      <c r="G86" s="262" t="s">
        <v>5062</v>
      </c>
      <c r="H86" s="262"/>
      <c r="I86" s="262" t="s">
        <v>5183</v>
      </c>
      <c r="J86" s="262"/>
    </row>
    <row r="87" spans="1:10" ht="32" customHeight="1">
      <c r="A87" s="265" t="s">
        <v>247</v>
      </c>
      <c r="B87" s="265"/>
      <c r="C87" s="265" t="s">
        <v>4805</v>
      </c>
      <c r="D87" s="265"/>
      <c r="E87" s="265" t="s">
        <v>4936</v>
      </c>
      <c r="F87" s="265"/>
      <c r="G87" s="265" t="s">
        <v>5060</v>
      </c>
      <c r="H87" s="265"/>
      <c r="I87" s="265" t="s">
        <v>5181</v>
      </c>
      <c r="J87" s="265"/>
    </row>
    <row r="88" spans="1:10" ht="32" customHeight="1">
      <c r="A88" s="265" t="s">
        <v>250</v>
      </c>
      <c r="B88" s="265"/>
      <c r="C88" s="265" t="s">
        <v>7355</v>
      </c>
      <c r="D88" s="265"/>
      <c r="E88" s="265" t="s">
        <v>4989</v>
      </c>
      <c r="F88" s="265"/>
      <c r="G88" s="265" t="s">
        <v>5063</v>
      </c>
      <c r="H88" s="265"/>
      <c r="I88" s="265" t="s">
        <v>5184</v>
      </c>
      <c r="J88" s="265"/>
    </row>
    <row r="89" spans="1:10" ht="31" customHeight="1">
      <c r="A89" s="273" t="s">
        <v>251</v>
      </c>
      <c r="B89" s="273"/>
      <c r="C89" s="273" t="s">
        <v>4806</v>
      </c>
      <c r="D89" s="273"/>
      <c r="E89" s="273" t="s">
        <v>4939</v>
      </c>
      <c r="F89" s="273"/>
      <c r="G89" s="273" t="s">
        <v>5064</v>
      </c>
      <c r="H89" s="273"/>
      <c r="I89" s="273" t="s">
        <v>5185</v>
      </c>
      <c r="J89" s="273"/>
    </row>
    <row r="90" spans="1:10" ht="36" customHeight="1">
      <c r="A90" s="262" t="s">
        <v>253</v>
      </c>
      <c r="B90" s="262"/>
      <c r="C90" s="262" t="s">
        <v>7356</v>
      </c>
      <c r="D90" s="262"/>
      <c r="E90" s="267" t="s">
        <v>4941</v>
      </c>
      <c r="F90" s="267"/>
      <c r="G90" s="262" t="s">
        <v>5066</v>
      </c>
      <c r="H90" s="262"/>
      <c r="I90" s="262" t="s">
        <v>5187</v>
      </c>
      <c r="J90" s="262"/>
    </row>
    <row r="91" spans="1:10" ht="32" customHeight="1">
      <c r="A91" s="262" t="s">
        <v>254</v>
      </c>
      <c r="B91" s="262"/>
      <c r="C91" s="262" t="s">
        <v>7357</v>
      </c>
      <c r="D91" s="262"/>
      <c r="E91" s="262" t="s">
        <v>4942</v>
      </c>
      <c r="F91" s="262"/>
      <c r="G91" s="262" t="s">
        <v>5067</v>
      </c>
      <c r="H91" s="262"/>
      <c r="I91" s="262" t="s">
        <v>5188</v>
      </c>
      <c r="J91" s="262"/>
    </row>
    <row r="92" spans="1:10" ht="33" customHeight="1">
      <c r="A92" s="265" t="s">
        <v>252</v>
      </c>
      <c r="B92" s="265"/>
      <c r="C92" s="265" t="s">
        <v>4807</v>
      </c>
      <c r="D92" s="265"/>
      <c r="E92" s="265" t="s">
        <v>4940</v>
      </c>
      <c r="F92" s="265"/>
      <c r="G92" s="265" t="s">
        <v>5065</v>
      </c>
      <c r="H92" s="265"/>
      <c r="I92" s="265" t="s">
        <v>5186</v>
      </c>
      <c r="J92" s="265"/>
    </row>
    <row r="93" spans="1:10" ht="36" customHeight="1">
      <c r="A93" s="265" t="s">
        <v>255</v>
      </c>
      <c r="B93" s="265"/>
      <c r="C93" s="265" t="s">
        <v>7358</v>
      </c>
      <c r="D93" s="265"/>
      <c r="E93" s="266" t="s">
        <v>4943</v>
      </c>
      <c r="F93" s="266"/>
      <c r="G93" s="265" t="s">
        <v>5068</v>
      </c>
      <c r="H93" s="265"/>
      <c r="I93" s="265" t="s">
        <v>5189</v>
      </c>
      <c r="J93" s="265"/>
    </row>
    <row r="94" spans="1:10" ht="40" customHeight="1">
      <c r="A94" s="279" t="s">
        <v>5349</v>
      </c>
      <c r="B94" s="279"/>
      <c r="C94" s="279" t="s">
        <v>7359</v>
      </c>
      <c r="D94" s="279"/>
      <c r="E94" s="279" t="s">
        <v>7409</v>
      </c>
      <c r="F94" s="279"/>
      <c r="G94" s="279" t="s">
        <v>7498</v>
      </c>
      <c r="H94" s="279"/>
      <c r="I94" s="279" t="s">
        <v>7463</v>
      </c>
      <c r="J94" s="279"/>
    </row>
    <row r="95" spans="1:10" s="112" customFormat="1" ht="137" customHeight="1">
      <c r="A95" s="261" t="s">
        <v>217</v>
      </c>
      <c r="B95" s="261"/>
      <c r="C95" s="261" t="s">
        <v>4808</v>
      </c>
      <c r="D95" s="261"/>
      <c r="E95" s="268" t="s">
        <v>4944</v>
      </c>
      <c r="F95" s="268"/>
      <c r="G95" s="261" t="s">
        <v>5069</v>
      </c>
      <c r="H95" s="261"/>
      <c r="I95" s="261" t="s">
        <v>5190</v>
      </c>
      <c r="J95" s="261"/>
    </row>
    <row r="96" spans="1:10" ht="34" customHeight="1">
      <c r="A96" s="272" t="s">
        <v>150</v>
      </c>
      <c r="B96" s="272"/>
      <c r="C96" s="272" t="s">
        <v>4809</v>
      </c>
      <c r="D96" s="272"/>
      <c r="E96" s="269" t="s">
        <v>4945</v>
      </c>
      <c r="F96" s="269"/>
      <c r="G96" s="272" t="s">
        <v>5070</v>
      </c>
      <c r="H96" s="272"/>
      <c r="I96" s="272" t="s">
        <v>5191</v>
      </c>
      <c r="J96" s="272"/>
    </row>
    <row r="97" spans="1:10" ht="34" customHeight="1">
      <c r="A97" s="272" t="s">
        <v>144</v>
      </c>
      <c r="B97" s="272"/>
      <c r="C97" s="272" t="s">
        <v>4810</v>
      </c>
      <c r="D97" s="272"/>
      <c r="E97" s="269" t="s">
        <v>4946</v>
      </c>
      <c r="F97" s="269"/>
      <c r="G97" s="272" t="s">
        <v>5071</v>
      </c>
      <c r="H97" s="272"/>
      <c r="I97" s="272" t="s">
        <v>5192</v>
      </c>
      <c r="J97" s="272"/>
    </row>
    <row r="98" spans="1:10" ht="16" customHeight="1">
      <c r="A98" s="116" t="s">
        <v>101</v>
      </c>
      <c r="B98" s="117" t="s">
        <v>102</v>
      </c>
      <c r="C98" s="116" t="s">
        <v>4811</v>
      </c>
      <c r="D98" s="117" t="s">
        <v>4812</v>
      </c>
      <c r="E98" s="137" t="s">
        <v>4947</v>
      </c>
      <c r="F98" s="138" t="s">
        <v>4948</v>
      </c>
      <c r="G98" s="116" t="s">
        <v>101</v>
      </c>
      <c r="H98" s="117" t="s">
        <v>102</v>
      </c>
      <c r="I98" s="116" t="s">
        <v>101</v>
      </c>
      <c r="J98" s="117" t="s">
        <v>5193</v>
      </c>
    </row>
    <row r="99" spans="1:10" ht="80" customHeight="1">
      <c r="A99" s="274" t="s">
        <v>5311</v>
      </c>
      <c r="B99" s="274"/>
      <c r="C99" s="261" t="s">
        <v>7360</v>
      </c>
      <c r="D99" s="261"/>
      <c r="E99" s="261" t="s">
        <v>7410</v>
      </c>
      <c r="F99" s="261"/>
      <c r="G99" s="261" t="s">
        <v>7499</v>
      </c>
      <c r="H99" s="261"/>
      <c r="I99" s="261" t="s">
        <v>7464</v>
      </c>
      <c r="J99" s="261"/>
    </row>
    <row r="100" spans="1:10" ht="175" customHeight="1">
      <c r="A100" s="274" t="s">
        <v>5312</v>
      </c>
      <c r="B100" s="274"/>
      <c r="C100" s="261" t="s">
        <v>7361</v>
      </c>
      <c r="D100" s="261"/>
      <c r="E100" s="261" t="s">
        <v>7411</v>
      </c>
      <c r="F100" s="261"/>
      <c r="G100" s="261" t="s">
        <v>7500</v>
      </c>
      <c r="H100" s="261"/>
      <c r="I100" s="261" t="s">
        <v>7465</v>
      </c>
      <c r="J100" s="261"/>
    </row>
    <row r="101" spans="1:10" ht="16" customHeight="1">
      <c r="A101" s="272" t="s">
        <v>103</v>
      </c>
      <c r="B101" s="272"/>
      <c r="C101" s="272" t="s">
        <v>4813</v>
      </c>
      <c r="D101" s="272"/>
      <c r="E101" s="269" t="s">
        <v>103</v>
      </c>
      <c r="F101" s="269"/>
      <c r="G101" s="272" t="s">
        <v>103</v>
      </c>
      <c r="H101" s="272"/>
      <c r="I101" s="272" t="s">
        <v>103</v>
      </c>
      <c r="J101" s="272"/>
    </row>
    <row r="102" spans="1:10" ht="34">
      <c r="A102" s="117" t="s">
        <v>104</v>
      </c>
      <c r="B102" s="117" t="s">
        <v>105</v>
      </c>
      <c r="C102" s="117" t="s">
        <v>4814</v>
      </c>
      <c r="D102" s="117" t="s">
        <v>4815</v>
      </c>
      <c r="E102" s="138" t="s">
        <v>4814</v>
      </c>
      <c r="F102" s="138" t="s">
        <v>4815</v>
      </c>
      <c r="G102" s="116" t="s">
        <v>5072</v>
      </c>
      <c r="H102" s="116" t="s">
        <v>5073</v>
      </c>
      <c r="I102" s="117" t="s">
        <v>5194</v>
      </c>
      <c r="J102" s="117" t="s">
        <v>5195</v>
      </c>
    </row>
    <row r="103" spans="1:10" ht="162" customHeight="1">
      <c r="A103" s="274" t="s">
        <v>5313</v>
      </c>
      <c r="B103" s="274"/>
      <c r="C103" s="261" t="s">
        <v>7362</v>
      </c>
      <c r="D103" s="261"/>
      <c r="E103" s="261" t="s">
        <v>7412</v>
      </c>
      <c r="F103" s="261"/>
      <c r="G103" s="261" t="s">
        <v>7501</v>
      </c>
      <c r="H103" s="261"/>
      <c r="I103" s="261" t="s">
        <v>7466</v>
      </c>
      <c r="J103" s="261"/>
    </row>
    <row r="104" spans="1:10" ht="146" customHeight="1">
      <c r="A104" s="274" t="s">
        <v>5314</v>
      </c>
      <c r="B104" s="274"/>
      <c r="C104" s="261" t="s">
        <v>7363</v>
      </c>
      <c r="D104" s="261"/>
      <c r="E104" s="261" t="s">
        <v>7413</v>
      </c>
      <c r="F104" s="261"/>
      <c r="G104" s="261" t="s">
        <v>7502</v>
      </c>
      <c r="H104" s="261"/>
      <c r="I104" s="261" t="s">
        <v>7467</v>
      </c>
      <c r="J104" s="261"/>
    </row>
    <row r="105" spans="1:10" ht="16" customHeight="1">
      <c r="A105" s="117" t="s">
        <v>106</v>
      </c>
      <c r="B105" s="117" t="s">
        <v>107</v>
      </c>
      <c r="C105" s="117" t="s">
        <v>4816</v>
      </c>
      <c r="D105" s="117" t="s">
        <v>4817</v>
      </c>
      <c r="E105" s="138" t="s">
        <v>4949</v>
      </c>
      <c r="F105" s="138" t="s">
        <v>4817</v>
      </c>
      <c r="G105" s="117" t="s">
        <v>5074</v>
      </c>
      <c r="H105" s="117" t="s">
        <v>5075</v>
      </c>
      <c r="I105" s="117" t="s">
        <v>5196</v>
      </c>
      <c r="J105" s="117" t="s">
        <v>5197</v>
      </c>
    </row>
    <row r="106" spans="1:10" ht="16" customHeight="1">
      <c r="A106" s="272" t="s">
        <v>145</v>
      </c>
      <c r="B106" s="272"/>
      <c r="C106" s="272" t="s">
        <v>4818</v>
      </c>
      <c r="D106" s="272"/>
      <c r="E106" s="269" t="s">
        <v>4950</v>
      </c>
      <c r="F106" s="269"/>
      <c r="G106" s="272" t="s">
        <v>5076</v>
      </c>
      <c r="H106" s="272"/>
      <c r="I106" s="272" t="s">
        <v>5198</v>
      </c>
      <c r="J106" s="272"/>
    </row>
    <row r="107" spans="1:10" s="112" customFormat="1" ht="131" customHeight="1">
      <c r="A107" s="261" t="s">
        <v>218</v>
      </c>
      <c r="B107" s="261"/>
      <c r="C107" s="261" t="s">
        <v>4872</v>
      </c>
      <c r="D107" s="261"/>
      <c r="E107" s="268" t="s">
        <v>4951</v>
      </c>
      <c r="F107" s="268"/>
      <c r="G107" s="261" t="s">
        <v>5077</v>
      </c>
      <c r="H107" s="261"/>
      <c r="I107" s="261" t="s">
        <v>5199</v>
      </c>
      <c r="J107" s="261"/>
    </row>
    <row r="108" spans="1:10" ht="51" customHeight="1">
      <c r="A108" s="272" t="s">
        <v>151</v>
      </c>
      <c r="B108" s="272"/>
      <c r="C108" s="272" t="s">
        <v>4819</v>
      </c>
      <c r="D108" s="272"/>
      <c r="E108" s="269" t="s">
        <v>4952</v>
      </c>
      <c r="F108" s="269"/>
      <c r="G108" s="272" t="s">
        <v>5078</v>
      </c>
      <c r="H108" s="272"/>
      <c r="I108" s="272" t="s">
        <v>5200</v>
      </c>
      <c r="J108" s="272"/>
    </row>
    <row r="109" spans="1:10" s="155" customFormat="1" ht="116" customHeight="1">
      <c r="A109" s="300" t="s">
        <v>222</v>
      </c>
      <c r="B109" s="300"/>
      <c r="C109" s="300" t="s">
        <v>4845</v>
      </c>
      <c r="D109" s="300"/>
      <c r="E109" s="301" t="s">
        <v>4977</v>
      </c>
      <c r="F109" s="301"/>
      <c r="G109" s="300" t="s">
        <v>5105</v>
      </c>
      <c r="H109" s="300"/>
      <c r="I109" s="300" t="s">
        <v>5225</v>
      </c>
      <c r="J109" s="300"/>
    </row>
    <row r="110" spans="1:10" ht="36" customHeight="1">
      <c r="A110" s="265" t="s">
        <v>152</v>
      </c>
      <c r="B110" s="265"/>
      <c r="C110" s="265" t="s">
        <v>4820</v>
      </c>
      <c r="D110" s="265"/>
      <c r="E110" s="266" t="s">
        <v>4953</v>
      </c>
      <c r="F110" s="266"/>
      <c r="G110" s="265" t="s">
        <v>5079</v>
      </c>
      <c r="H110" s="265"/>
      <c r="I110" s="265" t="s">
        <v>5201</v>
      </c>
      <c r="J110" s="265"/>
    </row>
    <row r="111" spans="1:10" ht="35" customHeight="1">
      <c r="A111" s="265" t="s">
        <v>153</v>
      </c>
      <c r="B111" s="265"/>
      <c r="C111" s="265" t="s">
        <v>4821</v>
      </c>
      <c r="D111" s="265"/>
      <c r="E111" s="266" t="s">
        <v>4954</v>
      </c>
      <c r="F111" s="266"/>
      <c r="G111" s="265" t="s">
        <v>5080</v>
      </c>
      <c r="H111" s="265"/>
      <c r="I111" s="265" t="s">
        <v>5202</v>
      </c>
      <c r="J111" s="265"/>
    </row>
    <row r="112" spans="1:10" ht="71" customHeight="1">
      <c r="A112" s="279" t="s">
        <v>7308</v>
      </c>
      <c r="B112" s="279"/>
      <c r="C112" s="279" t="s">
        <v>7364</v>
      </c>
      <c r="D112" s="279"/>
      <c r="E112" s="279" t="s">
        <v>7414</v>
      </c>
      <c r="F112" s="279"/>
      <c r="G112" s="279" t="s">
        <v>7503</v>
      </c>
      <c r="H112" s="279"/>
      <c r="I112" s="279" t="s">
        <v>7525</v>
      </c>
      <c r="J112" s="279"/>
    </row>
    <row r="113" spans="1:10" ht="71" customHeight="1">
      <c r="A113" s="282" t="s">
        <v>131</v>
      </c>
      <c r="B113" s="282"/>
      <c r="C113" s="282" t="s">
        <v>4822</v>
      </c>
      <c r="D113" s="282"/>
      <c r="E113" s="319" t="s">
        <v>4955</v>
      </c>
      <c r="F113" s="319"/>
      <c r="G113" s="282" t="s">
        <v>5081</v>
      </c>
      <c r="H113" s="282"/>
      <c r="I113" s="282" t="s">
        <v>5203</v>
      </c>
      <c r="J113" s="282"/>
    </row>
    <row r="114" spans="1:10" ht="16" customHeight="1">
      <c r="A114" s="308" t="s">
        <v>132</v>
      </c>
      <c r="B114" s="308"/>
      <c r="C114" s="308" t="s">
        <v>4823</v>
      </c>
      <c r="D114" s="308"/>
      <c r="E114" s="309" t="s">
        <v>4956</v>
      </c>
      <c r="F114" s="309"/>
      <c r="G114" s="308" t="s">
        <v>5082</v>
      </c>
      <c r="H114" s="308"/>
      <c r="I114" s="308" t="s">
        <v>5204</v>
      </c>
      <c r="J114" s="308"/>
    </row>
    <row r="115" spans="1:10">
      <c r="A115" s="308" t="s">
        <v>133</v>
      </c>
      <c r="B115" s="308"/>
      <c r="C115" s="308" t="s">
        <v>4824</v>
      </c>
      <c r="D115" s="308"/>
      <c r="E115" s="309" t="s">
        <v>4957</v>
      </c>
      <c r="F115" s="309"/>
      <c r="G115" s="308" t="s">
        <v>5083</v>
      </c>
      <c r="H115" s="308"/>
      <c r="I115" s="308" t="s">
        <v>5205</v>
      </c>
      <c r="J115" s="308"/>
    </row>
    <row r="116" spans="1:10">
      <c r="A116" s="308" t="s">
        <v>134</v>
      </c>
      <c r="B116" s="308"/>
      <c r="C116" s="308" t="s">
        <v>4825</v>
      </c>
      <c r="D116" s="308"/>
      <c r="E116" s="309" t="s">
        <v>4958</v>
      </c>
      <c r="F116" s="309"/>
      <c r="G116" s="308" t="s">
        <v>5084</v>
      </c>
      <c r="H116" s="308"/>
      <c r="I116" s="308" t="s">
        <v>5206</v>
      </c>
      <c r="J116" s="308"/>
    </row>
    <row r="117" spans="1:10" ht="38" customHeight="1">
      <c r="A117" s="307" t="s">
        <v>7309</v>
      </c>
      <c r="B117" s="307"/>
      <c r="C117" s="307" t="s">
        <v>7365</v>
      </c>
      <c r="D117" s="307"/>
      <c r="E117" s="307" t="s">
        <v>7415</v>
      </c>
      <c r="F117" s="307"/>
      <c r="G117" s="279" t="s">
        <v>7504</v>
      </c>
      <c r="H117" s="279"/>
      <c r="I117" s="279" t="s">
        <v>7526</v>
      </c>
      <c r="J117" s="279"/>
    </row>
    <row r="118" spans="1:10" ht="47" customHeight="1">
      <c r="A118" s="282" t="s">
        <v>262</v>
      </c>
      <c r="B118" s="282"/>
      <c r="C118" s="282" t="s">
        <v>4826</v>
      </c>
      <c r="D118" s="282"/>
      <c r="E118" s="319" t="s">
        <v>4959</v>
      </c>
      <c r="F118" s="319"/>
      <c r="G118" s="282" t="s">
        <v>5085</v>
      </c>
      <c r="H118" s="282"/>
      <c r="I118" s="282" t="s">
        <v>5207</v>
      </c>
      <c r="J118" s="282"/>
    </row>
    <row r="119" spans="1:10" s="112" customFormat="1" ht="53" customHeight="1">
      <c r="A119" s="261" t="s">
        <v>219</v>
      </c>
      <c r="B119" s="261"/>
      <c r="C119" s="261" t="s">
        <v>4827</v>
      </c>
      <c r="D119" s="261"/>
      <c r="E119" s="268" t="s">
        <v>4960</v>
      </c>
      <c r="F119" s="268"/>
      <c r="G119" s="261" t="s">
        <v>5255</v>
      </c>
      <c r="H119" s="261"/>
      <c r="I119" s="261" t="s">
        <v>5208</v>
      </c>
      <c r="J119" s="261"/>
    </row>
    <row r="120" spans="1:10" ht="49" customHeight="1">
      <c r="A120" s="282" t="s">
        <v>5316</v>
      </c>
      <c r="B120" s="282"/>
      <c r="C120" s="282" t="s">
        <v>5317</v>
      </c>
      <c r="D120" s="282"/>
      <c r="E120" s="319" t="s">
        <v>5318</v>
      </c>
      <c r="F120" s="319"/>
      <c r="G120" s="282" t="s">
        <v>5319</v>
      </c>
      <c r="H120" s="282"/>
      <c r="I120" s="282" t="s">
        <v>7468</v>
      </c>
      <c r="J120" s="282"/>
    </row>
    <row r="121" spans="1:10" s="112" customFormat="1" ht="150" customHeight="1">
      <c r="A121" s="261" t="s">
        <v>220</v>
      </c>
      <c r="B121" s="261"/>
      <c r="C121" s="261" t="s">
        <v>4828</v>
      </c>
      <c r="D121" s="261"/>
      <c r="E121" s="268" t="s">
        <v>4961</v>
      </c>
      <c r="F121" s="268"/>
      <c r="G121" s="261" t="s">
        <v>5087</v>
      </c>
      <c r="H121" s="261"/>
      <c r="I121" s="261" t="s">
        <v>5209</v>
      </c>
      <c r="J121" s="261"/>
    </row>
    <row r="122" spans="1:10" ht="16" customHeight="1">
      <c r="A122" s="312" t="s">
        <v>115</v>
      </c>
      <c r="B122" s="312"/>
      <c r="C122" s="312" t="s">
        <v>4829</v>
      </c>
      <c r="D122" s="312"/>
      <c r="E122" s="320" t="s">
        <v>4962</v>
      </c>
      <c r="F122" s="320"/>
      <c r="G122" s="312" t="s">
        <v>5088</v>
      </c>
      <c r="H122" s="312"/>
      <c r="I122" s="312" t="s">
        <v>5210</v>
      </c>
      <c r="J122" s="312"/>
    </row>
    <row r="123" spans="1:10">
      <c r="A123" s="312" t="s">
        <v>116</v>
      </c>
      <c r="B123" s="312"/>
      <c r="C123" s="312" t="s">
        <v>4830</v>
      </c>
      <c r="D123" s="312"/>
      <c r="E123" s="320" t="s">
        <v>4963</v>
      </c>
      <c r="F123" s="320"/>
      <c r="G123" s="312" t="s">
        <v>5089</v>
      </c>
      <c r="H123" s="312"/>
      <c r="I123" s="312" t="s">
        <v>5211</v>
      </c>
      <c r="J123" s="312"/>
    </row>
    <row r="124" spans="1:10" ht="143" customHeight="1">
      <c r="A124" s="261" t="s">
        <v>5315</v>
      </c>
      <c r="B124" s="261"/>
      <c r="C124" s="261" t="s">
        <v>7366</v>
      </c>
      <c r="D124" s="261"/>
      <c r="E124" s="261" t="s">
        <v>7416</v>
      </c>
      <c r="F124" s="261"/>
      <c r="G124" s="261" t="s">
        <v>7505</v>
      </c>
      <c r="H124" s="261"/>
      <c r="I124" s="274" t="s">
        <v>7469</v>
      </c>
      <c r="J124" s="274"/>
    </row>
    <row r="125" spans="1:10" ht="40" customHeight="1">
      <c r="A125" s="279" t="s">
        <v>5337</v>
      </c>
      <c r="B125" s="279"/>
      <c r="C125" s="279" t="s">
        <v>7367</v>
      </c>
      <c r="D125" s="279"/>
      <c r="E125" s="279" t="s">
        <v>7417</v>
      </c>
      <c r="F125" s="279"/>
      <c r="G125" s="279" t="s">
        <v>7506</v>
      </c>
      <c r="H125" s="279"/>
      <c r="I125" s="279" t="s">
        <v>7527</v>
      </c>
      <c r="J125" s="279"/>
    </row>
    <row r="126" spans="1:10" ht="16" customHeight="1">
      <c r="A126" s="262" t="s">
        <v>5320</v>
      </c>
      <c r="B126" s="262"/>
      <c r="C126" s="262" t="s">
        <v>5321</v>
      </c>
      <c r="D126" s="262"/>
      <c r="E126" s="316" t="s">
        <v>5322</v>
      </c>
      <c r="F126" s="317"/>
      <c r="G126" s="262" t="s">
        <v>5323</v>
      </c>
      <c r="H126" s="262"/>
      <c r="I126" s="318" t="s">
        <v>5324</v>
      </c>
      <c r="J126" s="318"/>
    </row>
    <row r="127" spans="1:10" ht="52" customHeight="1">
      <c r="A127" s="279" t="s">
        <v>7311</v>
      </c>
      <c r="B127" s="279"/>
      <c r="C127" s="279" t="s">
        <v>7368</v>
      </c>
      <c r="D127" s="279"/>
      <c r="E127" s="279" t="s">
        <v>7418</v>
      </c>
      <c r="F127" s="279"/>
      <c r="G127" s="279" t="s">
        <v>7507</v>
      </c>
      <c r="H127" s="279"/>
      <c r="I127" s="279" t="s">
        <v>7528</v>
      </c>
      <c r="J127" s="279"/>
    </row>
    <row r="128" spans="1:10" ht="33" customHeight="1">
      <c r="A128" s="273" t="s">
        <v>7310</v>
      </c>
      <c r="B128" s="273"/>
      <c r="C128" s="273" t="s">
        <v>7369</v>
      </c>
      <c r="D128" s="273"/>
      <c r="E128" s="273" t="s">
        <v>7419</v>
      </c>
      <c r="F128" s="273"/>
      <c r="G128" s="273" t="s">
        <v>7508</v>
      </c>
      <c r="H128" s="273"/>
      <c r="I128" s="273" t="s">
        <v>7529</v>
      </c>
      <c r="J128" s="273"/>
    </row>
    <row r="129" spans="1:10" ht="50" customHeight="1">
      <c r="A129" s="280" t="s">
        <v>5325</v>
      </c>
      <c r="B129" s="281"/>
      <c r="C129" s="261" t="s">
        <v>7370</v>
      </c>
      <c r="D129" s="261"/>
      <c r="E129" s="261" t="s">
        <v>7420</v>
      </c>
      <c r="F129" s="261"/>
      <c r="G129" s="261" t="s">
        <v>7509</v>
      </c>
      <c r="H129" s="261"/>
      <c r="I129" s="274" t="s">
        <v>7470</v>
      </c>
      <c r="J129" s="274"/>
    </row>
    <row r="130" spans="1:10" ht="16" customHeight="1">
      <c r="A130" s="273" t="s">
        <v>112</v>
      </c>
      <c r="B130" s="273"/>
      <c r="C130" s="273" t="s">
        <v>4856</v>
      </c>
      <c r="D130" s="273"/>
      <c r="E130" s="271" t="s">
        <v>4988</v>
      </c>
      <c r="F130" s="271"/>
      <c r="G130" s="273" t="s">
        <v>5327</v>
      </c>
      <c r="H130" s="273"/>
      <c r="I130" s="273" t="s">
        <v>5237</v>
      </c>
      <c r="J130" s="273"/>
    </row>
    <row r="131" spans="1:10" ht="56" customHeight="1">
      <c r="A131" s="280" t="s">
        <v>5326</v>
      </c>
      <c r="B131" s="281"/>
      <c r="C131" s="261" t="s">
        <v>7371</v>
      </c>
      <c r="D131" s="261"/>
      <c r="E131" s="261" t="s">
        <v>7421</v>
      </c>
      <c r="F131" s="261"/>
      <c r="G131" s="261" t="s">
        <v>7510</v>
      </c>
      <c r="H131" s="261"/>
      <c r="I131" s="274" t="s">
        <v>7471</v>
      </c>
      <c r="J131" s="274"/>
    </row>
    <row r="132" spans="1:10" ht="34" customHeight="1">
      <c r="A132" s="307" t="s">
        <v>5330</v>
      </c>
      <c r="B132" s="307"/>
      <c r="C132" s="307" t="s">
        <v>7372</v>
      </c>
      <c r="D132" s="307"/>
      <c r="E132" s="307" t="s">
        <v>7433</v>
      </c>
      <c r="F132" s="307"/>
      <c r="G132" s="279" t="s">
        <v>7511</v>
      </c>
      <c r="H132" s="279"/>
      <c r="I132" s="279" t="s">
        <v>7530</v>
      </c>
      <c r="J132" s="279"/>
    </row>
    <row r="133" spans="1:10" ht="31" customHeight="1">
      <c r="A133" s="273" t="s">
        <v>206</v>
      </c>
      <c r="B133" s="273"/>
      <c r="C133" s="273" t="s">
        <v>4831</v>
      </c>
      <c r="D133" s="273"/>
      <c r="E133" s="271" t="s">
        <v>4990</v>
      </c>
      <c r="F133" s="271"/>
      <c r="G133" s="273" t="s">
        <v>5090</v>
      </c>
      <c r="H133" s="273"/>
      <c r="I133" s="273" t="s">
        <v>5212</v>
      </c>
      <c r="J133" s="273"/>
    </row>
    <row r="134" spans="1:10" ht="31" customHeight="1">
      <c r="A134" s="273" t="s">
        <v>5286</v>
      </c>
      <c r="B134" s="273"/>
      <c r="C134" s="273" t="s">
        <v>7373</v>
      </c>
      <c r="D134" s="273"/>
      <c r="E134" s="273" t="s">
        <v>7422</v>
      </c>
      <c r="F134" s="273"/>
      <c r="G134" s="273" t="s">
        <v>7512</v>
      </c>
      <c r="H134" s="273"/>
      <c r="I134" s="273" t="s">
        <v>7472</v>
      </c>
      <c r="J134" s="273"/>
    </row>
    <row r="135" spans="1:10" ht="91" customHeight="1">
      <c r="A135" s="280" t="s">
        <v>5328</v>
      </c>
      <c r="B135" s="281"/>
      <c r="C135" s="261" t="s">
        <v>7374</v>
      </c>
      <c r="D135" s="261"/>
      <c r="E135" s="261" t="s">
        <v>7423</v>
      </c>
      <c r="F135" s="261"/>
      <c r="G135" s="261" t="s">
        <v>7513</v>
      </c>
      <c r="H135" s="261"/>
      <c r="I135" s="274" t="s">
        <v>7473</v>
      </c>
      <c r="J135" s="274"/>
    </row>
    <row r="136" spans="1:10" ht="31" customHeight="1">
      <c r="A136" s="273" t="s">
        <v>7312</v>
      </c>
      <c r="B136" s="273"/>
      <c r="C136" s="273" t="s">
        <v>7375</v>
      </c>
      <c r="D136" s="273"/>
      <c r="E136" s="273" t="s">
        <v>7424</v>
      </c>
      <c r="F136" s="273"/>
      <c r="G136" s="273" t="s">
        <v>7514</v>
      </c>
      <c r="H136" s="273"/>
      <c r="I136" s="273" t="s">
        <v>7531</v>
      </c>
      <c r="J136" s="273"/>
    </row>
    <row r="137" spans="1:10" ht="34" customHeight="1">
      <c r="A137" s="273" t="s">
        <v>7313</v>
      </c>
      <c r="B137" s="273"/>
      <c r="C137" s="273" t="s">
        <v>7376</v>
      </c>
      <c r="D137" s="273"/>
      <c r="E137" s="273" t="s">
        <v>7425</v>
      </c>
      <c r="F137" s="273"/>
      <c r="G137" s="273" t="s">
        <v>7515</v>
      </c>
      <c r="H137" s="273"/>
      <c r="I137" s="273" t="s">
        <v>7532</v>
      </c>
      <c r="J137" s="273"/>
    </row>
    <row r="138" spans="1:10" ht="16" customHeight="1">
      <c r="A138" s="305" t="s">
        <v>142</v>
      </c>
      <c r="B138" s="305"/>
      <c r="C138" s="305" t="s">
        <v>4832</v>
      </c>
      <c r="D138" s="305"/>
      <c r="E138" s="314" t="s">
        <v>4964</v>
      </c>
      <c r="F138" s="314"/>
      <c r="G138" s="305" t="s">
        <v>5091</v>
      </c>
      <c r="H138" s="305"/>
      <c r="I138" s="305" t="s">
        <v>5213</v>
      </c>
      <c r="J138" s="305"/>
    </row>
    <row r="139" spans="1:10" ht="26" customHeight="1">
      <c r="A139" s="315" t="s">
        <v>221</v>
      </c>
      <c r="B139" s="315"/>
      <c r="C139" s="315" t="s">
        <v>4833</v>
      </c>
      <c r="D139" s="315"/>
      <c r="E139" s="315" t="s">
        <v>4965</v>
      </c>
      <c r="F139" s="315"/>
      <c r="G139" s="315" t="s">
        <v>5092</v>
      </c>
      <c r="H139" s="315"/>
      <c r="I139" s="315" t="s">
        <v>5214</v>
      </c>
      <c r="J139" s="315"/>
    </row>
    <row r="140" spans="1:10" ht="16" customHeight="1">
      <c r="A140" s="307" t="s">
        <v>100</v>
      </c>
      <c r="B140" s="307"/>
      <c r="C140" s="307" t="s">
        <v>4834</v>
      </c>
      <c r="D140" s="307"/>
      <c r="E140" s="327" t="s">
        <v>4966</v>
      </c>
      <c r="F140" s="327"/>
      <c r="G140" s="307" t="s">
        <v>5093</v>
      </c>
      <c r="H140" s="307"/>
      <c r="I140" s="307" t="s">
        <v>5215</v>
      </c>
      <c r="J140" s="307"/>
    </row>
    <row r="141" spans="1:10" ht="134" customHeight="1">
      <c r="A141" s="329" t="s">
        <v>176</v>
      </c>
      <c r="B141" s="329"/>
      <c r="C141" s="329" t="s">
        <v>4835</v>
      </c>
      <c r="D141" s="329"/>
      <c r="E141" s="330" t="s">
        <v>4967</v>
      </c>
      <c r="F141" s="330"/>
      <c r="G141" s="328" t="s">
        <v>5094</v>
      </c>
      <c r="H141" s="328"/>
      <c r="I141" s="329" t="s">
        <v>5216</v>
      </c>
      <c r="J141" s="329"/>
    </row>
    <row r="142" spans="1:10" ht="16" customHeight="1">
      <c r="A142" s="312" t="s">
        <v>66</v>
      </c>
      <c r="B142" s="312"/>
      <c r="C142" s="312" t="s">
        <v>4836</v>
      </c>
      <c r="D142" s="312"/>
      <c r="E142" s="320" t="s">
        <v>4968</v>
      </c>
      <c r="F142" s="320"/>
      <c r="G142" s="312" t="s">
        <v>5095</v>
      </c>
      <c r="H142" s="312"/>
      <c r="I142" s="312" t="s">
        <v>5217</v>
      </c>
      <c r="J142" s="312"/>
    </row>
    <row r="143" spans="1:10" ht="65" customHeight="1">
      <c r="A143" s="280" t="s">
        <v>5342</v>
      </c>
      <c r="B143" s="281"/>
      <c r="C143" s="261" t="s">
        <v>7377</v>
      </c>
      <c r="D143" s="261"/>
      <c r="E143" s="261" t="s">
        <v>7426</v>
      </c>
      <c r="F143" s="261"/>
      <c r="G143" s="261" t="s">
        <v>7516</v>
      </c>
      <c r="H143" s="261"/>
      <c r="I143" s="261" t="s">
        <v>7474</v>
      </c>
      <c r="J143" s="261"/>
    </row>
    <row r="144" spans="1:10" ht="16" customHeight="1">
      <c r="A144" s="312" t="s">
        <v>67</v>
      </c>
      <c r="B144" s="312"/>
      <c r="C144" s="312" t="s">
        <v>4837</v>
      </c>
      <c r="D144" s="312"/>
      <c r="E144" s="320" t="s">
        <v>4969</v>
      </c>
      <c r="F144" s="320"/>
      <c r="G144" s="312" t="s">
        <v>5096</v>
      </c>
      <c r="H144" s="312"/>
      <c r="I144" s="312" t="s">
        <v>5218</v>
      </c>
      <c r="J144" s="312"/>
    </row>
    <row r="145" spans="1:10" ht="54" customHeight="1">
      <c r="A145" s="273" t="s">
        <v>7314</v>
      </c>
      <c r="B145" s="273"/>
      <c r="C145" s="273" t="s">
        <v>7378</v>
      </c>
      <c r="D145" s="273"/>
      <c r="E145" s="273" t="s">
        <v>7427</v>
      </c>
      <c r="F145" s="273"/>
      <c r="G145" s="273" t="s">
        <v>7517</v>
      </c>
      <c r="H145" s="273"/>
      <c r="I145" s="273" t="s">
        <v>7533</v>
      </c>
      <c r="J145" s="273"/>
    </row>
    <row r="146" spans="1:10" ht="37" customHeight="1">
      <c r="A146" s="275" t="s">
        <v>5348</v>
      </c>
      <c r="B146" s="275"/>
      <c r="C146" s="276" t="s">
        <v>7379</v>
      </c>
      <c r="D146" s="276"/>
      <c r="E146" s="276" t="s">
        <v>7428</v>
      </c>
      <c r="F146" s="276"/>
      <c r="G146" s="276" t="s">
        <v>7518</v>
      </c>
      <c r="H146" s="276"/>
      <c r="I146" s="276" t="s">
        <v>7475</v>
      </c>
      <c r="J146" s="276"/>
    </row>
    <row r="147" spans="1:10" ht="16" customHeight="1">
      <c r="A147" s="307" t="s">
        <v>129</v>
      </c>
      <c r="B147" s="307"/>
      <c r="C147" s="307" t="s">
        <v>4838</v>
      </c>
      <c r="D147" s="307"/>
      <c r="E147" s="327" t="s">
        <v>4970</v>
      </c>
      <c r="F147" s="327"/>
      <c r="G147" s="307" t="s">
        <v>129</v>
      </c>
      <c r="H147" s="307"/>
      <c r="I147" s="307" t="s">
        <v>5219</v>
      </c>
      <c r="J147" s="307"/>
    </row>
    <row r="148" spans="1:10" ht="16" customHeight="1">
      <c r="A148" s="273" t="s">
        <v>68</v>
      </c>
      <c r="B148" s="273"/>
      <c r="C148" s="273" t="s">
        <v>4839</v>
      </c>
      <c r="D148" s="273"/>
      <c r="E148" s="271" t="s">
        <v>4971</v>
      </c>
      <c r="F148" s="271"/>
      <c r="G148" s="273" t="s">
        <v>5097</v>
      </c>
      <c r="H148" s="273"/>
      <c r="I148" s="273" t="s">
        <v>5220</v>
      </c>
      <c r="J148" s="273"/>
    </row>
    <row r="149" spans="1:10" ht="46" customHeight="1">
      <c r="A149" s="270" t="s">
        <v>5274</v>
      </c>
      <c r="B149" s="270"/>
      <c r="C149" s="270" t="s">
        <v>7380</v>
      </c>
      <c r="D149" s="270"/>
      <c r="E149" s="270" t="s">
        <v>7429</v>
      </c>
      <c r="F149" s="270"/>
      <c r="G149" s="270" t="s">
        <v>7519</v>
      </c>
      <c r="H149" s="270"/>
      <c r="I149" s="270" t="s">
        <v>7455</v>
      </c>
      <c r="J149" s="270"/>
    </row>
    <row r="150" spans="1:10" ht="17" customHeight="1">
      <c r="A150" s="115" t="s">
        <v>123</v>
      </c>
      <c r="B150" s="115" t="s">
        <v>122</v>
      </c>
      <c r="C150" s="115" t="s">
        <v>4797</v>
      </c>
      <c r="D150" s="115" t="s">
        <v>4798</v>
      </c>
      <c r="E150" s="115" t="s">
        <v>4913</v>
      </c>
      <c r="F150" s="115" t="s">
        <v>4914</v>
      </c>
      <c r="G150" s="115" t="s">
        <v>5038</v>
      </c>
      <c r="H150" s="115" t="s">
        <v>5039</v>
      </c>
      <c r="I150" s="115" t="s">
        <v>5159</v>
      </c>
      <c r="J150" s="115" t="s">
        <v>5039</v>
      </c>
    </row>
    <row r="151" spans="1:10" ht="54" customHeight="1">
      <c r="A151" s="270" t="s">
        <v>7562</v>
      </c>
      <c r="B151" s="270"/>
      <c r="C151" s="270" t="s">
        <v>7563</v>
      </c>
      <c r="D151" s="270"/>
      <c r="E151" s="270" t="s">
        <v>7564</v>
      </c>
      <c r="F151" s="270"/>
      <c r="G151" s="270" t="s">
        <v>7566</v>
      </c>
      <c r="H151" s="270"/>
      <c r="I151" s="270" t="s">
        <v>7565</v>
      </c>
      <c r="J151" s="270"/>
    </row>
    <row r="152" spans="1:10" ht="16" customHeight="1">
      <c r="A152" s="276" t="s">
        <v>69</v>
      </c>
      <c r="B152" s="276"/>
      <c r="C152" s="276" t="s">
        <v>4840</v>
      </c>
      <c r="D152" s="276"/>
      <c r="E152" s="313" t="s">
        <v>4972</v>
      </c>
      <c r="F152" s="313"/>
      <c r="G152" s="276" t="s">
        <v>5098</v>
      </c>
      <c r="H152" s="276"/>
      <c r="I152" s="276" t="s">
        <v>5221</v>
      </c>
      <c r="J152" s="276"/>
    </row>
    <row r="153" spans="1:10" ht="44" customHeight="1">
      <c r="A153" s="277" t="s">
        <v>70</v>
      </c>
      <c r="B153" s="277"/>
      <c r="C153" s="277" t="s">
        <v>4841</v>
      </c>
      <c r="D153" s="277"/>
      <c r="E153" s="278" t="s">
        <v>4973</v>
      </c>
      <c r="F153" s="278"/>
      <c r="G153" s="277" t="s">
        <v>5099</v>
      </c>
      <c r="H153" s="277"/>
      <c r="I153" s="277" t="s">
        <v>5222</v>
      </c>
      <c r="J153" s="277"/>
    </row>
    <row r="154" spans="1:10" ht="31" customHeight="1">
      <c r="A154" s="279" t="s">
        <v>5349</v>
      </c>
      <c r="B154" s="279"/>
      <c r="C154" s="279" t="s">
        <v>7381</v>
      </c>
      <c r="D154" s="279"/>
      <c r="E154" s="279" t="s">
        <v>7430</v>
      </c>
      <c r="F154" s="279"/>
      <c r="G154" s="279" t="s">
        <v>7498</v>
      </c>
      <c r="H154" s="279"/>
      <c r="I154" s="279" t="s">
        <v>7463</v>
      </c>
      <c r="J154" s="279"/>
    </row>
    <row r="155" spans="1:10" s="112" customFormat="1" ht="135" customHeight="1">
      <c r="A155" s="261" t="s">
        <v>217</v>
      </c>
      <c r="B155" s="261"/>
      <c r="C155" s="261" t="s">
        <v>4842</v>
      </c>
      <c r="D155" s="261"/>
      <c r="E155" s="268" t="s">
        <v>4974</v>
      </c>
      <c r="F155" s="268"/>
      <c r="G155" s="261" t="s">
        <v>5100</v>
      </c>
      <c r="H155" s="261"/>
      <c r="I155" s="261" t="s">
        <v>5190</v>
      </c>
      <c r="J155" s="261"/>
    </row>
    <row r="156" spans="1:10" ht="37" customHeight="1">
      <c r="A156" s="273" t="s">
        <v>143</v>
      </c>
      <c r="B156" s="273"/>
      <c r="C156" s="272" t="s">
        <v>4843</v>
      </c>
      <c r="D156" s="272"/>
      <c r="E156" s="271" t="s">
        <v>4975</v>
      </c>
      <c r="F156" s="271"/>
      <c r="G156" s="273" t="s">
        <v>5101</v>
      </c>
      <c r="H156" s="273"/>
      <c r="I156" s="273" t="s">
        <v>5223</v>
      </c>
      <c r="J156" s="273"/>
    </row>
    <row r="157" spans="1:10" ht="34" customHeight="1">
      <c r="A157" s="273" t="s">
        <v>144</v>
      </c>
      <c r="B157" s="273"/>
      <c r="C157" s="272" t="s">
        <v>4810</v>
      </c>
      <c r="D157" s="272"/>
      <c r="E157" s="271" t="s">
        <v>4946</v>
      </c>
      <c r="F157" s="271"/>
      <c r="G157" s="273" t="s">
        <v>5071</v>
      </c>
      <c r="H157" s="273"/>
      <c r="I157" s="273" t="s">
        <v>5192</v>
      </c>
      <c r="J157" s="273"/>
    </row>
    <row r="158" spans="1:10" ht="17" customHeight="1">
      <c r="A158" s="116" t="s">
        <v>101</v>
      </c>
      <c r="B158" s="117" t="s">
        <v>102</v>
      </c>
      <c r="C158" s="116" t="s">
        <v>4811</v>
      </c>
      <c r="D158" s="117" t="s">
        <v>4812</v>
      </c>
      <c r="E158" s="137" t="s">
        <v>4947</v>
      </c>
      <c r="F158" s="138" t="s">
        <v>4948</v>
      </c>
      <c r="G158" s="116" t="s">
        <v>101</v>
      </c>
      <c r="H158" s="117" t="s">
        <v>102</v>
      </c>
      <c r="I158" s="116" t="s">
        <v>101</v>
      </c>
      <c r="J158" s="117" t="s">
        <v>5193</v>
      </c>
    </row>
    <row r="159" spans="1:10" ht="84" customHeight="1">
      <c r="A159" s="274" t="s">
        <v>5311</v>
      </c>
      <c r="B159" s="274"/>
      <c r="C159" s="261" t="s">
        <v>7360</v>
      </c>
      <c r="D159" s="261"/>
      <c r="E159" s="261" t="s">
        <v>7410</v>
      </c>
      <c r="F159" s="261"/>
      <c r="G159" s="261" t="s">
        <v>7499</v>
      </c>
      <c r="H159" s="261"/>
      <c r="I159" s="261" t="s">
        <v>7464</v>
      </c>
      <c r="J159" s="261"/>
    </row>
    <row r="160" spans="1:10" ht="182" customHeight="1">
      <c r="A160" s="274" t="s">
        <v>5312</v>
      </c>
      <c r="B160" s="274"/>
      <c r="C160" s="261" t="s">
        <v>7361</v>
      </c>
      <c r="D160" s="261"/>
      <c r="E160" s="261" t="s">
        <v>7411</v>
      </c>
      <c r="F160" s="261"/>
      <c r="G160" s="261" t="s">
        <v>7500</v>
      </c>
      <c r="H160" s="261"/>
      <c r="I160" s="261" t="s">
        <v>7465</v>
      </c>
      <c r="J160" s="261"/>
    </row>
    <row r="161" spans="1:10" ht="16" customHeight="1">
      <c r="A161" s="273" t="s">
        <v>103</v>
      </c>
      <c r="B161" s="273"/>
      <c r="C161" s="272" t="s">
        <v>4813</v>
      </c>
      <c r="D161" s="272"/>
      <c r="E161" s="271" t="s">
        <v>103</v>
      </c>
      <c r="F161" s="271"/>
      <c r="G161" s="273" t="s">
        <v>103</v>
      </c>
      <c r="H161" s="273"/>
      <c r="I161" s="273" t="s">
        <v>103</v>
      </c>
      <c r="J161" s="273"/>
    </row>
    <row r="162" spans="1:10" ht="34">
      <c r="A162" s="117" t="s">
        <v>104</v>
      </c>
      <c r="B162" s="117" t="s">
        <v>105</v>
      </c>
      <c r="C162" s="117" t="s">
        <v>4814</v>
      </c>
      <c r="D162" s="117" t="s">
        <v>4815</v>
      </c>
      <c r="E162" s="137" t="s">
        <v>4814</v>
      </c>
      <c r="F162" s="138" t="s">
        <v>4815</v>
      </c>
      <c r="G162" s="116" t="s">
        <v>5102</v>
      </c>
      <c r="H162" s="116" t="s">
        <v>5103</v>
      </c>
      <c r="I162" s="117" t="s">
        <v>5194</v>
      </c>
      <c r="J162" s="117" t="s">
        <v>5195</v>
      </c>
    </row>
    <row r="163" spans="1:10" ht="164" customHeight="1">
      <c r="A163" s="274" t="s">
        <v>5313</v>
      </c>
      <c r="B163" s="274"/>
      <c r="C163" s="261" t="s">
        <v>7362</v>
      </c>
      <c r="D163" s="261"/>
      <c r="E163" s="261" t="s">
        <v>7412</v>
      </c>
      <c r="F163" s="261"/>
      <c r="G163" s="261" t="s">
        <v>7501</v>
      </c>
      <c r="H163" s="261"/>
      <c r="I163" s="261" t="s">
        <v>7466</v>
      </c>
      <c r="J163" s="261"/>
    </row>
    <row r="164" spans="1:10" ht="149" customHeight="1">
      <c r="A164" s="274" t="s">
        <v>5314</v>
      </c>
      <c r="B164" s="274"/>
      <c r="C164" s="261" t="s">
        <v>7363</v>
      </c>
      <c r="D164" s="261"/>
      <c r="E164" s="261" t="s">
        <v>7413</v>
      </c>
      <c r="F164" s="261"/>
      <c r="G164" s="261" t="s">
        <v>7502</v>
      </c>
      <c r="H164" s="261"/>
      <c r="I164" s="261" t="s">
        <v>7467</v>
      </c>
      <c r="J164" s="261"/>
    </row>
    <row r="165" spans="1:10" ht="17" customHeight="1">
      <c r="A165" s="118" t="s">
        <v>106</v>
      </c>
      <c r="B165" s="118" t="s">
        <v>107</v>
      </c>
      <c r="C165" s="117" t="s">
        <v>4816</v>
      </c>
      <c r="D165" s="117" t="s">
        <v>4817</v>
      </c>
      <c r="E165" s="137" t="s">
        <v>4949</v>
      </c>
      <c r="F165" s="138" t="s">
        <v>4817</v>
      </c>
      <c r="G165" s="116" t="s">
        <v>5074</v>
      </c>
      <c r="H165" s="117" t="s">
        <v>5075</v>
      </c>
      <c r="I165" s="118" t="s">
        <v>5196</v>
      </c>
      <c r="J165" s="118" t="s">
        <v>5197</v>
      </c>
    </row>
    <row r="166" spans="1:10" ht="35" customHeight="1">
      <c r="A166" s="273" t="s">
        <v>145</v>
      </c>
      <c r="B166" s="273"/>
      <c r="C166" s="272" t="s">
        <v>4818</v>
      </c>
      <c r="D166" s="272"/>
      <c r="E166" s="271" t="s">
        <v>4950</v>
      </c>
      <c r="F166" s="271"/>
      <c r="G166" s="273" t="s">
        <v>5076</v>
      </c>
      <c r="H166" s="273"/>
      <c r="I166" s="273" t="s">
        <v>5198</v>
      </c>
      <c r="J166" s="273"/>
    </row>
    <row r="167" spans="1:10" s="112" customFormat="1" ht="131" customHeight="1">
      <c r="A167" s="261" t="s">
        <v>218</v>
      </c>
      <c r="B167" s="261"/>
      <c r="C167" s="261" t="s">
        <v>4872</v>
      </c>
      <c r="D167" s="261"/>
      <c r="E167" s="268" t="s">
        <v>4951</v>
      </c>
      <c r="F167" s="268"/>
      <c r="G167" s="261" t="s">
        <v>5077</v>
      </c>
      <c r="H167" s="261"/>
      <c r="I167" s="261" t="s">
        <v>5199</v>
      </c>
      <c r="J167" s="261"/>
    </row>
    <row r="168" spans="1:10" ht="34" customHeight="1">
      <c r="A168" s="273" t="s">
        <v>148</v>
      </c>
      <c r="B168" s="273"/>
      <c r="C168" s="272" t="s">
        <v>4844</v>
      </c>
      <c r="D168" s="272"/>
      <c r="E168" s="271" t="s">
        <v>4976</v>
      </c>
      <c r="F168" s="271"/>
      <c r="G168" s="273" t="s">
        <v>5104</v>
      </c>
      <c r="H168" s="273"/>
      <c r="I168" s="273" t="s">
        <v>5224</v>
      </c>
      <c r="J168" s="273"/>
    </row>
    <row r="169" spans="1:10" s="114" customFormat="1" ht="118" customHeight="1">
      <c r="A169" s="300" t="s">
        <v>222</v>
      </c>
      <c r="B169" s="300"/>
      <c r="C169" s="300" t="s">
        <v>4845</v>
      </c>
      <c r="D169" s="300"/>
      <c r="E169" s="301" t="s">
        <v>4977</v>
      </c>
      <c r="F169" s="301"/>
      <c r="G169" s="300" t="s">
        <v>5105</v>
      </c>
      <c r="H169" s="300"/>
      <c r="I169" s="300" t="s">
        <v>5225</v>
      </c>
      <c r="J169" s="300"/>
    </row>
    <row r="170" spans="1:10" ht="16" customHeight="1">
      <c r="A170" s="265" t="s">
        <v>146</v>
      </c>
      <c r="B170" s="265"/>
      <c r="C170" s="265" t="s">
        <v>4846</v>
      </c>
      <c r="D170" s="265"/>
      <c r="E170" s="266" t="s">
        <v>4978</v>
      </c>
      <c r="F170" s="266"/>
      <c r="G170" s="265" t="s">
        <v>5106</v>
      </c>
      <c r="H170" s="265"/>
      <c r="I170" s="265" t="s">
        <v>5226</v>
      </c>
      <c r="J170" s="265"/>
    </row>
    <row r="171" spans="1:10" ht="16" customHeight="1">
      <c r="A171" s="265" t="s">
        <v>147</v>
      </c>
      <c r="B171" s="265"/>
      <c r="C171" s="265" t="s">
        <v>4847</v>
      </c>
      <c r="D171" s="265"/>
      <c r="E171" s="266" t="s">
        <v>4979</v>
      </c>
      <c r="F171" s="266"/>
      <c r="G171" s="265" t="s">
        <v>5107</v>
      </c>
      <c r="H171" s="265"/>
      <c r="I171" s="265" t="s">
        <v>5227</v>
      </c>
      <c r="J171" s="265"/>
    </row>
    <row r="172" spans="1:10" ht="39" customHeight="1">
      <c r="A172" s="307" t="s">
        <v>7315</v>
      </c>
      <c r="B172" s="307"/>
      <c r="C172" s="307" t="s">
        <v>7365</v>
      </c>
      <c r="D172" s="307"/>
      <c r="E172" s="311" t="s">
        <v>7415</v>
      </c>
      <c r="F172" s="311"/>
      <c r="G172" s="303" t="s">
        <v>7504</v>
      </c>
      <c r="H172" s="303"/>
      <c r="I172" s="303" t="s">
        <v>7534</v>
      </c>
      <c r="J172" s="303"/>
    </row>
    <row r="173" spans="1:10" ht="48" customHeight="1">
      <c r="A173" s="273" t="s">
        <v>256</v>
      </c>
      <c r="B173" s="273"/>
      <c r="C173" s="282" t="s">
        <v>4826</v>
      </c>
      <c r="D173" s="282"/>
      <c r="E173" s="271" t="s">
        <v>4959</v>
      </c>
      <c r="F173" s="271"/>
      <c r="G173" s="273" t="s">
        <v>5085</v>
      </c>
      <c r="H173" s="273"/>
      <c r="I173" s="273" t="s">
        <v>5207</v>
      </c>
      <c r="J173" s="273"/>
    </row>
    <row r="174" spans="1:10" ht="47" customHeight="1">
      <c r="A174" s="261" t="s">
        <v>219</v>
      </c>
      <c r="B174" s="261"/>
      <c r="C174" s="261" t="s">
        <v>4827</v>
      </c>
      <c r="D174" s="261"/>
      <c r="E174" s="268" t="s">
        <v>4960</v>
      </c>
      <c r="F174" s="268"/>
      <c r="G174" s="261" t="s">
        <v>5086</v>
      </c>
      <c r="H174" s="261"/>
      <c r="I174" s="261" t="s">
        <v>5208</v>
      </c>
      <c r="J174" s="261"/>
    </row>
    <row r="175" spans="1:10" ht="50" customHeight="1">
      <c r="A175" s="273" t="s">
        <v>5344</v>
      </c>
      <c r="B175" s="273"/>
      <c r="C175" s="282" t="s">
        <v>5317</v>
      </c>
      <c r="D175" s="282"/>
      <c r="E175" s="271" t="s">
        <v>5318</v>
      </c>
      <c r="F175" s="271"/>
      <c r="G175" s="273" t="s">
        <v>5319</v>
      </c>
      <c r="H175" s="273"/>
      <c r="I175" s="273" t="s">
        <v>7476</v>
      </c>
      <c r="J175" s="273"/>
    </row>
    <row r="176" spans="1:10" ht="147" customHeight="1">
      <c r="A176" s="261" t="s">
        <v>223</v>
      </c>
      <c r="B176" s="261"/>
      <c r="C176" s="261" t="s">
        <v>4828</v>
      </c>
      <c r="D176" s="261"/>
      <c r="E176" s="268" t="s">
        <v>4980</v>
      </c>
      <c r="F176" s="268"/>
      <c r="G176" s="261" t="s">
        <v>5108</v>
      </c>
      <c r="H176" s="261"/>
      <c r="I176" s="261" t="s">
        <v>5228</v>
      </c>
      <c r="J176" s="261"/>
    </row>
    <row r="177" spans="1:10" ht="16" customHeight="1">
      <c r="A177" s="308" t="s">
        <v>149</v>
      </c>
      <c r="B177" s="308"/>
      <c r="C177" s="308" t="s">
        <v>4848</v>
      </c>
      <c r="D177" s="308"/>
      <c r="E177" s="309" t="s">
        <v>4981</v>
      </c>
      <c r="F177" s="309"/>
      <c r="G177" s="308" t="s">
        <v>5109</v>
      </c>
      <c r="H177" s="308"/>
      <c r="I177" s="308" t="s">
        <v>5229</v>
      </c>
      <c r="J177" s="308"/>
    </row>
    <row r="178" spans="1:10">
      <c r="A178" s="308" t="s">
        <v>110</v>
      </c>
      <c r="B178" s="308"/>
      <c r="C178" s="308" t="s">
        <v>4849</v>
      </c>
      <c r="D178" s="308"/>
      <c r="E178" s="309" t="s">
        <v>4849</v>
      </c>
      <c r="F178" s="309"/>
      <c r="G178" s="308" t="s">
        <v>5110</v>
      </c>
      <c r="H178" s="308"/>
      <c r="I178" s="308" t="s">
        <v>5230</v>
      </c>
      <c r="J178" s="308"/>
    </row>
    <row r="179" spans="1:10" ht="38" customHeight="1">
      <c r="A179" s="308" t="s">
        <v>154</v>
      </c>
      <c r="B179" s="308"/>
      <c r="C179" s="308" t="s">
        <v>4850</v>
      </c>
      <c r="D179" s="308"/>
      <c r="E179" s="309" t="s">
        <v>4982</v>
      </c>
      <c r="F179" s="309"/>
      <c r="G179" s="310" t="s">
        <v>5111</v>
      </c>
      <c r="H179" s="310"/>
      <c r="I179" s="310" t="s">
        <v>5231</v>
      </c>
      <c r="J179" s="310"/>
    </row>
    <row r="180" spans="1:10" ht="315" customHeight="1">
      <c r="A180" s="274" t="s">
        <v>5345</v>
      </c>
      <c r="B180" s="274"/>
      <c r="C180" s="261" t="s">
        <v>7382</v>
      </c>
      <c r="D180" s="261"/>
      <c r="E180" s="261" t="s">
        <v>7431</v>
      </c>
      <c r="F180" s="261"/>
      <c r="G180" s="261" t="s">
        <v>7520</v>
      </c>
      <c r="H180" s="261"/>
      <c r="I180" s="274" t="s">
        <v>7477</v>
      </c>
      <c r="J180" s="274"/>
    </row>
    <row r="181" spans="1:10" ht="34" customHeight="1">
      <c r="A181" s="279" t="s">
        <v>7316</v>
      </c>
      <c r="B181" s="279"/>
      <c r="C181" s="279" t="s">
        <v>7367</v>
      </c>
      <c r="D181" s="279"/>
      <c r="E181" s="307" t="s">
        <v>7417</v>
      </c>
      <c r="F181" s="307"/>
      <c r="G181" s="279" t="s">
        <v>7506</v>
      </c>
      <c r="H181" s="279"/>
      <c r="I181" s="279" t="s">
        <v>7535</v>
      </c>
      <c r="J181" s="279"/>
    </row>
    <row r="182" spans="1:10" ht="68" customHeight="1">
      <c r="A182" s="273" t="s">
        <v>137</v>
      </c>
      <c r="B182" s="273"/>
      <c r="C182" s="273" t="s">
        <v>4851</v>
      </c>
      <c r="D182" s="273"/>
      <c r="E182" s="271" t="s">
        <v>4983</v>
      </c>
      <c r="F182" s="271"/>
      <c r="G182" s="273" t="s">
        <v>5112</v>
      </c>
      <c r="H182" s="273"/>
      <c r="I182" s="273" t="s">
        <v>5232</v>
      </c>
      <c r="J182" s="273"/>
    </row>
    <row r="183" spans="1:10" ht="34" customHeight="1">
      <c r="A183" s="273" t="s">
        <v>138</v>
      </c>
      <c r="B183" s="273"/>
      <c r="C183" s="273" t="s">
        <v>4852</v>
      </c>
      <c r="D183" s="273"/>
      <c r="E183" s="271" t="s">
        <v>4984</v>
      </c>
      <c r="F183" s="271"/>
      <c r="G183" s="273" t="s">
        <v>5113</v>
      </c>
      <c r="H183" s="273"/>
      <c r="I183" s="273" t="s">
        <v>5233</v>
      </c>
      <c r="J183" s="273"/>
    </row>
    <row r="184" spans="1:10" ht="112" customHeight="1">
      <c r="A184" s="274" t="s">
        <v>5346</v>
      </c>
      <c r="B184" s="274"/>
      <c r="C184" s="261" t="s">
        <v>7383</v>
      </c>
      <c r="D184" s="261"/>
      <c r="E184" s="261" t="s">
        <v>7432</v>
      </c>
      <c r="F184" s="261"/>
      <c r="G184" s="261" t="s">
        <v>7521</v>
      </c>
      <c r="H184" s="261"/>
      <c r="I184" s="261" t="s">
        <v>7478</v>
      </c>
      <c r="J184" s="261"/>
    </row>
    <row r="185" spans="1:10" ht="69" customHeight="1">
      <c r="A185" s="273" t="s">
        <v>139</v>
      </c>
      <c r="B185" s="273"/>
      <c r="C185" s="273" t="s">
        <v>4853</v>
      </c>
      <c r="D185" s="273"/>
      <c r="E185" s="271" t="s">
        <v>4985</v>
      </c>
      <c r="F185" s="271"/>
      <c r="G185" s="273" t="s">
        <v>5114</v>
      </c>
      <c r="H185" s="273"/>
      <c r="I185" s="273" t="s">
        <v>5234</v>
      </c>
      <c r="J185" s="273"/>
    </row>
    <row r="186" spans="1:10" ht="115" customHeight="1">
      <c r="A186" s="273" t="s">
        <v>140</v>
      </c>
      <c r="B186" s="273"/>
      <c r="C186" s="273" t="s">
        <v>4854</v>
      </c>
      <c r="D186" s="273"/>
      <c r="E186" s="271" t="s">
        <v>4986</v>
      </c>
      <c r="F186" s="271"/>
      <c r="G186" s="273" t="s">
        <v>5115</v>
      </c>
      <c r="H186" s="273"/>
      <c r="I186" s="273" t="s">
        <v>5235</v>
      </c>
      <c r="J186" s="273"/>
    </row>
    <row r="187" spans="1:10" ht="67" customHeight="1">
      <c r="A187" s="273" t="s">
        <v>141</v>
      </c>
      <c r="B187" s="273"/>
      <c r="C187" s="273" t="s">
        <v>4855</v>
      </c>
      <c r="D187" s="273"/>
      <c r="E187" s="271" t="s">
        <v>4987</v>
      </c>
      <c r="F187" s="271"/>
      <c r="G187" s="273" t="s">
        <v>5116</v>
      </c>
      <c r="H187" s="273"/>
      <c r="I187" s="273" t="s">
        <v>5236</v>
      </c>
      <c r="J187" s="273"/>
    </row>
    <row r="188" spans="1:10" ht="57" customHeight="1">
      <c r="A188" s="279" t="s">
        <v>7311</v>
      </c>
      <c r="B188" s="279"/>
      <c r="C188" s="279" t="s">
        <v>7384</v>
      </c>
      <c r="D188" s="279"/>
      <c r="E188" s="279" t="s">
        <v>7418</v>
      </c>
      <c r="F188" s="279"/>
      <c r="G188" s="279" t="s">
        <v>7507</v>
      </c>
      <c r="H188" s="279"/>
      <c r="I188" s="279" t="s">
        <v>7528</v>
      </c>
      <c r="J188" s="279"/>
    </row>
    <row r="189" spans="1:10" ht="36" customHeight="1">
      <c r="A189" s="273" t="s">
        <v>7310</v>
      </c>
      <c r="B189" s="273"/>
      <c r="C189" s="273" t="s">
        <v>7369</v>
      </c>
      <c r="D189" s="273"/>
      <c r="E189" s="273" t="s">
        <v>7419</v>
      </c>
      <c r="F189" s="273"/>
      <c r="G189" s="273" t="s">
        <v>7508</v>
      </c>
      <c r="H189" s="273"/>
      <c r="I189" s="273" t="s">
        <v>7529</v>
      </c>
      <c r="J189" s="273"/>
    </row>
    <row r="190" spans="1:10" ht="50" customHeight="1">
      <c r="A190" s="274" t="s">
        <v>5325</v>
      </c>
      <c r="B190" s="274"/>
      <c r="C190" s="261" t="s">
        <v>7370</v>
      </c>
      <c r="D190" s="261"/>
      <c r="E190" s="261" t="s">
        <v>7420</v>
      </c>
      <c r="F190" s="261"/>
      <c r="G190" s="261" t="s">
        <v>7509</v>
      </c>
      <c r="H190" s="261"/>
      <c r="I190" s="274" t="s">
        <v>7470</v>
      </c>
      <c r="J190" s="274"/>
    </row>
    <row r="191" spans="1:10" ht="16" customHeight="1">
      <c r="A191" s="273" t="s">
        <v>112</v>
      </c>
      <c r="B191" s="273"/>
      <c r="C191" s="273" t="s">
        <v>4856</v>
      </c>
      <c r="D191" s="273"/>
      <c r="E191" s="271" t="s">
        <v>4988</v>
      </c>
      <c r="F191" s="271"/>
      <c r="G191" s="273" t="s">
        <v>5117</v>
      </c>
      <c r="H191" s="273"/>
      <c r="I191" s="273" t="s">
        <v>5237</v>
      </c>
      <c r="J191" s="273"/>
    </row>
    <row r="192" spans="1:10" ht="60" customHeight="1">
      <c r="A192" s="274" t="s">
        <v>5326</v>
      </c>
      <c r="B192" s="274"/>
      <c r="C192" s="261" t="s">
        <v>7371</v>
      </c>
      <c r="D192" s="261"/>
      <c r="E192" s="261" t="s">
        <v>7421</v>
      </c>
      <c r="F192" s="261"/>
      <c r="G192" s="261" t="s">
        <v>7522</v>
      </c>
      <c r="H192" s="261"/>
      <c r="I192" s="261" t="s">
        <v>7471</v>
      </c>
      <c r="J192" s="261"/>
    </row>
    <row r="193" spans="1:10" ht="35" customHeight="1">
      <c r="A193" s="307" t="s">
        <v>5330</v>
      </c>
      <c r="B193" s="307"/>
      <c r="C193" s="307" t="s">
        <v>7372</v>
      </c>
      <c r="D193" s="307"/>
      <c r="E193" s="307" t="s">
        <v>7433</v>
      </c>
      <c r="F193" s="307"/>
      <c r="G193" s="279" t="s">
        <v>7511</v>
      </c>
      <c r="H193" s="279"/>
      <c r="I193" s="279" t="s">
        <v>7536</v>
      </c>
      <c r="J193" s="279"/>
    </row>
    <row r="194" spans="1:10" ht="34" customHeight="1">
      <c r="A194" s="273" t="s">
        <v>206</v>
      </c>
      <c r="B194" s="273"/>
      <c r="C194" s="273" t="s">
        <v>4857</v>
      </c>
      <c r="D194" s="273"/>
      <c r="E194" s="271" t="s">
        <v>4991</v>
      </c>
      <c r="F194" s="271"/>
      <c r="G194" s="273" t="s">
        <v>5118</v>
      </c>
      <c r="H194" s="273"/>
      <c r="I194" s="273" t="s">
        <v>5212</v>
      </c>
      <c r="J194" s="273"/>
    </row>
    <row r="195" spans="1:10" ht="34" customHeight="1">
      <c r="A195" s="273" t="s">
        <v>5286</v>
      </c>
      <c r="B195" s="273"/>
      <c r="C195" s="273" t="s">
        <v>7373</v>
      </c>
      <c r="D195" s="273"/>
      <c r="E195" s="273" t="s">
        <v>7422</v>
      </c>
      <c r="F195" s="273"/>
      <c r="G195" s="273" t="s">
        <v>7512</v>
      </c>
      <c r="H195" s="273"/>
      <c r="I195" s="273" t="s">
        <v>7479</v>
      </c>
      <c r="J195" s="273"/>
    </row>
    <row r="196" spans="1:10" ht="96" customHeight="1">
      <c r="A196" s="274" t="s">
        <v>5328</v>
      </c>
      <c r="B196" s="274"/>
      <c r="C196" s="261" t="s">
        <v>7374</v>
      </c>
      <c r="D196" s="261"/>
      <c r="E196" s="261" t="s">
        <v>7434</v>
      </c>
      <c r="F196" s="261"/>
      <c r="G196" s="261" t="s">
        <v>7523</v>
      </c>
      <c r="H196" s="261"/>
      <c r="I196" s="261" t="s">
        <v>7473</v>
      </c>
      <c r="J196" s="261"/>
    </row>
    <row r="197" spans="1:10" ht="31" customHeight="1">
      <c r="A197" s="273" t="s">
        <v>7312</v>
      </c>
      <c r="B197" s="273"/>
      <c r="C197" s="273" t="s">
        <v>7385</v>
      </c>
      <c r="D197" s="273"/>
      <c r="E197" s="273" t="s">
        <v>7424</v>
      </c>
      <c r="F197" s="273"/>
      <c r="G197" s="273" t="s">
        <v>7514</v>
      </c>
      <c r="H197" s="273"/>
      <c r="I197" s="273" t="s">
        <v>7531</v>
      </c>
      <c r="J197" s="273"/>
    </row>
    <row r="198" spans="1:10" ht="33" customHeight="1">
      <c r="A198" s="273" t="s">
        <v>7313</v>
      </c>
      <c r="B198" s="273"/>
      <c r="C198" s="273" t="s">
        <v>7386</v>
      </c>
      <c r="D198" s="273"/>
      <c r="E198" s="273" t="s">
        <v>7425</v>
      </c>
      <c r="F198" s="273"/>
      <c r="G198" s="273" t="s">
        <v>7524</v>
      </c>
      <c r="H198" s="273"/>
      <c r="I198" s="273" t="s">
        <v>7532</v>
      </c>
      <c r="J198" s="273"/>
    </row>
    <row r="199" spans="1:10" ht="19" customHeight="1">
      <c r="A199" s="305" t="s">
        <v>142</v>
      </c>
      <c r="B199" s="305"/>
      <c r="C199" s="306" t="s">
        <v>4832</v>
      </c>
      <c r="D199" s="306"/>
      <c r="E199" s="266" t="s">
        <v>4964</v>
      </c>
      <c r="F199" s="266"/>
      <c r="G199" s="265" t="s">
        <v>5091</v>
      </c>
      <c r="H199" s="265"/>
      <c r="I199" s="305" t="s">
        <v>5213</v>
      </c>
      <c r="J199" s="305"/>
    </row>
    <row r="200" spans="1:10" ht="16" customHeight="1"/>
  </sheetData>
  <sheetProtection algorithmName="SHA-512" hashValue="5sfosc9yb5fot55Zfhh8A6xbS1NnVuAAZMrcD+OAz7LG/8ahcaocZeJ+WnvzV6/G5lkGWOikRv+DALqorIErgw==" saltValue="IBGzL8c1tym/69Yuwf7mWg==" spinCount="100000" sheet="1" objects="1" scenarios="1"/>
  <mergeCells count="951">
    <mergeCell ref="A1:J1"/>
    <mergeCell ref="A23:B23"/>
    <mergeCell ref="A24:B24"/>
    <mergeCell ref="A2:B2"/>
    <mergeCell ref="A4:B4"/>
    <mergeCell ref="A3:B3"/>
    <mergeCell ref="A5:B5"/>
    <mergeCell ref="A6:B6"/>
    <mergeCell ref="A7:B7"/>
    <mergeCell ref="A8:B8"/>
    <mergeCell ref="A9:B9"/>
    <mergeCell ref="A10:B10"/>
    <mergeCell ref="A11:B11"/>
    <mergeCell ref="A12:B12"/>
    <mergeCell ref="A14:B14"/>
    <mergeCell ref="A15:B15"/>
    <mergeCell ref="A17:B17"/>
    <mergeCell ref="A18:B18"/>
    <mergeCell ref="E4:F4"/>
    <mergeCell ref="G4:H4"/>
    <mergeCell ref="I4:J4"/>
    <mergeCell ref="C5:D5"/>
    <mergeCell ref="E5:F5"/>
    <mergeCell ref="G5:H5"/>
    <mergeCell ref="A43:B43"/>
    <mergeCell ref="A44:B44"/>
    <mergeCell ref="A45:B45"/>
    <mergeCell ref="A46:B46"/>
    <mergeCell ref="A47:B47"/>
    <mergeCell ref="A40:B40"/>
    <mergeCell ref="A42:B42"/>
    <mergeCell ref="A16:B16"/>
    <mergeCell ref="A19:B19"/>
    <mergeCell ref="A36:B36"/>
    <mergeCell ref="A30:B30"/>
    <mergeCell ref="A34:B34"/>
    <mergeCell ref="A35:B35"/>
    <mergeCell ref="A38:B38"/>
    <mergeCell ref="A39:B39"/>
    <mergeCell ref="A25:B25"/>
    <mergeCell ref="A26:B26"/>
    <mergeCell ref="A27:B27"/>
    <mergeCell ref="A28:B28"/>
    <mergeCell ref="A29:B29"/>
    <mergeCell ref="A20:B20"/>
    <mergeCell ref="A21:B21"/>
    <mergeCell ref="A22:B22"/>
    <mergeCell ref="A33:B33"/>
    <mergeCell ref="A82:B82"/>
    <mergeCell ref="A83:B83"/>
    <mergeCell ref="A84:B84"/>
    <mergeCell ref="A87:B87"/>
    <mergeCell ref="A85:B85"/>
    <mergeCell ref="A94:B94"/>
    <mergeCell ref="C95:D95"/>
    <mergeCell ref="A86:B86"/>
    <mergeCell ref="A88:B88"/>
    <mergeCell ref="A89:B89"/>
    <mergeCell ref="A92:B92"/>
    <mergeCell ref="C83:D83"/>
    <mergeCell ref="C88:D88"/>
    <mergeCell ref="C90:D90"/>
    <mergeCell ref="C93:D93"/>
    <mergeCell ref="C85:D85"/>
    <mergeCell ref="A71:B71"/>
    <mergeCell ref="A72:B72"/>
    <mergeCell ref="A73:B73"/>
    <mergeCell ref="A75:B75"/>
    <mergeCell ref="A76:B76"/>
    <mergeCell ref="A77:B77"/>
    <mergeCell ref="A74:B74"/>
    <mergeCell ref="A78:B78"/>
    <mergeCell ref="A79:B79"/>
    <mergeCell ref="A113:B113"/>
    <mergeCell ref="C113:D113"/>
    <mergeCell ref="A116:B116"/>
    <mergeCell ref="C116:D116"/>
    <mergeCell ref="C119:D119"/>
    <mergeCell ref="A106:B106"/>
    <mergeCell ref="A107:B107"/>
    <mergeCell ref="A108:B108"/>
    <mergeCell ref="C108:D108"/>
    <mergeCell ref="A112:B112"/>
    <mergeCell ref="C112:D112"/>
    <mergeCell ref="A110:B110"/>
    <mergeCell ref="A111:B111"/>
    <mergeCell ref="C110:D110"/>
    <mergeCell ref="A114:B114"/>
    <mergeCell ref="A115:B115"/>
    <mergeCell ref="C114:D114"/>
    <mergeCell ref="C111:D111"/>
    <mergeCell ref="C107:D107"/>
    <mergeCell ref="A109:B109"/>
    <mergeCell ref="A141:B141"/>
    <mergeCell ref="C141:D141"/>
    <mergeCell ref="E141:F141"/>
    <mergeCell ref="A119:B119"/>
    <mergeCell ref="A121:B121"/>
    <mergeCell ref="A139:B139"/>
    <mergeCell ref="A118:B118"/>
    <mergeCell ref="C118:D118"/>
    <mergeCell ref="E118:F118"/>
    <mergeCell ref="C121:D121"/>
    <mergeCell ref="E121:F121"/>
    <mergeCell ref="A123:B123"/>
    <mergeCell ref="C123:D123"/>
    <mergeCell ref="E123:F123"/>
    <mergeCell ref="E133:F133"/>
    <mergeCell ref="A124:B124"/>
    <mergeCell ref="C124:D124"/>
    <mergeCell ref="E124:F124"/>
    <mergeCell ref="C130:D130"/>
    <mergeCell ref="E130:F130"/>
    <mergeCell ref="E131:F131"/>
    <mergeCell ref="A130:B130"/>
    <mergeCell ref="A133:B133"/>
    <mergeCell ref="C133:D133"/>
    <mergeCell ref="A148:B148"/>
    <mergeCell ref="C148:D148"/>
    <mergeCell ref="E148:F148"/>
    <mergeCell ref="G148:H148"/>
    <mergeCell ref="I148:J148"/>
    <mergeCell ref="C140:D140"/>
    <mergeCell ref="E140:F140"/>
    <mergeCell ref="G140:H140"/>
    <mergeCell ref="I140:J140"/>
    <mergeCell ref="A147:B147"/>
    <mergeCell ref="C147:D147"/>
    <mergeCell ref="E147:F147"/>
    <mergeCell ref="G147:H147"/>
    <mergeCell ref="I147:J147"/>
    <mergeCell ref="A144:B144"/>
    <mergeCell ref="C144:D144"/>
    <mergeCell ref="E144:F144"/>
    <mergeCell ref="G144:H144"/>
    <mergeCell ref="I144:J144"/>
    <mergeCell ref="G141:H141"/>
    <mergeCell ref="I141:J141"/>
    <mergeCell ref="A142:B142"/>
    <mergeCell ref="C142:D142"/>
    <mergeCell ref="E142:F142"/>
    <mergeCell ref="A152:B152"/>
    <mergeCell ref="A153:B153"/>
    <mergeCell ref="A156:B156"/>
    <mergeCell ref="A157:B157"/>
    <mergeCell ref="A161:B161"/>
    <mergeCell ref="C156:D156"/>
    <mergeCell ref="C161:D161"/>
    <mergeCell ref="A154:B154"/>
    <mergeCell ref="C154:D154"/>
    <mergeCell ref="A160:B160"/>
    <mergeCell ref="C160:D160"/>
    <mergeCell ref="A159:B159"/>
    <mergeCell ref="A173:B173"/>
    <mergeCell ref="C173:D173"/>
    <mergeCell ref="C176:D176"/>
    <mergeCell ref="C179:D179"/>
    <mergeCell ref="A167:B167"/>
    <mergeCell ref="A169:B169"/>
    <mergeCell ref="A166:B166"/>
    <mergeCell ref="A168:B168"/>
    <mergeCell ref="C168:D168"/>
    <mergeCell ref="C169:D169"/>
    <mergeCell ref="A172:B172"/>
    <mergeCell ref="C172:D172"/>
    <mergeCell ref="A170:B170"/>
    <mergeCell ref="A171:B171"/>
    <mergeCell ref="C170:D170"/>
    <mergeCell ref="A175:B175"/>
    <mergeCell ref="C175:D175"/>
    <mergeCell ref="C167:D167"/>
    <mergeCell ref="C171:D171"/>
    <mergeCell ref="C166:D166"/>
    <mergeCell ref="A185:B185"/>
    <mergeCell ref="C185:D185"/>
    <mergeCell ref="A188:B188"/>
    <mergeCell ref="A182:B182"/>
    <mergeCell ref="A183:B183"/>
    <mergeCell ref="A187:B187"/>
    <mergeCell ref="A184:B184"/>
    <mergeCell ref="C184:D184"/>
    <mergeCell ref="C182:D182"/>
    <mergeCell ref="A186:B186"/>
    <mergeCell ref="I5:J5"/>
    <mergeCell ref="E2:F2"/>
    <mergeCell ref="G2:H2"/>
    <mergeCell ref="I2:J2"/>
    <mergeCell ref="C3:D3"/>
    <mergeCell ref="E3:F3"/>
    <mergeCell ref="G3:H3"/>
    <mergeCell ref="I3:J3"/>
    <mergeCell ref="C2:D2"/>
    <mergeCell ref="C4:D4"/>
    <mergeCell ref="G7:H7"/>
    <mergeCell ref="I7:J7"/>
    <mergeCell ref="C8:D8"/>
    <mergeCell ref="E8:F8"/>
    <mergeCell ref="G8:H8"/>
    <mergeCell ref="I8:J8"/>
    <mergeCell ref="C6:D6"/>
    <mergeCell ref="E6:F6"/>
    <mergeCell ref="G6:H6"/>
    <mergeCell ref="I6:J6"/>
    <mergeCell ref="C7:D7"/>
    <mergeCell ref="E7:F7"/>
    <mergeCell ref="G11:H11"/>
    <mergeCell ref="I11:J11"/>
    <mergeCell ref="C12:D12"/>
    <mergeCell ref="E12:F12"/>
    <mergeCell ref="G12:H12"/>
    <mergeCell ref="I12:J12"/>
    <mergeCell ref="G9:H9"/>
    <mergeCell ref="I9:J9"/>
    <mergeCell ref="C10:D10"/>
    <mergeCell ref="E10:F10"/>
    <mergeCell ref="G10:H10"/>
    <mergeCell ref="I10:J10"/>
    <mergeCell ref="C9:D9"/>
    <mergeCell ref="E9:F9"/>
    <mergeCell ref="C11:D11"/>
    <mergeCell ref="E11:F11"/>
    <mergeCell ref="G14:H14"/>
    <mergeCell ref="I14:J14"/>
    <mergeCell ref="C15:D15"/>
    <mergeCell ref="E15:F15"/>
    <mergeCell ref="G15:H15"/>
    <mergeCell ref="I15:J15"/>
    <mergeCell ref="C14:D14"/>
    <mergeCell ref="E14:F14"/>
    <mergeCell ref="C16:D16"/>
    <mergeCell ref="C18:D18"/>
    <mergeCell ref="E18:F18"/>
    <mergeCell ref="G18:H18"/>
    <mergeCell ref="I18:J18"/>
    <mergeCell ref="C19:D19"/>
    <mergeCell ref="E19:F19"/>
    <mergeCell ref="G19:H19"/>
    <mergeCell ref="I19:J19"/>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5:D35"/>
    <mergeCell ref="E35:F35"/>
    <mergeCell ref="G35:H35"/>
    <mergeCell ref="I35:J35"/>
    <mergeCell ref="C36:D36"/>
    <mergeCell ref="E36:F36"/>
    <mergeCell ref="G36:H36"/>
    <mergeCell ref="I36:J36"/>
    <mergeCell ref="C30:D30"/>
    <mergeCell ref="E30:F30"/>
    <mergeCell ref="G30:H30"/>
    <mergeCell ref="I30:J30"/>
    <mergeCell ref="C34:D34"/>
    <mergeCell ref="E34:F34"/>
    <mergeCell ref="G34:H34"/>
    <mergeCell ref="I34:J34"/>
    <mergeCell ref="C33:D33"/>
    <mergeCell ref="E33:F33"/>
    <mergeCell ref="G33:H33"/>
    <mergeCell ref="I33:J33"/>
    <mergeCell ref="C42:D42"/>
    <mergeCell ref="E42:F42"/>
    <mergeCell ref="G42:H42"/>
    <mergeCell ref="I42:J42"/>
    <mergeCell ref="C38:D38"/>
    <mergeCell ref="E38:F38"/>
    <mergeCell ref="G38:H38"/>
    <mergeCell ref="I38:J38"/>
    <mergeCell ref="C39:D39"/>
    <mergeCell ref="E39:F39"/>
    <mergeCell ref="G39:H39"/>
    <mergeCell ref="I39:J3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A60:B60"/>
    <mergeCell ref="A61:B61"/>
    <mergeCell ref="A62:B62"/>
    <mergeCell ref="A63:B63"/>
    <mergeCell ref="C47:D47"/>
    <mergeCell ref="E47:F47"/>
    <mergeCell ref="G47:H47"/>
    <mergeCell ref="I47:J47"/>
    <mergeCell ref="C48:D48"/>
    <mergeCell ref="E48:F48"/>
    <mergeCell ref="G48:H48"/>
    <mergeCell ref="I48:J48"/>
    <mergeCell ref="A48:B48"/>
    <mergeCell ref="A51:B51"/>
    <mergeCell ref="A55:B55"/>
    <mergeCell ref="A49:B49"/>
    <mergeCell ref="A50:B50"/>
    <mergeCell ref="A53:B53"/>
    <mergeCell ref="C49:D49"/>
    <mergeCell ref="E49:F49"/>
    <mergeCell ref="G49:H49"/>
    <mergeCell ref="I49:J49"/>
    <mergeCell ref="C50:D50"/>
    <mergeCell ref="G51:H51"/>
    <mergeCell ref="A64:B64"/>
    <mergeCell ref="A65:B65"/>
    <mergeCell ref="A66:B66"/>
    <mergeCell ref="A67:B67"/>
    <mergeCell ref="A68:B68"/>
    <mergeCell ref="C68:D68"/>
    <mergeCell ref="E68:F68"/>
    <mergeCell ref="C65:D65"/>
    <mergeCell ref="E65:F65"/>
    <mergeCell ref="C67:D67"/>
    <mergeCell ref="G72:H72"/>
    <mergeCell ref="I94:J94"/>
    <mergeCell ref="I95:J95"/>
    <mergeCell ref="A97:B97"/>
    <mergeCell ref="C96:D96"/>
    <mergeCell ref="E96:F96"/>
    <mergeCell ref="G96:H96"/>
    <mergeCell ref="I96:J96"/>
    <mergeCell ref="C97:D97"/>
    <mergeCell ref="E97:F97"/>
    <mergeCell ref="G97:H97"/>
    <mergeCell ref="I97:J97"/>
    <mergeCell ref="C94:D94"/>
    <mergeCell ref="E94:F94"/>
    <mergeCell ref="G94:H94"/>
    <mergeCell ref="C73:D73"/>
    <mergeCell ref="E73:F73"/>
    <mergeCell ref="G73:H73"/>
    <mergeCell ref="I73:J73"/>
    <mergeCell ref="I72:J72"/>
    <mergeCell ref="C76:D76"/>
    <mergeCell ref="A95:B95"/>
    <mergeCell ref="A80:B80"/>
    <mergeCell ref="A81:B81"/>
    <mergeCell ref="E114:F114"/>
    <mergeCell ref="G114:H114"/>
    <mergeCell ref="I114:J114"/>
    <mergeCell ref="C115:D115"/>
    <mergeCell ref="E115:F115"/>
    <mergeCell ref="G115:H115"/>
    <mergeCell ref="I115:J115"/>
    <mergeCell ref="E108:F108"/>
    <mergeCell ref="G108:H108"/>
    <mergeCell ref="I108:J108"/>
    <mergeCell ref="E113:F113"/>
    <mergeCell ref="G113:H113"/>
    <mergeCell ref="I113:J113"/>
    <mergeCell ref="E110:F110"/>
    <mergeCell ref="G110:H110"/>
    <mergeCell ref="I110:J110"/>
    <mergeCell ref="E111:F111"/>
    <mergeCell ref="G111:H111"/>
    <mergeCell ref="I111:J111"/>
    <mergeCell ref="E112:F112"/>
    <mergeCell ref="G112:H112"/>
    <mergeCell ref="I112:J112"/>
    <mergeCell ref="I118:J118"/>
    <mergeCell ref="E116:F116"/>
    <mergeCell ref="G116:H116"/>
    <mergeCell ref="I116:J116"/>
    <mergeCell ref="A117:B117"/>
    <mergeCell ref="C117:D117"/>
    <mergeCell ref="E117:F117"/>
    <mergeCell ref="G117:H117"/>
    <mergeCell ref="I117:J117"/>
    <mergeCell ref="I121:J121"/>
    <mergeCell ref="A122:B122"/>
    <mergeCell ref="E119:F119"/>
    <mergeCell ref="G119:H119"/>
    <mergeCell ref="I119:J119"/>
    <mergeCell ref="A120:B120"/>
    <mergeCell ref="C120:D120"/>
    <mergeCell ref="E120:F120"/>
    <mergeCell ref="G120:H120"/>
    <mergeCell ref="I120:J120"/>
    <mergeCell ref="C122:D122"/>
    <mergeCell ref="E122:F122"/>
    <mergeCell ref="G122:H122"/>
    <mergeCell ref="I122:J122"/>
    <mergeCell ref="G130:H130"/>
    <mergeCell ref="I130:J130"/>
    <mergeCell ref="C135:D135"/>
    <mergeCell ref="E135:F135"/>
    <mergeCell ref="G123:H123"/>
    <mergeCell ref="I123:J123"/>
    <mergeCell ref="A125:B125"/>
    <mergeCell ref="A127:B127"/>
    <mergeCell ref="A132:B132"/>
    <mergeCell ref="C125:D125"/>
    <mergeCell ref="E125:F125"/>
    <mergeCell ref="A126:B126"/>
    <mergeCell ref="E126:F126"/>
    <mergeCell ref="C126:D126"/>
    <mergeCell ref="G126:H126"/>
    <mergeCell ref="I126:J126"/>
    <mergeCell ref="C127:D127"/>
    <mergeCell ref="E127:F127"/>
    <mergeCell ref="G127:H127"/>
    <mergeCell ref="I127:J127"/>
    <mergeCell ref="G125:H125"/>
    <mergeCell ref="I125:J125"/>
    <mergeCell ref="A131:B131"/>
    <mergeCell ref="C131:D131"/>
    <mergeCell ref="G131:H131"/>
    <mergeCell ref="I131:J131"/>
    <mergeCell ref="A149:B149"/>
    <mergeCell ref="A151:B151"/>
    <mergeCell ref="C132:D132"/>
    <mergeCell ref="E132:F132"/>
    <mergeCell ref="G132:H132"/>
    <mergeCell ref="I132:J132"/>
    <mergeCell ref="I137:J137"/>
    <mergeCell ref="A145:B145"/>
    <mergeCell ref="C145:D145"/>
    <mergeCell ref="E145:F145"/>
    <mergeCell ref="G145:H145"/>
    <mergeCell ref="I145:J145"/>
    <mergeCell ref="A138:B138"/>
    <mergeCell ref="C138:D138"/>
    <mergeCell ref="E138:F138"/>
    <mergeCell ref="G138:H138"/>
    <mergeCell ref="I138:J138"/>
    <mergeCell ref="C139:D139"/>
    <mergeCell ref="E139:F139"/>
    <mergeCell ref="G139:H139"/>
    <mergeCell ref="I139:J139"/>
    <mergeCell ref="A140:B140"/>
    <mergeCell ref="G142:H142"/>
    <mergeCell ref="I142:J142"/>
    <mergeCell ref="G151:H151"/>
    <mergeCell ref="C152:D152"/>
    <mergeCell ref="E152:F152"/>
    <mergeCell ref="G152:H152"/>
    <mergeCell ref="I151:J151"/>
    <mergeCell ref="I152:J152"/>
    <mergeCell ref="C149:D149"/>
    <mergeCell ref="E149:F149"/>
    <mergeCell ref="G149:H149"/>
    <mergeCell ref="I149:J149"/>
    <mergeCell ref="E168:F168"/>
    <mergeCell ref="G168:H168"/>
    <mergeCell ref="I168:J168"/>
    <mergeCell ref="E167:F167"/>
    <mergeCell ref="G167:H167"/>
    <mergeCell ref="I167:J167"/>
    <mergeCell ref="E161:F161"/>
    <mergeCell ref="G161:H161"/>
    <mergeCell ref="I161:J161"/>
    <mergeCell ref="G166:H166"/>
    <mergeCell ref="I166:J166"/>
    <mergeCell ref="E169:F169"/>
    <mergeCell ref="G169:H169"/>
    <mergeCell ref="I169:J169"/>
    <mergeCell ref="E173:F173"/>
    <mergeCell ref="G173:H173"/>
    <mergeCell ref="I173:J173"/>
    <mergeCell ref="E170:F170"/>
    <mergeCell ref="G170:H170"/>
    <mergeCell ref="I170:J170"/>
    <mergeCell ref="E171:F171"/>
    <mergeCell ref="G171:H171"/>
    <mergeCell ref="I171:J171"/>
    <mergeCell ref="E172:F172"/>
    <mergeCell ref="G172:H172"/>
    <mergeCell ref="I172:J172"/>
    <mergeCell ref="A181:B181"/>
    <mergeCell ref="E175:F175"/>
    <mergeCell ref="G175:H175"/>
    <mergeCell ref="I175:J175"/>
    <mergeCell ref="C174:D174"/>
    <mergeCell ref="E174:F174"/>
    <mergeCell ref="G174:H174"/>
    <mergeCell ref="I174:J174"/>
    <mergeCell ref="E179:F179"/>
    <mergeCell ref="G179:H179"/>
    <mergeCell ref="I179:J179"/>
    <mergeCell ref="C181:D181"/>
    <mergeCell ref="A174:B174"/>
    <mergeCell ref="I184:J184"/>
    <mergeCell ref="E181:F181"/>
    <mergeCell ref="G181:H181"/>
    <mergeCell ref="I181:J181"/>
    <mergeCell ref="E176:F176"/>
    <mergeCell ref="G176:H176"/>
    <mergeCell ref="I176:J176"/>
    <mergeCell ref="A177:B177"/>
    <mergeCell ref="A178:B178"/>
    <mergeCell ref="C177:D177"/>
    <mergeCell ref="E177:F177"/>
    <mergeCell ref="G177:H177"/>
    <mergeCell ref="I177:J177"/>
    <mergeCell ref="C178:D178"/>
    <mergeCell ref="E178:F178"/>
    <mergeCell ref="G178:H178"/>
    <mergeCell ref="I178:J178"/>
    <mergeCell ref="A176:B176"/>
    <mergeCell ref="A180:B180"/>
    <mergeCell ref="C180:D180"/>
    <mergeCell ref="E180:F180"/>
    <mergeCell ref="G180:H180"/>
    <mergeCell ref="I180:J180"/>
    <mergeCell ref="A179:B179"/>
    <mergeCell ref="A193:B193"/>
    <mergeCell ref="A189:B189"/>
    <mergeCell ref="C193:D193"/>
    <mergeCell ref="C194:D194"/>
    <mergeCell ref="G185:H185"/>
    <mergeCell ref="I185:J185"/>
    <mergeCell ref="C188:D188"/>
    <mergeCell ref="E188:F188"/>
    <mergeCell ref="G188:H188"/>
    <mergeCell ref="I188:J188"/>
    <mergeCell ref="E190:F190"/>
    <mergeCell ref="G190:H190"/>
    <mergeCell ref="I190:J190"/>
    <mergeCell ref="C192:D192"/>
    <mergeCell ref="E192:F192"/>
    <mergeCell ref="G192:H192"/>
    <mergeCell ref="I192:J192"/>
    <mergeCell ref="C187:D187"/>
    <mergeCell ref="E187:F187"/>
    <mergeCell ref="G187:H187"/>
    <mergeCell ref="C186:D186"/>
    <mergeCell ref="E186:F186"/>
    <mergeCell ref="G186:H186"/>
    <mergeCell ref="I186:J186"/>
    <mergeCell ref="A197:B197"/>
    <mergeCell ref="C197:D197"/>
    <mergeCell ref="E197:F197"/>
    <mergeCell ref="G197:H197"/>
    <mergeCell ref="I197:J197"/>
    <mergeCell ref="I189:J189"/>
    <mergeCell ref="A191:B191"/>
    <mergeCell ref="C191:D191"/>
    <mergeCell ref="E191:F191"/>
    <mergeCell ref="G191:H191"/>
    <mergeCell ref="I191:J191"/>
    <mergeCell ref="E193:F193"/>
    <mergeCell ref="G193:H193"/>
    <mergeCell ref="I193:J193"/>
    <mergeCell ref="C189:D189"/>
    <mergeCell ref="E189:F189"/>
    <mergeCell ref="G189:H189"/>
    <mergeCell ref="I195:J195"/>
    <mergeCell ref="A190:B190"/>
    <mergeCell ref="A192:B192"/>
    <mergeCell ref="A195:B195"/>
    <mergeCell ref="A194:B194"/>
    <mergeCell ref="A196:B196"/>
    <mergeCell ref="C190:D190"/>
    <mergeCell ref="A199:B199"/>
    <mergeCell ref="C199:D199"/>
    <mergeCell ref="E199:F199"/>
    <mergeCell ref="G199:H199"/>
    <mergeCell ref="I199:J199"/>
    <mergeCell ref="A198:B198"/>
    <mergeCell ref="C198:D198"/>
    <mergeCell ref="E198:F198"/>
    <mergeCell ref="G198:H198"/>
    <mergeCell ref="I198:J198"/>
    <mergeCell ref="I51:J51"/>
    <mergeCell ref="C55:D55"/>
    <mergeCell ref="E55:F55"/>
    <mergeCell ref="G55:H55"/>
    <mergeCell ref="I55:J55"/>
    <mergeCell ref="C53:D53"/>
    <mergeCell ref="E53:F53"/>
    <mergeCell ref="G53:H53"/>
    <mergeCell ref="I53:J53"/>
    <mergeCell ref="G63:H63"/>
    <mergeCell ref="I63:J63"/>
    <mergeCell ref="C64:D64"/>
    <mergeCell ref="E64:F64"/>
    <mergeCell ref="G64:H64"/>
    <mergeCell ref="I64:J64"/>
    <mergeCell ref="C60:D60"/>
    <mergeCell ref="E61:F61"/>
    <mergeCell ref="G61:H61"/>
    <mergeCell ref="I61:J61"/>
    <mergeCell ref="C62:D62"/>
    <mergeCell ref="E62:F62"/>
    <mergeCell ref="G62:H62"/>
    <mergeCell ref="I62:J62"/>
    <mergeCell ref="E60:F60"/>
    <mergeCell ref="G60:H60"/>
    <mergeCell ref="I60:J60"/>
    <mergeCell ref="G65:H65"/>
    <mergeCell ref="I65:J65"/>
    <mergeCell ref="E66:F66"/>
    <mergeCell ref="G66:H66"/>
    <mergeCell ref="I66:J66"/>
    <mergeCell ref="E71:F71"/>
    <mergeCell ref="G71:H71"/>
    <mergeCell ref="I71:J71"/>
    <mergeCell ref="E67:F67"/>
    <mergeCell ref="G67:H67"/>
    <mergeCell ref="I67:J67"/>
    <mergeCell ref="I68:J68"/>
    <mergeCell ref="G68:H68"/>
    <mergeCell ref="G76:H76"/>
    <mergeCell ref="I76:J76"/>
    <mergeCell ref="E77:F77"/>
    <mergeCell ref="G77:H77"/>
    <mergeCell ref="I77:J77"/>
    <mergeCell ref="E74:F74"/>
    <mergeCell ref="G74:H74"/>
    <mergeCell ref="I74:J74"/>
    <mergeCell ref="E75:F75"/>
    <mergeCell ref="G75:H75"/>
    <mergeCell ref="I75:J75"/>
    <mergeCell ref="E76:F76"/>
    <mergeCell ref="G80:H80"/>
    <mergeCell ref="I80:J80"/>
    <mergeCell ref="C82:D82"/>
    <mergeCell ref="E82:F82"/>
    <mergeCell ref="G82:H82"/>
    <mergeCell ref="I82:J82"/>
    <mergeCell ref="C78:D78"/>
    <mergeCell ref="E78:F78"/>
    <mergeCell ref="G78:H78"/>
    <mergeCell ref="I78:J78"/>
    <mergeCell ref="C79:D79"/>
    <mergeCell ref="E79:F79"/>
    <mergeCell ref="G79:H79"/>
    <mergeCell ref="I79:J79"/>
    <mergeCell ref="C81:D81"/>
    <mergeCell ref="E81:F81"/>
    <mergeCell ref="G81:H81"/>
    <mergeCell ref="I81:J81"/>
    <mergeCell ref="C80:D80"/>
    <mergeCell ref="E80:F80"/>
    <mergeCell ref="G83:H83"/>
    <mergeCell ref="I83:J83"/>
    <mergeCell ref="C84:D84"/>
    <mergeCell ref="E84:F84"/>
    <mergeCell ref="G84:H84"/>
    <mergeCell ref="I84:J84"/>
    <mergeCell ref="G86:H86"/>
    <mergeCell ref="I86:J86"/>
    <mergeCell ref="G85:H85"/>
    <mergeCell ref="I85:J85"/>
    <mergeCell ref="G95:H95"/>
    <mergeCell ref="A99:B99"/>
    <mergeCell ref="G99:H99"/>
    <mergeCell ref="I99:J99"/>
    <mergeCell ref="G88:H88"/>
    <mergeCell ref="I88:J88"/>
    <mergeCell ref="E93:F93"/>
    <mergeCell ref="G93:H93"/>
    <mergeCell ref="G90:H90"/>
    <mergeCell ref="I90:J90"/>
    <mergeCell ref="G89:H89"/>
    <mergeCell ref="I89:J89"/>
    <mergeCell ref="G92:H92"/>
    <mergeCell ref="I92:J92"/>
    <mergeCell ref="E91:F91"/>
    <mergeCell ref="C29:D29"/>
    <mergeCell ref="E29:F29"/>
    <mergeCell ref="G29:H29"/>
    <mergeCell ref="I29:J29"/>
    <mergeCell ref="C26:D26"/>
    <mergeCell ref="A96:B96"/>
    <mergeCell ref="C87:D87"/>
    <mergeCell ref="E87:F87"/>
    <mergeCell ref="C109:D109"/>
    <mergeCell ref="E109:F109"/>
    <mergeCell ref="G109:H109"/>
    <mergeCell ref="I109:J109"/>
    <mergeCell ref="G87:H87"/>
    <mergeCell ref="I87:J87"/>
    <mergeCell ref="A93:B93"/>
    <mergeCell ref="A91:B91"/>
    <mergeCell ref="G91:H91"/>
    <mergeCell ref="I91:J91"/>
    <mergeCell ref="I93:J93"/>
    <mergeCell ref="A90:B90"/>
    <mergeCell ref="A101:B101"/>
    <mergeCell ref="C101:D101"/>
    <mergeCell ref="E101:F101"/>
    <mergeCell ref="G101:H101"/>
    <mergeCell ref="E50:F50"/>
    <mergeCell ref="G50:H50"/>
    <mergeCell ref="I50:J50"/>
    <mergeCell ref="C51:D51"/>
    <mergeCell ref="E51:F51"/>
    <mergeCell ref="A13:B13"/>
    <mergeCell ref="C13:D13"/>
    <mergeCell ref="E13:F13"/>
    <mergeCell ref="G13:H13"/>
    <mergeCell ref="I13:J13"/>
    <mergeCell ref="A32:B32"/>
    <mergeCell ref="C32:D32"/>
    <mergeCell ref="E32:F32"/>
    <mergeCell ref="G32:H32"/>
    <mergeCell ref="I32:J32"/>
    <mergeCell ref="A31:B31"/>
    <mergeCell ref="C31:D31"/>
    <mergeCell ref="E31:F31"/>
    <mergeCell ref="G31:H31"/>
    <mergeCell ref="I31:J31"/>
    <mergeCell ref="C28:D28"/>
    <mergeCell ref="E28:F28"/>
    <mergeCell ref="G28:H28"/>
    <mergeCell ref="I28:J28"/>
    <mergeCell ref="A37:B37"/>
    <mergeCell ref="C37:D37"/>
    <mergeCell ref="E37:F37"/>
    <mergeCell ref="G37:H37"/>
    <mergeCell ref="I37:J37"/>
    <mergeCell ref="A41:B41"/>
    <mergeCell ref="C41:D41"/>
    <mergeCell ref="E41:F41"/>
    <mergeCell ref="G41:H41"/>
    <mergeCell ref="I41:J41"/>
    <mergeCell ref="C40:D40"/>
    <mergeCell ref="E40:F40"/>
    <mergeCell ref="G40:H40"/>
    <mergeCell ref="I40:J40"/>
    <mergeCell ref="A58:B58"/>
    <mergeCell ref="C57:D57"/>
    <mergeCell ref="E57:F57"/>
    <mergeCell ref="G58:H58"/>
    <mergeCell ref="I58:J58"/>
    <mergeCell ref="A59:B59"/>
    <mergeCell ref="C58:D58"/>
    <mergeCell ref="E59:F59"/>
    <mergeCell ref="G59:H59"/>
    <mergeCell ref="I59:J59"/>
    <mergeCell ref="G57:H57"/>
    <mergeCell ref="I57:J57"/>
    <mergeCell ref="C59:D59"/>
    <mergeCell ref="A57:B57"/>
    <mergeCell ref="A69:B69"/>
    <mergeCell ref="C69:D69"/>
    <mergeCell ref="E69:F69"/>
    <mergeCell ref="G69:H69"/>
    <mergeCell ref="I69:J69"/>
    <mergeCell ref="A70:B70"/>
    <mergeCell ref="C70:D70"/>
    <mergeCell ref="E70:F70"/>
    <mergeCell ref="G70:H70"/>
    <mergeCell ref="I70:J70"/>
    <mergeCell ref="A100:B100"/>
    <mergeCell ref="C100:D100"/>
    <mergeCell ref="E100:F100"/>
    <mergeCell ref="G100:H100"/>
    <mergeCell ref="I100:J100"/>
    <mergeCell ref="A103:B103"/>
    <mergeCell ref="G103:H103"/>
    <mergeCell ref="I103:J103"/>
    <mergeCell ref="I101:J101"/>
    <mergeCell ref="A104:B104"/>
    <mergeCell ref="C104:D104"/>
    <mergeCell ref="E104:F104"/>
    <mergeCell ref="G104:H104"/>
    <mergeCell ref="I104:J104"/>
    <mergeCell ref="G124:H124"/>
    <mergeCell ref="I124:J124"/>
    <mergeCell ref="A129:B129"/>
    <mergeCell ref="C129:D129"/>
    <mergeCell ref="E129:F129"/>
    <mergeCell ref="G129:H129"/>
    <mergeCell ref="I129:J129"/>
    <mergeCell ref="A128:B128"/>
    <mergeCell ref="C128:D128"/>
    <mergeCell ref="E128:F128"/>
    <mergeCell ref="G128:H128"/>
    <mergeCell ref="I128:J128"/>
    <mergeCell ref="G106:H106"/>
    <mergeCell ref="I106:J106"/>
    <mergeCell ref="E107:F107"/>
    <mergeCell ref="G107:H107"/>
    <mergeCell ref="I107:J107"/>
    <mergeCell ref="G118:H118"/>
    <mergeCell ref="G121:H121"/>
    <mergeCell ref="G135:H135"/>
    <mergeCell ref="I135:J135"/>
    <mergeCell ref="A143:B143"/>
    <mergeCell ref="C143:D143"/>
    <mergeCell ref="E143:F143"/>
    <mergeCell ref="G143:H143"/>
    <mergeCell ref="I143:J143"/>
    <mergeCell ref="G133:H133"/>
    <mergeCell ref="I133:J133"/>
    <mergeCell ref="A136:B136"/>
    <mergeCell ref="C136:D136"/>
    <mergeCell ref="E136:F136"/>
    <mergeCell ref="G136:H136"/>
    <mergeCell ref="I136:J136"/>
    <mergeCell ref="A137:B137"/>
    <mergeCell ref="C137:D137"/>
    <mergeCell ref="E137:F137"/>
    <mergeCell ref="G137:H137"/>
    <mergeCell ref="A134:B134"/>
    <mergeCell ref="C134:D134"/>
    <mergeCell ref="E134:F134"/>
    <mergeCell ref="G134:H134"/>
    <mergeCell ref="I134:J134"/>
    <mergeCell ref="A135:B135"/>
    <mergeCell ref="A146:B146"/>
    <mergeCell ref="C146:D146"/>
    <mergeCell ref="E146:F146"/>
    <mergeCell ref="G146:H146"/>
    <mergeCell ref="I146:J146"/>
    <mergeCell ref="E156:F156"/>
    <mergeCell ref="G156:H156"/>
    <mergeCell ref="I156:J156"/>
    <mergeCell ref="C157:D157"/>
    <mergeCell ref="E157:F157"/>
    <mergeCell ref="G157:H157"/>
    <mergeCell ref="I157:J157"/>
    <mergeCell ref="I153:J153"/>
    <mergeCell ref="C155:D155"/>
    <mergeCell ref="E155:F155"/>
    <mergeCell ref="G155:H155"/>
    <mergeCell ref="I155:J155"/>
    <mergeCell ref="E153:F153"/>
    <mergeCell ref="G153:H153"/>
    <mergeCell ref="E154:F154"/>
    <mergeCell ref="G154:H154"/>
    <mergeCell ref="I154:J154"/>
    <mergeCell ref="A155:B155"/>
    <mergeCell ref="C153:D153"/>
    <mergeCell ref="A163:B163"/>
    <mergeCell ref="G163:H163"/>
    <mergeCell ref="I163:J163"/>
    <mergeCell ref="A164:B164"/>
    <mergeCell ref="C164:D164"/>
    <mergeCell ref="E164:F164"/>
    <mergeCell ref="G164:H164"/>
    <mergeCell ref="I164:J164"/>
    <mergeCell ref="G159:H159"/>
    <mergeCell ref="I159:J159"/>
    <mergeCell ref="C196:D196"/>
    <mergeCell ref="E196:F196"/>
    <mergeCell ref="G196:H196"/>
    <mergeCell ref="I196:J196"/>
    <mergeCell ref="C195:D195"/>
    <mergeCell ref="E195:F195"/>
    <mergeCell ref="G195:H195"/>
    <mergeCell ref="I187:J187"/>
    <mergeCell ref="E160:F160"/>
    <mergeCell ref="G160:H160"/>
    <mergeCell ref="I160:J160"/>
    <mergeCell ref="E194:F194"/>
    <mergeCell ref="G194:H194"/>
    <mergeCell ref="I194:J194"/>
    <mergeCell ref="E182:F182"/>
    <mergeCell ref="G182:H182"/>
    <mergeCell ref="I182:J182"/>
    <mergeCell ref="C183:D183"/>
    <mergeCell ref="E183:F183"/>
    <mergeCell ref="G183:H183"/>
    <mergeCell ref="I183:J183"/>
    <mergeCell ref="E185:F185"/>
    <mergeCell ref="E184:F184"/>
    <mergeCell ref="G184:H184"/>
    <mergeCell ref="E106:F106"/>
    <mergeCell ref="E151:F151"/>
    <mergeCell ref="E159:F159"/>
    <mergeCell ref="E163:F163"/>
    <mergeCell ref="E166:F166"/>
    <mergeCell ref="C61:D61"/>
    <mergeCell ref="C99:D99"/>
    <mergeCell ref="C103:D103"/>
    <mergeCell ref="C106:D106"/>
    <mergeCell ref="C151:D151"/>
    <mergeCell ref="C159:D159"/>
    <mergeCell ref="C163:D163"/>
    <mergeCell ref="E90:F90"/>
    <mergeCell ref="C89:D89"/>
    <mergeCell ref="E89:F89"/>
    <mergeCell ref="C92:D92"/>
    <mergeCell ref="E92:F92"/>
    <mergeCell ref="C86:D86"/>
    <mergeCell ref="E86:F86"/>
    <mergeCell ref="E88:F88"/>
    <mergeCell ref="E85:F85"/>
    <mergeCell ref="C91:D91"/>
    <mergeCell ref="E83:F83"/>
    <mergeCell ref="C63:D63"/>
    <mergeCell ref="C71:D71"/>
    <mergeCell ref="C66:D66"/>
    <mergeCell ref="C75:D75"/>
    <mergeCell ref="C74:D74"/>
    <mergeCell ref="C77:D77"/>
    <mergeCell ref="E58:F58"/>
    <mergeCell ref="E99:F99"/>
    <mergeCell ref="E103:F103"/>
    <mergeCell ref="E63:F63"/>
    <mergeCell ref="C72:D72"/>
    <mergeCell ref="E72:F72"/>
    <mergeCell ref="E95:F95"/>
    <mergeCell ref="A54:B54"/>
    <mergeCell ref="C54:D54"/>
    <mergeCell ref="E54:F54"/>
    <mergeCell ref="G54:H54"/>
    <mergeCell ref="I54:J54"/>
    <mergeCell ref="A56:B56"/>
    <mergeCell ref="C56:D56"/>
    <mergeCell ref="E56:F56"/>
    <mergeCell ref="G56:H56"/>
    <mergeCell ref="I56:J5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28F8-8B25-5141-98C5-73230340BB29}">
  <sheetPr codeName="Sheet5">
    <tabColor theme="5"/>
  </sheetPr>
  <dimension ref="B1:S107"/>
  <sheetViews>
    <sheetView workbookViewId="0">
      <selection activeCell="A3" sqref="A3"/>
    </sheetView>
  </sheetViews>
  <sheetFormatPr baseColWidth="10" defaultColWidth="10.83203125" defaultRowHeight="16"/>
  <cols>
    <col min="1" max="1" width="2" style="71" customWidth="1"/>
    <col min="2" max="2" width="41.5" style="86" customWidth="1"/>
    <col min="3" max="3" width="31.6640625" style="88" customWidth="1"/>
    <col min="4" max="4" width="2.83203125" style="71" customWidth="1"/>
    <col min="5" max="5" width="53.1640625" style="86" bestFit="1" customWidth="1"/>
    <col min="6" max="6" width="12.6640625" style="87" customWidth="1"/>
    <col min="7" max="7" width="14.6640625" style="87" customWidth="1"/>
    <col min="8" max="8" width="4" style="71" customWidth="1"/>
    <col min="9" max="9" width="44.6640625" style="86" bestFit="1" customWidth="1"/>
    <col min="10" max="10" width="12.6640625" style="87" customWidth="1"/>
    <col min="11" max="11" width="14.33203125" style="71" customWidth="1"/>
    <col min="12" max="12" width="3" style="71" customWidth="1"/>
    <col min="13" max="13" width="53.1640625" style="86" bestFit="1" customWidth="1"/>
    <col min="14" max="14" width="12.83203125" style="87" customWidth="1"/>
    <col min="15" max="15" width="14.6640625" style="87" customWidth="1"/>
    <col min="16" max="16" width="4" style="71" customWidth="1"/>
    <col min="17" max="17" width="44.6640625" style="86" bestFit="1" customWidth="1"/>
    <col min="18" max="18" width="13" style="87" customWidth="1"/>
    <col min="19" max="19" width="14" style="71" customWidth="1"/>
    <col min="20" max="16384" width="10.83203125" style="71"/>
  </cols>
  <sheetData>
    <row r="1" spans="2:19">
      <c r="B1" s="71"/>
      <c r="C1" s="73"/>
      <c r="E1" s="71"/>
      <c r="F1" s="69"/>
      <c r="G1" s="69"/>
      <c r="I1" s="71"/>
      <c r="J1" s="69"/>
      <c r="M1" s="71"/>
      <c r="N1" s="69"/>
      <c r="O1" s="69"/>
      <c r="Q1" s="71"/>
      <c r="R1" s="69"/>
    </row>
    <row r="2" spans="2:19">
      <c r="B2" s="347" t="s">
        <v>34</v>
      </c>
      <c r="C2" s="349"/>
      <c r="E2" s="339" t="s">
        <v>163</v>
      </c>
      <c r="F2" s="340"/>
      <c r="G2" s="340"/>
      <c r="H2" s="340"/>
      <c r="I2" s="340"/>
      <c r="J2" s="340"/>
      <c r="K2" s="341"/>
      <c r="M2" s="339" t="s">
        <v>162</v>
      </c>
      <c r="N2" s="340"/>
      <c r="O2" s="340"/>
      <c r="P2" s="340"/>
      <c r="Q2" s="340"/>
      <c r="R2" s="340"/>
      <c r="S2" s="341"/>
    </row>
    <row r="3" spans="2:19" ht="63" customHeight="1">
      <c r="B3" s="348"/>
      <c r="C3" s="350"/>
      <c r="E3" s="342" t="s">
        <v>204</v>
      </c>
      <c r="F3" s="343"/>
      <c r="G3" s="343"/>
      <c r="H3" s="343"/>
      <c r="I3" s="343"/>
      <c r="J3" s="343"/>
      <c r="K3" s="344"/>
      <c r="M3" s="342" t="s">
        <v>205</v>
      </c>
      <c r="N3" s="345"/>
      <c r="O3" s="345"/>
      <c r="P3" s="345"/>
      <c r="Q3" s="345"/>
      <c r="R3" s="345"/>
      <c r="S3" s="346"/>
    </row>
    <row r="4" spans="2:19">
      <c r="B4" s="66" t="s">
        <v>33</v>
      </c>
      <c r="C4" s="75">
        <f>'1.0 Member Details'!$D$5</f>
        <v>0</v>
      </c>
      <c r="E4" s="80"/>
      <c r="F4" s="81"/>
      <c r="G4" s="81"/>
      <c r="H4" s="82"/>
      <c r="I4" s="81"/>
      <c r="J4" s="81"/>
      <c r="K4" s="83"/>
      <c r="M4" s="80"/>
      <c r="N4" s="81"/>
      <c r="O4" s="81"/>
      <c r="P4" s="82"/>
      <c r="Q4" s="81"/>
      <c r="R4" s="81"/>
      <c r="S4" s="83"/>
    </row>
    <row r="5" spans="2:19">
      <c r="B5" s="66" t="s">
        <v>30</v>
      </c>
      <c r="C5" s="75">
        <f>'1.0 Member Details'!$D$6</f>
        <v>0</v>
      </c>
      <c r="E5" s="67" t="s">
        <v>164</v>
      </c>
      <c r="F5" s="68" t="s">
        <v>177</v>
      </c>
      <c r="G5" s="68" t="s">
        <v>7572</v>
      </c>
      <c r="I5" s="67" t="s">
        <v>165</v>
      </c>
      <c r="J5" s="68" t="s">
        <v>177</v>
      </c>
      <c r="K5" s="68" t="s">
        <v>7572</v>
      </c>
      <c r="M5" s="67" t="s">
        <v>164</v>
      </c>
      <c r="N5" s="68" t="s">
        <v>177</v>
      </c>
      <c r="O5" s="68" t="s">
        <v>7572</v>
      </c>
      <c r="Q5" s="67" t="s">
        <v>165</v>
      </c>
      <c r="R5" s="68" t="s">
        <v>177</v>
      </c>
      <c r="S5" s="68" t="s">
        <v>7572</v>
      </c>
    </row>
    <row r="6" spans="2:19">
      <c r="B6" s="66" t="s">
        <v>28</v>
      </c>
      <c r="C6" s="75">
        <f>'1.0 Member Details'!$D$7</f>
        <v>0</v>
      </c>
      <c r="E6" s="66" t="s">
        <v>31</v>
      </c>
      <c r="F6" s="75" t="e">
        <f>'2.0 Annual - Mill'!$DJ$17</f>
        <v>#DIV/0!</v>
      </c>
      <c r="G6" s="75" t="e">
        <f>'2.0 Annual - Mill'!$DL$17</f>
        <v>#DIV/0!</v>
      </c>
      <c r="I6" s="66" t="s">
        <v>32</v>
      </c>
      <c r="J6" s="75" t="e">
        <f>'3.0 Annual - Estate'!$UO$20</f>
        <v>#DIV/0!</v>
      </c>
      <c r="K6" s="75" t="e">
        <f>'3.0 Annual - Estate'!$UQ$20</f>
        <v>#DIV/0!</v>
      </c>
      <c r="M6" s="66" t="s">
        <v>31</v>
      </c>
      <c r="N6" s="75">
        <f>'2.0 Annual - Mill'!$DU$17</f>
        <v>0</v>
      </c>
      <c r="O6" s="75">
        <f>'2.0 Annual - Mill'!$DW$17</f>
        <v>0</v>
      </c>
      <c r="Q6" s="66" t="s">
        <v>32</v>
      </c>
      <c r="R6" s="75">
        <f>'3.0 Annual - Estate'!$UZ$20</f>
        <v>0</v>
      </c>
      <c r="S6" s="75">
        <f>'3.0 Annual - Estate'!$VB$20</f>
        <v>0</v>
      </c>
    </row>
    <row r="7" spans="2:19">
      <c r="B7" s="66" t="s">
        <v>25</v>
      </c>
      <c r="C7" s="75">
        <f>'1.0 Member Details'!$D$8</f>
        <v>0</v>
      </c>
      <c r="E7" s="66" t="s">
        <v>29</v>
      </c>
      <c r="F7" s="75" t="e">
        <f>SUM('2.0 Annual - Mill'!$DJ$19:$DK$21)</f>
        <v>#DIV/0!</v>
      </c>
      <c r="G7" s="75" t="e">
        <f>SUM('2.0 Annual - Mill'!$DL$19:$DM$21)</f>
        <v>#DIV/0!</v>
      </c>
      <c r="I7" s="71"/>
      <c r="J7" s="69"/>
      <c r="M7" s="66" t="s">
        <v>29</v>
      </c>
      <c r="N7" s="75">
        <f>SUM('2.0 Annual - Mill'!$DU$19:$DV$21)</f>
        <v>0</v>
      </c>
      <c r="O7" s="75">
        <f>SUM('2.0 Annual - Mill'!$DW$19:$DX$21)</f>
        <v>0</v>
      </c>
      <c r="Q7" s="71"/>
      <c r="R7" s="69"/>
    </row>
    <row r="8" spans="2:19">
      <c r="B8" s="66" t="s">
        <v>24</v>
      </c>
      <c r="C8" s="75">
        <f>'1.0 Member Details'!$D$9</f>
        <v>0</v>
      </c>
      <c r="E8" s="66" t="s">
        <v>26</v>
      </c>
      <c r="F8" s="72" t="e">
        <f>'2.0 Annual - Mill'!$DJ$19/SUM('2.0 Annual - Mill'!$DJ$19:$DK$21)</f>
        <v>#DIV/0!</v>
      </c>
      <c r="G8" s="72" t="e">
        <f>'2.0 Annual - Mill'!$DL$19/SUM('2.0 Annual - Mill'!$DL$19:$DM$21)</f>
        <v>#DIV/0!</v>
      </c>
      <c r="I8" s="67" t="s">
        <v>27</v>
      </c>
      <c r="J8" s="68" t="s">
        <v>177</v>
      </c>
      <c r="M8" s="66" t="s">
        <v>26</v>
      </c>
      <c r="N8" s="72" t="e">
        <f>'2.0 Annual - Mill'!$DU$19/SUM('2.0 Annual - Mill'!$DU$19:$DV$21)</f>
        <v>#DIV/0!</v>
      </c>
      <c r="O8" s="72" t="e">
        <f>'2.0 Annual - Mill'!$DW$19/SUM('2.0 Annual - Mill'!$DW$19:$DX$21)</f>
        <v>#DIV/0!</v>
      </c>
      <c r="Q8" s="71"/>
      <c r="R8" s="69"/>
    </row>
    <row r="9" spans="2:19">
      <c r="B9" s="9" t="s">
        <v>5275</v>
      </c>
      <c r="C9" s="75">
        <f>'1.0 Member Details'!$D$10</f>
        <v>0</v>
      </c>
      <c r="E9" s="71"/>
      <c r="F9" s="69"/>
      <c r="G9" s="69"/>
      <c r="I9" s="66" t="s">
        <v>156</v>
      </c>
      <c r="J9" s="75" t="str">
        <f>'3.0 Annual - Estate'!$UQ$55</f>
        <v>No</v>
      </c>
      <c r="M9" s="71"/>
      <c r="N9" s="69"/>
      <c r="O9" s="69"/>
      <c r="Q9" s="67" t="s">
        <v>18</v>
      </c>
      <c r="R9" s="68" t="s">
        <v>177</v>
      </c>
    </row>
    <row r="10" spans="2:19">
      <c r="B10" s="66" t="s">
        <v>22</v>
      </c>
      <c r="C10" s="75">
        <f>'1.0 Member Details'!$D$11</f>
        <v>0</v>
      </c>
      <c r="E10" s="66" t="s">
        <v>23</v>
      </c>
      <c r="F10" s="75" t="e">
        <f>'2.0 Annual - Mill'!$DJ$32</f>
        <v>#DIV/0!</v>
      </c>
      <c r="G10" s="75" t="e">
        <f>'2.0 Annual - Mill'!$DL$32</f>
        <v>#DIV/0!</v>
      </c>
      <c r="I10" s="66" t="s">
        <v>155</v>
      </c>
      <c r="J10" s="75" t="str">
        <f>'3.0 Annual - Estate'!$UQ$60</f>
        <v>No</v>
      </c>
      <c r="M10" s="66" t="s">
        <v>23</v>
      </c>
      <c r="N10" s="75">
        <f>'2.0 Annual - Mill'!$DU$32</f>
        <v>0</v>
      </c>
      <c r="O10" s="75">
        <f>'2.0 Annual - Mill'!$DW$32</f>
        <v>0</v>
      </c>
      <c r="Q10" s="66" t="s">
        <v>8</v>
      </c>
      <c r="R10" s="70">
        <f>'3.0 Annual - Estate'!$VB$24</f>
        <v>0</v>
      </c>
    </row>
    <row r="11" spans="2:19">
      <c r="B11" s="9" t="s">
        <v>5285</v>
      </c>
      <c r="C11" s="180">
        <f>'1.0 Member Details'!$D$12</f>
        <v>0</v>
      </c>
      <c r="E11" s="66" t="s">
        <v>21</v>
      </c>
      <c r="F11" s="75" t="e">
        <f>SUM('2.0 Annual - Mill'!$DJ$34:$DK$36)</f>
        <v>#DIV/0!</v>
      </c>
      <c r="G11" s="75" t="e">
        <f>SUM('2.0 Annual - Mill'!$DL$34:$DM$36)</f>
        <v>#DIV/0!</v>
      </c>
      <c r="I11" s="71"/>
      <c r="J11" s="69"/>
      <c r="M11" s="66" t="s">
        <v>21</v>
      </c>
      <c r="N11" s="75">
        <f>SUM('2.0 Annual - Mill'!DU34:DV36)</f>
        <v>0</v>
      </c>
      <c r="O11" s="75">
        <f>SUM('2.0 Annual - Mill'!DW34:DX36)</f>
        <v>0</v>
      </c>
      <c r="Q11" s="66" t="s">
        <v>121</v>
      </c>
      <c r="R11" s="72" t="e">
        <f>'3.0 Annual - Estate'!$VD$34</f>
        <v>#DIV/0!</v>
      </c>
    </row>
    <row r="12" spans="2:19">
      <c r="B12" s="71"/>
      <c r="C12" s="73"/>
      <c r="E12" s="66" t="s">
        <v>19</v>
      </c>
      <c r="F12" s="72" t="e">
        <f>'2.0 Annual - Mill'!$DJ$34/SUM('2.0 Annual - Mill'!$DJ$34:$DK$36)</f>
        <v>#DIV/0!</v>
      </c>
      <c r="G12" s="72" t="e">
        <f>'2.0 Annual - Mill'!$DL$34/SUM('2.0 Annual - Mill'!$DL$34:$DM$36)</f>
        <v>#DIV/0!</v>
      </c>
      <c r="I12" s="67" t="s">
        <v>174</v>
      </c>
      <c r="J12" s="68" t="s">
        <v>177</v>
      </c>
      <c r="M12" s="66" t="s">
        <v>19</v>
      </c>
      <c r="N12" s="72" t="e">
        <f>'2.0 Annual - Mill'!$DU$34/SUM('2.0 Annual - Mill'!$DU$34:$DV$36)</f>
        <v>#DIV/0!</v>
      </c>
      <c r="O12" s="72" t="e">
        <f>'2.0 Annual - Mill'!$DW$34/SUM('2.0 Annual - Mill'!$DW$34:$DX$36)</f>
        <v>#DIV/0!</v>
      </c>
      <c r="Q12" s="66" t="s">
        <v>120</v>
      </c>
      <c r="R12" s="72" t="e">
        <f>'3.0 Annual - Estate'!$VB$36+'3.0 Annual - Estate'!$VF$36</f>
        <v>#DIV/0!</v>
      </c>
    </row>
    <row r="13" spans="2:19">
      <c r="B13" s="67" t="s">
        <v>126</v>
      </c>
      <c r="C13" s="84"/>
      <c r="E13" s="71"/>
      <c r="F13" s="71"/>
      <c r="G13" s="71"/>
      <c r="I13" s="66" t="s">
        <v>231</v>
      </c>
      <c r="J13" s="75" t="e">
        <f>'3.0 Annual - Estate'!$UQ$68</f>
        <v>#DIV/0!</v>
      </c>
      <c r="M13" s="71"/>
      <c r="N13" s="71"/>
      <c r="O13" s="71"/>
      <c r="Q13" s="66" t="s">
        <v>7</v>
      </c>
      <c r="R13" s="72" t="e">
        <f>'3.0 Annual - Estate'!$VA$38+'3.0 Annual - Estate'!$VC$38+'3.0 Annual - Estate'!$VE$38+'3.0 Annual - Estate'!$VG$38</f>
        <v>#DIV/0!</v>
      </c>
    </row>
    <row r="14" spans="2:19">
      <c r="B14" s="66" t="s">
        <v>127</v>
      </c>
      <c r="C14" s="70">
        <f>'1.0 Member Details'!$D$15</f>
        <v>0</v>
      </c>
      <c r="E14" s="67" t="s">
        <v>178</v>
      </c>
      <c r="F14" s="68" t="s">
        <v>177</v>
      </c>
      <c r="G14" s="68" t="s">
        <v>7572</v>
      </c>
      <c r="I14" s="71"/>
      <c r="J14" s="69"/>
      <c r="M14" s="67" t="s">
        <v>178</v>
      </c>
      <c r="N14" s="68" t="s">
        <v>177</v>
      </c>
      <c r="O14" s="68" t="s">
        <v>7572</v>
      </c>
      <c r="Q14" s="66" t="s">
        <v>119</v>
      </c>
      <c r="R14" s="72" t="e">
        <f>'3.0 Annual - Estate'!$VB$42</f>
        <v>#DIV/0!</v>
      </c>
    </row>
    <row r="15" spans="2:19">
      <c r="B15" s="66" t="s">
        <v>128</v>
      </c>
      <c r="C15" s="70">
        <f>'1.0 Member Details'!$D$16</f>
        <v>0</v>
      </c>
      <c r="E15" s="66" t="s">
        <v>232</v>
      </c>
      <c r="F15" s="75" t="e">
        <f>'2.0 Annual - Mill'!$DJ$48</f>
        <v>#DIV/0!</v>
      </c>
      <c r="G15" s="75" t="e">
        <f>'2.0 Annual - Mill'!$DL$48</f>
        <v>#DIV/0!</v>
      </c>
      <c r="I15" s="68" t="s">
        <v>18</v>
      </c>
      <c r="J15" s="68" t="s">
        <v>177</v>
      </c>
      <c r="M15" s="66" t="s">
        <v>232</v>
      </c>
      <c r="N15" s="75">
        <f>'2.0 Annual - Mill'!$DU$48</f>
        <v>0</v>
      </c>
      <c r="O15" s="75">
        <f>'2.0 Annual - Mill'!$DW$48</f>
        <v>0</v>
      </c>
      <c r="Q15" s="71"/>
      <c r="R15" s="71"/>
    </row>
    <row r="16" spans="2:19">
      <c r="B16" s="71"/>
      <c r="C16" s="69"/>
      <c r="E16" s="66" t="s">
        <v>233</v>
      </c>
      <c r="F16" s="72" t="e">
        <f>'2.0 Annual - Mill'!$DJ$49</f>
        <v>#DIV/0!</v>
      </c>
      <c r="G16" s="72" t="e">
        <f>'2.0 Annual - Mill'!$DL$49</f>
        <v>#DIV/0!</v>
      </c>
      <c r="I16" s="66" t="s">
        <v>8</v>
      </c>
      <c r="J16" s="70" t="e">
        <f>'3.0 Annual - Estate'!$UQ$24</f>
        <v>#DIV/0!</v>
      </c>
      <c r="M16" s="66" t="s">
        <v>233</v>
      </c>
      <c r="N16" s="72" t="e">
        <f>'2.0 Annual - Mill'!$DU$49</f>
        <v>#DIV/0!</v>
      </c>
      <c r="O16" s="72" t="e">
        <f>'2.0 Annual - Mill'!$DW$49</f>
        <v>#DIV/0!</v>
      </c>
      <c r="Q16" s="67" t="s">
        <v>3</v>
      </c>
      <c r="R16" s="68" t="s">
        <v>177</v>
      </c>
    </row>
    <row r="17" spans="2:18">
      <c r="B17" s="67" t="s">
        <v>5283</v>
      </c>
      <c r="C17" s="77"/>
      <c r="E17" s="71"/>
      <c r="F17" s="71"/>
      <c r="G17" s="71"/>
      <c r="I17" s="66" t="s">
        <v>121</v>
      </c>
      <c r="J17" s="72" t="e">
        <f>'3.0 Annual - Estate'!$US$34</f>
        <v>#DIV/0!</v>
      </c>
      <c r="M17" s="71"/>
      <c r="N17" s="71"/>
      <c r="O17" s="71"/>
      <c r="Q17" s="66" t="s">
        <v>226</v>
      </c>
      <c r="R17" s="70">
        <f>'3.0 Annual - Estate'!$VB$45</f>
        <v>0</v>
      </c>
    </row>
    <row r="18" spans="2:18">
      <c r="B18" s="66" t="s">
        <v>5276</v>
      </c>
      <c r="C18" s="70">
        <f>'1.0 Member Details'!$D$19</f>
        <v>0</v>
      </c>
      <c r="E18" s="66" t="s">
        <v>234</v>
      </c>
      <c r="F18" s="75" t="e">
        <f>'2.0 Annual - Mill'!$DJ$56</f>
        <v>#DIV/0!</v>
      </c>
      <c r="G18" s="75" t="e">
        <f>'2.0 Annual - Mill'!$DL$56</f>
        <v>#DIV/0!</v>
      </c>
      <c r="I18" s="66" t="s">
        <v>120</v>
      </c>
      <c r="J18" s="72" t="e">
        <f>'3.0 Annual - Estate'!UQ36+'3.0 Annual - Estate'!$UU$36</f>
        <v>#DIV/0!</v>
      </c>
      <c r="M18" s="66" t="s">
        <v>234</v>
      </c>
      <c r="N18" s="75">
        <f>'2.0 Annual - Mill'!$DU$56</f>
        <v>0</v>
      </c>
      <c r="O18" s="75">
        <f>'2.0 Annual - Mill'!$DW$56</f>
        <v>0</v>
      </c>
      <c r="Q18" s="66" t="s">
        <v>227</v>
      </c>
      <c r="R18" s="72" t="e">
        <f>('3.0 Annual - Estate'!$VB$48+'3.0 Annual - Estate'!$VB$49)/'3.0 Annual - Estate'!$VB$24</f>
        <v>#DIV/0!</v>
      </c>
    </row>
    <row r="19" spans="2:18">
      <c r="B19" s="66" t="s">
        <v>5277</v>
      </c>
      <c r="C19" s="70">
        <f>'1.0 Member Details'!$D$20</f>
        <v>0</v>
      </c>
      <c r="E19" s="66" t="s">
        <v>235</v>
      </c>
      <c r="F19" s="72" t="e">
        <f>'2.0 Annual - Mill'!$DJ$57</f>
        <v>#DIV/0!</v>
      </c>
      <c r="G19" s="72" t="e">
        <f>'2.0 Annual - Mill'!$DL$57</f>
        <v>#DIV/0!</v>
      </c>
      <c r="I19" s="66" t="s">
        <v>7</v>
      </c>
      <c r="J19" s="72" t="e">
        <f>'3.0 Annual - Estate'!UP38+'3.0 Annual - Estate'!UR38+'3.0 Annual - Estate'!UT38+'3.0 Annual - Estate'!$UV$38</f>
        <v>#DIV/0!</v>
      </c>
      <c r="M19" s="66" t="s">
        <v>235</v>
      </c>
      <c r="N19" s="72" t="e">
        <f>'2.0 Annual - Mill'!$DU$57</f>
        <v>#DIV/0!</v>
      </c>
      <c r="O19" s="72" t="e">
        <f>'2.0 Annual - Mill'!$DW$57</f>
        <v>#DIV/0!</v>
      </c>
      <c r="Q19" s="66" t="s">
        <v>230</v>
      </c>
      <c r="R19" s="70">
        <f>'3.0 Annual - Estate'!$VB$50</f>
        <v>0</v>
      </c>
    </row>
    <row r="20" spans="2:18">
      <c r="B20" s="66" t="s">
        <v>5287</v>
      </c>
      <c r="C20" s="70">
        <f>'1.0 Member Details'!$D$21</f>
        <v>0</v>
      </c>
      <c r="E20" s="71"/>
      <c r="F20" s="69"/>
      <c r="G20" s="69"/>
      <c r="I20" s="66" t="s">
        <v>119</v>
      </c>
      <c r="J20" s="72" t="e">
        <f>'3.0 Annual - Estate'!$UQ$42</f>
        <v>#DIV/0!</v>
      </c>
      <c r="M20" s="71"/>
      <c r="N20" s="69"/>
      <c r="O20" s="69"/>
      <c r="Q20" s="71"/>
      <c r="R20" s="69"/>
    </row>
    <row r="21" spans="2:18" ht="26" customHeight="1">
      <c r="B21" s="66" t="s">
        <v>5288</v>
      </c>
      <c r="C21" s="70">
        <f>'1.0 Member Details'!$D$22</f>
        <v>0</v>
      </c>
      <c r="E21" s="66" t="s">
        <v>236</v>
      </c>
      <c r="F21" s="75" t="e">
        <f>'2.0 Annual - Mill'!$DJ$64</f>
        <v>#DIV/0!</v>
      </c>
      <c r="G21" s="75" t="e">
        <f>'2.0 Annual - Mill'!$DL$64</f>
        <v>#DIV/0!</v>
      </c>
      <c r="H21" s="69"/>
      <c r="I21" s="71"/>
      <c r="J21" s="71"/>
      <c r="M21" s="66" t="s">
        <v>236</v>
      </c>
      <c r="N21" s="75">
        <f>'2.0 Annual - Mill'!$DU$64</f>
        <v>0</v>
      </c>
      <c r="O21" s="75">
        <f>'2.0 Annual - Mill'!$DW$64</f>
        <v>0</v>
      </c>
      <c r="Q21" s="67" t="s">
        <v>229</v>
      </c>
      <c r="R21" s="68" t="s">
        <v>177</v>
      </c>
    </row>
    <row r="22" spans="2:18">
      <c r="B22" s="71"/>
      <c r="C22" s="85"/>
      <c r="E22" s="66" t="s">
        <v>237</v>
      </c>
      <c r="F22" s="72" t="e">
        <f>'2.0 Annual - Mill'!$DJ$65</f>
        <v>#DIV/0!</v>
      </c>
      <c r="G22" s="72" t="e">
        <f>'2.0 Annual - Mill'!$DL$65</f>
        <v>#DIV/0!</v>
      </c>
      <c r="I22" s="67" t="s">
        <v>3</v>
      </c>
      <c r="J22" s="68" t="s">
        <v>177</v>
      </c>
      <c r="M22" s="66" t="s">
        <v>237</v>
      </c>
      <c r="N22" s="72" t="e">
        <f>'2.0 Annual - Mill'!$DU$65</f>
        <v>#DIV/0!</v>
      </c>
      <c r="O22" s="72" t="e">
        <f>'2.0 Annual - Mill'!$DW$65</f>
        <v>#DIV/0!</v>
      </c>
      <c r="Q22" s="66" t="s">
        <v>5354</v>
      </c>
      <c r="R22" s="70">
        <f>'3.0 Annual - Estate'!$VB$75</f>
        <v>0</v>
      </c>
    </row>
    <row r="23" spans="2:18" s="69" customFormat="1" ht="31" customHeight="1">
      <c r="B23" s="67" t="s">
        <v>12</v>
      </c>
      <c r="C23" s="77"/>
      <c r="I23" s="75" t="s">
        <v>226</v>
      </c>
      <c r="J23" s="70" t="e">
        <f>'3.0 Annual - Estate'!$UQ$45</f>
        <v>#DIV/0!</v>
      </c>
    </row>
    <row r="24" spans="2:18">
      <c r="B24" s="9" t="s">
        <v>11</v>
      </c>
      <c r="C24" s="70">
        <f>'1.0 Member Details'!$D$25</f>
        <v>0</v>
      </c>
      <c r="E24" s="67" t="s">
        <v>17</v>
      </c>
      <c r="F24" s="68" t="s">
        <v>177</v>
      </c>
      <c r="G24" s="71"/>
      <c r="I24" s="66" t="s">
        <v>227</v>
      </c>
      <c r="J24" s="72" t="e">
        <f>('3.0 Annual - Estate'!$UQ$48+'3.0 Annual - Estate'!$UQ$49)/'3.0 Annual - Estate'!$UQ$24</f>
        <v>#DIV/0!</v>
      </c>
      <c r="M24" s="67" t="s">
        <v>10</v>
      </c>
      <c r="N24" s="68" t="s">
        <v>177</v>
      </c>
      <c r="O24" s="73"/>
      <c r="P24" s="73"/>
      <c r="Q24" s="73"/>
      <c r="R24" s="73"/>
    </row>
    <row r="25" spans="2:18">
      <c r="B25" s="9" t="s">
        <v>9</v>
      </c>
      <c r="C25" s="70">
        <f>'1.0 Member Details'!$D$26</f>
        <v>0</v>
      </c>
      <c r="E25" s="66" t="s">
        <v>15</v>
      </c>
      <c r="F25" s="75" t="e">
        <f>'2.0 Annual - Mill'!$DW$106</f>
        <v>#DIV/0!</v>
      </c>
      <c r="G25" s="71"/>
      <c r="I25" s="66" t="s">
        <v>230</v>
      </c>
      <c r="J25" s="70" t="e">
        <f>'3.0 Annual - Estate'!$UQ$50</f>
        <v>#DIV/0!</v>
      </c>
      <c r="M25" s="66" t="s">
        <v>8</v>
      </c>
      <c r="N25" s="70">
        <f>'2.0 Annual - Mill'!DW68</f>
        <v>0</v>
      </c>
      <c r="O25" s="73"/>
      <c r="P25" s="73"/>
      <c r="Q25" s="73"/>
      <c r="R25" s="69"/>
    </row>
    <row r="26" spans="2:18">
      <c r="B26" s="9" t="s">
        <v>5278</v>
      </c>
      <c r="C26" s="70">
        <f>'1.0 Member Details'!$D$27</f>
        <v>0</v>
      </c>
      <c r="E26" s="71"/>
      <c r="F26" s="71"/>
      <c r="G26" s="71" t="s">
        <v>124</v>
      </c>
      <c r="I26" s="71"/>
      <c r="J26" s="69"/>
      <c r="M26" s="66" t="s">
        <v>121</v>
      </c>
      <c r="N26" s="72" t="e">
        <f>'2.0 Annual - Mill'!$DY$78</f>
        <v>#DIV/0!</v>
      </c>
      <c r="O26" s="73"/>
      <c r="Q26" s="73"/>
      <c r="R26" s="69"/>
    </row>
    <row r="27" spans="2:18" ht="34">
      <c r="B27" s="74" t="s">
        <v>225</v>
      </c>
      <c r="C27" s="70">
        <f>'1.0 Member Details'!$D$28</f>
        <v>0</v>
      </c>
      <c r="E27" s="67" t="s">
        <v>175</v>
      </c>
      <c r="F27" s="68" t="s">
        <v>177</v>
      </c>
      <c r="G27" s="71"/>
      <c r="I27" s="67" t="s">
        <v>157</v>
      </c>
      <c r="J27" s="68" t="s">
        <v>177</v>
      </c>
      <c r="M27" s="66" t="s">
        <v>120</v>
      </c>
      <c r="N27" s="72" t="e">
        <f>'2.0 Annual - Mill'!$DW$80+'2.0 Annual - Mill'!$EA$80</f>
        <v>#DIV/0!</v>
      </c>
      <c r="O27" s="73"/>
      <c r="Q27" s="73"/>
      <c r="R27" s="69"/>
    </row>
    <row r="28" spans="2:18">
      <c r="B28" s="71"/>
      <c r="C28" s="73"/>
      <c r="E28" s="66" t="s">
        <v>231</v>
      </c>
      <c r="F28" s="75" t="e">
        <f>'2.0 Annual - Mill'!$DL$111</f>
        <v>#DIV/0!</v>
      </c>
      <c r="G28" s="71"/>
      <c r="I28" s="66" t="s">
        <v>5354</v>
      </c>
      <c r="J28" s="70" t="e">
        <f>'3.0 Annual - Estate'!$UQ$75</f>
        <v>#DIV/0!</v>
      </c>
      <c r="M28" s="66" t="s">
        <v>7</v>
      </c>
      <c r="N28" s="72" t="e">
        <f>'2.0 Annual - Mill'!$DV$82+'2.0 Annual - Mill'!$DX$82+'2.0 Annual - Mill'!$DZ$82+'2.0 Annual - Mill'!$EB$82</f>
        <v>#DIV/0!</v>
      </c>
      <c r="O28" s="73"/>
      <c r="Q28" s="73"/>
      <c r="R28" s="69"/>
    </row>
    <row r="29" spans="2:18">
      <c r="B29" s="10" t="s">
        <v>5284</v>
      </c>
      <c r="C29" s="77"/>
      <c r="E29" s="71"/>
      <c r="F29" s="71"/>
      <c r="G29" s="71"/>
      <c r="I29" s="73"/>
      <c r="J29" s="73"/>
      <c r="M29" s="66" t="s">
        <v>119</v>
      </c>
      <c r="N29" s="72" t="e">
        <f>'2.0 Annual - Mill'!$DW$86</f>
        <v>#DIV/0!</v>
      </c>
      <c r="O29" s="73"/>
      <c r="Q29" s="73"/>
      <c r="R29" s="69"/>
    </row>
    <row r="30" spans="2:18" ht="22" customHeight="1">
      <c r="B30" s="9" t="s">
        <v>5289</v>
      </c>
      <c r="C30" s="70">
        <f>'1.0 Member Details'!$D$31</f>
        <v>0</v>
      </c>
      <c r="E30" s="68" t="s">
        <v>10</v>
      </c>
      <c r="F30" s="68" t="s">
        <v>177</v>
      </c>
      <c r="G30" s="71"/>
      <c r="I30" s="73"/>
      <c r="J30" s="73"/>
      <c r="M30" s="71"/>
      <c r="N30" s="71"/>
      <c r="O30" s="73"/>
      <c r="Q30" s="73"/>
      <c r="R30" s="69"/>
    </row>
    <row r="31" spans="2:18">
      <c r="B31" s="9" t="s">
        <v>5290</v>
      </c>
      <c r="C31" s="70">
        <f>'1.0 Member Details'!$D$32</f>
        <v>0</v>
      </c>
      <c r="E31" s="66" t="s">
        <v>8</v>
      </c>
      <c r="F31" s="70" t="e">
        <f>'2.0 Annual - Mill'!$DL$68</f>
        <v>#DIV/0!</v>
      </c>
      <c r="G31" s="71"/>
      <c r="I31" s="71"/>
      <c r="J31" s="71"/>
      <c r="M31" s="67" t="s">
        <v>173</v>
      </c>
      <c r="N31" s="68" t="s">
        <v>177</v>
      </c>
      <c r="O31" s="73"/>
      <c r="P31" s="73"/>
      <c r="Q31" s="73"/>
      <c r="R31" s="69"/>
    </row>
    <row r="32" spans="2:18" ht="34">
      <c r="B32" s="9" t="s">
        <v>5291</v>
      </c>
      <c r="C32" s="70">
        <f>'1.0 Member Details'!$D$33</f>
        <v>0</v>
      </c>
      <c r="E32" s="66" t="s">
        <v>121</v>
      </c>
      <c r="F32" s="72" t="e">
        <f>'2.0 Annual - Mill'!$DN$78</f>
        <v>#DIV/0!</v>
      </c>
      <c r="G32" s="71"/>
      <c r="I32" s="71"/>
      <c r="J32" s="71"/>
      <c r="M32" s="74" t="s">
        <v>238</v>
      </c>
      <c r="N32" s="70">
        <f>'2.0 Annual - Mill'!$DW$94</f>
        <v>0</v>
      </c>
      <c r="O32" s="73"/>
      <c r="Q32" s="73"/>
      <c r="R32" s="69"/>
    </row>
    <row r="33" spans="2:18" ht="34">
      <c r="B33" s="71"/>
      <c r="C33" s="71"/>
      <c r="E33" s="75" t="s">
        <v>120</v>
      </c>
      <c r="F33" s="72" t="e">
        <f>'2.0 Annual - Mill'!$DL$80+'2.0 Annual - Mill'!$DP$80</f>
        <v>#DIV/0!</v>
      </c>
      <c r="G33" s="71"/>
      <c r="I33" s="71"/>
      <c r="J33" s="71"/>
      <c r="M33" s="76" t="s">
        <v>239</v>
      </c>
      <c r="N33" s="72" t="e">
        <f>'2.0 Annual - Mill'!$DV$94/'2.0 Annual - Mill'!$DW$94</f>
        <v>#DIV/0!</v>
      </c>
      <c r="O33" s="73"/>
      <c r="Q33" s="73"/>
      <c r="R33" s="69"/>
    </row>
    <row r="34" spans="2:18">
      <c r="B34" s="71"/>
      <c r="C34" s="71"/>
      <c r="E34" s="66" t="s">
        <v>7</v>
      </c>
      <c r="F34" s="72" t="e">
        <f>'2.0 Annual - Mill'!$DK$82+'2.0 Annual - Mill'!$DM$82+'2.0 Annual - Mill'!$DO$82+'2.0 Annual - Mill'!$DQ$82</f>
        <v>#DIV/0!</v>
      </c>
      <c r="G34" s="71"/>
      <c r="H34" s="73"/>
      <c r="I34" s="71"/>
      <c r="J34" s="71"/>
      <c r="L34" s="73"/>
      <c r="M34" s="71"/>
      <c r="N34" s="71"/>
      <c r="O34" s="73"/>
      <c r="P34" s="73"/>
      <c r="Q34" s="73"/>
      <c r="R34" s="69"/>
    </row>
    <row r="35" spans="2:18">
      <c r="B35" s="71"/>
      <c r="C35" s="71"/>
      <c r="E35" s="66" t="s">
        <v>119</v>
      </c>
      <c r="F35" s="72" t="e">
        <f>'2.0 Annual - Mill'!$DL$86</f>
        <v>#DIV/0!</v>
      </c>
      <c r="G35" s="71"/>
      <c r="H35" s="73"/>
      <c r="I35" s="71"/>
      <c r="J35" s="71"/>
      <c r="L35" s="73"/>
      <c r="M35" s="67" t="s">
        <v>2</v>
      </c>
      <c r="N35" s="68" t="s">
        <v>177</v>
      </c>
      <c r="O35" s="73"/>
      <c r="P35" s="73"/>
      <c r="Q35" s="71"/>
      <c r="R35" s="69"/>
    </row>
    <row r="36" spans="2:18">
      <c r="B36" s="71"/>
      <c r="C36" s="71"/>
      <c r="E36" s="71"/>
      <c r="F36" s="71"/>
      <c r="G36" s="71"/>
      <c r="H36" s="73"/>
      <c r="I36" s="71"/>
      <c r="J36" s="71"/>
      <c r="L36" s="73"/>
      <c r="M36" s="66" t="s">
        <v>226</v>
      </c>
      <c r="N36" s="70">
        <f>'2.0 Annual - Mill'!$DW$97</f>
        <v>0</v>
      </c>
      <c r="O36" s="73"/>
      <c r="P36" s="73"/>
      <c r="Q36" s="71"/>
      <c r="R36" s="69"/>
    </row>
    <row r="37" spans="2:18">
      <c r="B37" s="71"/>
      <c r="C37" s="71"/>
      <c r="E37" s="67" t="s">
        <v>173</v>
      </c>
      <c r="F37" s="68" t="s">
        <v>177</v>
      </c>
      <c r="G37" s="71"/>
      <c r="H37" s="73"/>
      <c r="I37" s="71"/>
      <c r="J37" s="71"/>
      <c r="L37" s="73"/>
      <c r="M37" s="66" t="s">
        <v>227</v>
      </c>
      <c r="N37" s="72" t="e">
        <f>'2.0 Annual - Mill'!$DW$102/'2.0 Annual - Mill'!$DW$68</f>
        <v>#DIV/0!</v>
      </c>
      <c r="O37" s="71"/>
      <c r="P37" s="73"/>
      <c r="Q37" s="71"/>
      <c r="R37" s="69"/>
    </row>
    <row r="38" spans="2:18" ht="34">
      <c r="B38" s="71"/>
      <c r="C38" s="71"/>
      <c r="E38" s="74" t="s">
        <v>238</v>
      </c>
      <c r="F38" s="70" t="e">
        <f>'2.0 Annual - Mill'!$DL$94</f>
        <v>#DIV/0!</v>
      </c>
      <c r="G38" s="71"/>
      <c r="I38" s="71"/>
      <c r="J38" s="71"/>
      <c r="M38" s="71"/>
      <c r="N38" s="71"/>
      <c r="O38" s="71"/>
      <c r="Q38" s="71"/>
      <c r="R38" s="69"/>
    </row>
    <row r="39" spans="2:18" ht="34">
      <c r="B39" s="71"/>
      <c r="C39" s="71"/>
      <c r="E39" s="74" t="s">
        <v>239</v>
      </c>
      <c r="F39" s="72" t="e">
        <f>'2.0 Annual - Mill'!$DK$94/'2.0 Annual - Mill'!$DL$94</f>
        <v>#DIV/0!</v>
      </c>
      <c r="G39" s="71"/>
      <c r="I39" s="71"/>
      <c r="J39" s="71"/>
      <c r="M39" s="67" t="s">
        <v>228</v>
      </c>
      <c r="N39" s="68" t="s">
        <v>177</v>
      </c>
      <c r="O39" s="71"/>
      <c r="Q39" s="71"/>
      <c r="R39" s="69"/>
    </row>
    <row r="40" spans="2:18" ht="23" customHeight="1">
      <c r="B40" s="71"/>
      <c r="C40" s="71"/>
      <c r="E40" s="71"/>
      <c r="F40" s="71"/>
      <c r="G40" s="71"/>
      <c r="I40" s="71"/>
      <c r="J40" s="69"/>
      <c r="M40" s="66" t="s">
        <v>5354</v>
      </c>
      <c r="N40" s="70">
        <f>'2.0 Annual - Mill'!$DW$118</f>
        <v>0</v>
      </c>
      <c r="O40" s="69"/>
      <c r="Q40" s="71"/>
      <c r="R40" s="69"/>
    </row>
    <row r="41" spans="2:18">
      <c r="B41" s="71"/>
      <c r="C41" s="71"/>
      <c r="E41" s="67" t="s">
        <v>2</v>
      </c>
      <c r="F41" s="68" t="s">
        <v>177</v>
      </c>
      <c r="G41" s="71"/>
      <c r="I41" s="71"/>
      <c r="J41" s="69"/>
      <c r="M41" s="71"/>
      <c r="N41" s="69"/>
      <c r="O41" s="69"/>
      <c r="Q41" s="71"/>
      <c r="R41" s="69"/>
    </row>
    <row r="42" spans="2:18">
      <c r="B42" s="71"/>
      <c r="C42" s="71"/>
      <c r="E42" s="66" t="s">
        <v>226</v>
      </c>
      <c r="F42" s="70" t="e">
        <f>'2.0 Annual - Mill'!$DL$97</f>
        <v>#DIV/0!</v>
      </c>
      <c r="G42" s="71"/>
      <c r="I42" s="71"/>
      <c r="J42" s="69"/>
      <c r="M42" s="71"/>
      <c r="N42" s="69"/>
      <c r="O42" s="69"/>
      <c r="Q42" s="71"/>
      <c r="R42" s="69"/>
    </row>
    <row r="43" spans="2:18">
      <c r="B43" s="71"/>
      <c r="C43" s="73"/>
      <c r="E43" s="66" t="s">
        <v>227</v>
      </c>
      <c r="F43" s="72" t="e">
        <f>'2.0 Annual - Mill'!$DL$102/'2.0 Annual - Mill'!$DL$68</f>
        <v>#DIV/0!</v>
      </c>
      <c r="G43" s="71"/>
      <c r="I43" s="71"/>
      <c r="J43" s="69"/>
      <c r="M43" s="71"/>
      <c r="N43" s="69"/>
      <c r="O43" s="69"/>
      <c r="Q43" s="71"/>
      <c r="R43" s="69"/>
    </row>
    <row r="44" spans="2:18">
      <c r="B44" s="71"/>
      <c r="C44" s="73"/>
      <c r="E44" s="71"/>
      <c r="F44" s="71"/>
      <c r="G44" s="71"/>
      <c r="I44" s="71"/>
      <c r="J44" s="69"/>
      <c r="M44" s="71"/>
      <c r="N44" s="69"/>
      <c r="O44" s="69"/>
      <c r="Q44" s="71"/>
      <c r="R44" s="69"/>
    </row>
    <row r="45" spans="2:18">
      <c r="B45" s="71"/>
      <c r="C45" s="73"/>
      <c r="E45" s="67" t="s">
        <v>228</v>
      </c>
      <c r="F45" s="68" t="s">
        <v>124</v>
      </c>
      <c r="G45" s="71"/>
      <c r="I45" s="71"/>
      <c r="J45" s="69"/>
      <c r="M45" s="71"/>
      <c r="N45" s="69"/>
      <c r="O45" s="69"/>
      <c r="Q45" s="71"/>
      <c r="R45" s="69"/>
    </row>
    <row r="46" spans="2:18">
      <c r="B46" s="71"/>
      <c r="C46" s="73"/>
      <c r="E46" s="66" t="s">
        <v>5354</v>
      </c>
      <c r="F46" s="70" t="e">
        <f>'2.0 Annual - Mill'!$DL$118</f>
        <v>#DIV/0!</v>
      </c>
      <c r="G46" s="69"/>
      <c r="I46" s="71"/>
      <c r="J46" s="69"/>
      <c r="M46" s="71"/>
      <c r="N46" s="69"/>
      <c r="O46" s="69"/>
      <c r="Q46" s="71"/>
      <c r="R46" s="69"/>
    </row>
    <row r="47" spans="2:18">
      <c r="B47" s="71"/>
      <c r="C47" s="73"/>
      <c r="E47" s="71"/>
      <c r="F47" s="69"/>
      <c r="G47" s="69"/>
      <c r="I47" s="71"/>
      <c r="J47" s="69"/>
      <c r="M47" s="71"/>
      <c r="N47" s="69"/>
      <c r="O47" s="69"/>
      <c r="Q47" s="71"/>
      <c r="R47" s="69"/>
    </row>
    <row r="48" spans="2:18">
      <c r="B48" s="71"/>
      <c r="C48" s="73"/>
      <c r="E48" s="71"/>
      <c r="F48" s="69"/>
      <c r="G48" s="69"/>
      <c r="I48" s="71"/>
      <c r="J48" s="69"/>
      <c r="M48" s="71"/>
      <c r="N48" s="69"/>
      <c r="O48" s="69"/>
      <c r="Q48" s="71"/>
      <c r="R48" s="69"/>
    </row>
    <row r="49" spans="2:18">
      <c r="B49" s="71"/>
      <c r="C49" s="73"/>
      <c r="E49" s="71"/>
      <c r="F49" s="69"/>
      <c r="G49" s="69"/>
      <c r="I49" s="71"/>
      <c r="J49" s="69"/>
      <c r="M49" s="71"/>
      <c r="N49" s="69"/>
      <c r="O49" s="69"/>
      <c r="Q49" s="71"/>
      <c r="R49" s="69"/>
    </row>
    <row r="50" spans="2:18">
      <c r="B50" s="71"/>
      <c r="C50" s="73"/>
      <c r="E50" s="71"/>
      <c r="F50" s="69"/>
      <c r="G50" s="69"/>
      <c r="I50" s="71"/>
      <c r="J50" s="69"/>
      <c r="M50" s="71"/>
      <c r="N50" s="69"/>
      <c r="O50" s="69"/>
      <c r="Q50" s="71"/>
      <c r="R50" s="69"/>
    </row>
    <row r="51" spans="2:18">
      <c r="B51" s="71"/>
      <c r="C51" s="73"/>
      <c r="E51" s="71"/>
      <c r="F51" s="69"/>
      <c r="G51" s="69"/>
      <c r="I51" s="71"/>
      <c r="J51" s="69"/>
      <c r="M51" s="71"/>
      <c r="N51" s="69"/>
      <c r="O51" s="69"/>
      <c r="Q51" s="71"/>
      <c r="R51" s="69"/>
    </row>
    <row r="52" spans="2:18">
      <c r="B52" s="71"/>
      <c r="C52" s="73"/>
      <c r="E52" s="71"/>
      <c r="F52" s="69"/>
      <c r="G52" s="69"/>
      <c r="I52" s="71"/>
      <c r="J52" s="69"/>
      <c r="M52" s="71"/>
      <c r="N52" s="69"/>
      <c r="O52" s="69"/>
      <c r="Q52" s="71"/>
      <c r="R52" s="69"/>
    </row>
    <row r="53" spans="2:18">
      <c r="B53" s="71"/>
      <c r="C53" s="73"/>
      <c r="E53" s="71"/>
      <c r="F53" s="69"/>
      <c r="G53" s="69"/>
      <c r="I53" s="71"/>
      <c r="J53" s="69"/>
      <c r="M53" s="71"/>
      <c r="N53" s="69"/>
      <c r="O53" s="69"/>
      <c r="Q53" s="71"/>
      <c r="R53" s="69"/>
    </row>
    <row r="54" spans="2:18">
      <c r="B54" s="71"/>
      <c r="C54" s="73"/>
      <c r="E54" s="71"/>
      <c r="F54" s="69"/>
      <c r="G54" s="69"/>
      <c r="I54" s="71"/>
      <c r="J54" s="69"/>
      <c r="M54" s="71"/>
      <c r="N54" s="69"/>
      <c r="O54" s="69"/>
      <c r="Q54" s="71"/>
      <c r="R54" s="69"/>
    </row>
    <row r="55" spans="2:18">
      <c r="B55" s="71"/>
      <c r="C55" s="73"/>
      <c r="E55" s="71"/>
      <c r="F55" s="69"/>
      <c r="G55" s="69"/>
      <c r="I55" s="71"/>
      <c r="J55" s="69"/>
      <c r="M55" s="71"/>
      <c r="N55" s="69"/>
      <c r="O55" s="69"/>
      <c r="Q55" s="71"/>
      <c r="R55" s="69"/>
    </row>
    <row r="56" spans="2:18">
      <c r="B56" s="71"/>
      <c r="C56" s="73"/>
      <c r="E56" s="71"/>
      <c r="F56" s="69"/>
      <c r="G56" s="69"/>
      <c r="I56" s="71"/>
      <c r="J56" s="69"/>
      <c r="M56" s="71"/>
      <c r="N56" s="69"/>
      <c r="O56" s="69"/>
      <c r="Q56" s="71"/>
      <c r="R56" s="69"/>
    </row>
    <row r="57" spans="2:18">
      <c r="B57" s="71"/>
      <c r="C57" s="73"/>
      <c r="E57" s="71"/>
      <c r="F57" s="69"/>
      <c r="G57" s="69"/>
      <c r="I57" s="71"/>
      <c r="J57" s="69"/>
      <c r="M57" s="71"/>
      <c r="N57" s="69"/>
      <c r="O57" s="69"/>
      <c r="Q57" s="71"/>
      <c r="R57" s="69"/>
    </row>
    <row r="58" spans="2:18">
      <c r="B58" s="71"/>
      <c r="C58" s="73"/>
      <c r="E58" s="71"/>
      <c r="F58" s="69"/>
      <c r="G58" s="69"/>
      <c r="I58" s="71"/>
      <c r="J58" s="69"/>
      <c r="M58" s="71"/>
      <c r="N58" s="69"/>
      <c r="O58" s="69"/>
      <c r="Q58" s="71"/>
      <c r="R58" s="69"/>
    </row>
    <row r="59" spans="2:18">
      <c r="B59" s="71"/>
      <c r="C59" s="73"/>
      <c r="E59" s="71"/>
      <c r="F59" s="69"/>
      <c r="G59" s="69"/>
      <c r="I59" s="71"/>
      <c r="J59" s="69"/>
      <c r="M59" s="71"/>
      <c r="N59" s="69"/>
      <c r="O59" s="69"/>
      <c r="Q59" s="71"/>
      <c r="R59" s="69"/>
    </row>
    <row r="60" spans="2:18">
      <c r="B60" s="71"/>
      <c r="C60" s="73"/>
      <c r="E60" s="71"/>
      <c r="F60" s="69"/>
      <c r="G60" s="69"/>
      <c r="I60" s="71"/>
      <c r="J60" s="69"/>
      <c r="M60" s="71"/>
      <c r="N60" s="69"/>
      <c r="O60" s="69"/>
      <c r="Q60" s="71"/>
      <c r="R60" s="69"/>
    </row>
    <row r="61" spans="2:18">
      <c r="B61" s="71"/>
      <c r="C61" s="73"/>
      <c r="E61" s="71"/>
      <c r="F61" s="69"/>
      <c r="G61" s="69"/>
      <c r="I61" s="71"/>
      <c r="J61" s="69"/>
      <c r="M61" s="71"/>
      <c r="N61" s="69"/>
      <c r="O61" s="69"/>
      <c r="Q61" s="71"/>
      <c r="R61" s="69"/>
    </row>
    <row r="62" spans="2:18">
      <c r="B62" s="71"/>
      <c r="C62" s="73"/>
      <c r="E62" s="71"/>
      <c r="F62" s="69"/>
      <c r="G62" s="69"/>
      <c r="I62" s="71"/>
      <c r="J62" s="69"/>
      <c r="M62" s="71"/>
      <c r="N62" s="69"/>
      <c r="O62" s="69"/>
      <c r="Q62" s="71"/>
      <c r="R62" s="69"/>
    </row>
    <row r="63" spans="2:18">
      <c r="B63" s="71"/>
      <c r="C63" s="73"/>
      <c r="E63" s="71"/>
      <c r="F63" s="69"/>
      <c r="G63" s="69"/>
      <c r="I63" s="71"/>
      <c r="J63" s="69"/>
      <c r="M63" s="71"/>
      <c r="N63" s="69"/>
      <c r="O63" s="69"/>
      <c r="Q63" s="71"/>
      <c r="R63" s="69"/>
    </row>
    <row r="64" spans="2:18">
      <c r="B64" s="71"/>
      <c r="C64" s="73"/>
      <c r="E64" s="71"/>
      <c r="F64" s="69"/>
      <c r="G64" s="69"/>
      <c r="I64" s="71"/>
      <c r="J64" s="69"/>
      <c r="M64" s="71"/>
      <c r="N64" s="69"/>
      <c r="O64" s="69"/>
      <c r="Q64" s="71"/>
      <c r="R64" s="69"/>
    </row>
    <row r="65" spans="2:18">
      <c r="B65" s="71"/>
      <c r="C65" s="73"/>
      <c r="E65" s="71"/>
      <c r="F65" s="69"/>
      <c r="G65" s="69"/>
      <c r="I65" s="71"/>
      <c r="J65" s="69"/>
      <c r="M65" s="71"/>
      <c r="N65" s="69"/>
      <c r="O65" s="69"/>
      <c r="Q65" s="71"/>
      <c r="R65" s="69"/>
    </row>
    <row r="66" spans="2:18">
      <c r="B66" s="71"/>
      <c r="C66" s="73"/>
      <c r="E66" s="71"/>
      <c r="F66" s="69"/>
      <c r="G66" s="69"/>
      <c r="I66" s="71"/>
      <c r="J66" s="69"/>
      <c r="M66" s="71"/>
      <c r="N66" s="69"/>
      <c r="O66" s="69"/>
    </row>
    <row r="67" spans="2:18">
      <c r="B67" s="71"/>
      <c r="C67" s="73"/>
      <c r="E67" s="71"/>
      <c r="F67" s="69"/>
      <c r="G67" s="69"/>
      <c r="I67" s="71"/>
      <c r="J67" s="69"/>
      <c r="M67" s="71"/>
      <c r="N67" s="69"/>
      <c r="O67" s="69"/>
    </row>
    <row r="68" spans="2:18">
      <c r="B68" s="71"/>
      <c r="C68" s="73"/>
      <c r="E68" s="71"/>
      <c r="F68" s="69"/>
      <c r="G68" s="69"/>
      <c r="I68" s="71"/>
      <c r="J68" s="69"/>
      <c r="M68" s="71"/>
      <c r="N68" s="69"/>
      <c r="O68" s="69"/>
    </row>
    <row r="69" spans="2:18">
      <c r="B69" s="71"/>
      <c r="C69" s="73"/>
      <c r="E69" s="71"/>
      <c r="F69" s="69"/>
      <c r="G69" s="69"/>
      <c r="I69" s="71"/>
      <c r="J69" s="69"/>
      <c r="M69" s="71"/>
      <c r="N69" s="69"/>
      <c r="O69" s="69"/>
    </row>
    <row r="70" spans="2:18">
      <c r="B70" s="71"/>
      <c r="C70" s="73"/>
      <c r="E70" s="71"/>
      <c r="F70" s="69"/>
      <c r="G70" s="69"/>
      <c r="I70" s="71"/>
      <c r="J70" s="69"/>
      <c r="M70" s="71"/>
      <c r="N70" s="69"/>
      <c r="O70" s="69"/>
    </row>
    <row r="71" spans="2:18">
      <c r="B71" s="71"/>
      <c r="C71" s="73"/>
      <c r="E71" s="71"/>
      <c r="F71" s="69"/>
      <c r="G71" s="69"/>
      <c r="I71" s="71"/>
      <c r="J71" s="69"/>
      <c r="M71" s="71"/>
      <c r="N71" s="69"/>
      <c r="O71" s="69"/>
    </row>
    <row r="72" spans="2:18">
      <c r="B72" s="71"/>
      <c r="C72" s="73"/>
      <c r="E72" s="71"/>
      <c r="F72" s="69"/>
      <c r="G72" s="69"/>
      <c r="M72" s="71"/>
      <c r="N72" s="69"/>
      <c r="O72" s="69"/>
    </row>
    <row r="73" spans="2:18">
      <c r="B73" s="71"/>
      <c r="C73" s="73"/>
      <c r="E73" s="71"/>
      <c r="F73" s="69"/>
      <c r="G73" s="69"/>
      <c r="M73" s="71"/>
      <c r="N73" s="69"/>
      <c r="O73" s="69"/>
    </row>
    <row r="74" spans="2:18">
      <c r="B74" s="71"/>
      <c r="C74" s="73"/>
      <c r="E74" s="71"/>
      <c r="F74" s="69"/>
      <c r="G74" s="69"/>
      <c r="M74" s="71"/>
      <c r="N74" s="69"/>
      <c r="O74" s="69"/>
    </row>
    <row r="75" spans="2:18">
      <c r="B75" s="71"/>
      <c r="C75" s="73"/>
      <c r="E75" s="71"/>
      <c r="F75" s="69"/>
      <c r="G75" s="69"/>
      <c r="M75" s="71"/>
      <c r="N75" s="69"/>
      <c r="O75" s="69"/>
    </row>
    <row r="76" spans="2:18">
      <c r="B76" s="71"/>
      <c r="C76" s="73"/>
      <c r="E76" s="71"/>
      <c r="F76" s="69"/>
      <c r="G76" s="69"/>
      <c r="M76" s="71"/>
      <c r="N76" s="69"/>
      <c r="O76" s="69"/>
    </row>
    <row r="77" spans="2:18">
      <c r="B77" s="71"/>
      <c r="C77" s="73"/>
      <c r="E77" s="71"/>
      <c r="F77" s="69"/>
      <c r="G77" s="69"/>
      <c r="M77" s="71"/>
      <c r="N77" s="69"/>
      <c r="O77" s="69"/>
    </row>
    <row r="78" spans="2:18">
      <c r="B78" s="71"/>
      <c r="C78" s="73"/>
      <c r="E78" s="71"/>
      <c r="F78" s="69"/>
      <c r="G78" s="69"/>
      <c r="M78" s="71"/>
      <c r="N78" s="69"/>
      <c r="O78" s="69"/>
    </row>
    <row r="79" spans="2:18">
      <c r="B79" s="71"/>
      <c r="C79" s="73"/>
      <c r="E79" s="71"/>
      <c r="F79" s="69"/>
      <c r="G79" s="69"/>
      <c r="M79" s="71"/>
      <c r="N79" s="69"/>
      <c r="O79" s="69"/>
    </row>
    <row r="80" spans="2:18">
      <c r="B80" s="71"/>
      <c r="C80" s="73"/>
      <c r="E80" s="71"/>
      <c r="F80" s="69"/>
      <c r="G80" s="69"/>
      <c r="M80" s="71"/>
      <c r="N80" s="69"/>
      <c r="O80" s="69"/>
    </row>
    <row r="81" spans="2:15">
      <c r="B81" s="71"/>
      <c r="C81" s="73"/>
      <c r="E81" s="71"/>
      <c r="F81" s="69"/>
      <c r="G81" s="69"/>
      <c r="M81" s="71"/>
      <c r="N81" s="69"/>
      <c r="O81" s="69"/>
    </row>
    <row r="82" spans="2:15">
      <c r="B82" s="71"/>
      <c r="C82" s="73"/>
      <c r="E82" s="71"/>
      <c r="F82" s="69"/>
      <c r="G82" s="69"/>
      <c r="M82" s="71"/>
      <c r="N82" s="69"/>
      <c r="O82" s="69"/>
    </row>
    <row r="83" spans="2:15">
      <c r="B83" s="71"/>
      <c r="C83" s="73"/>
      <c r="E83" s="71"/>
      <c r="F83" s="69"/>
      <c r="G83" s="69"/>
      <c r="M83" s="71"/>
      <c r="N83" s="69"/>
      <c r="O83" s="69"/>
    </row>
    <row r="84" spans="2:15">
      <c r="B84" s="71"/>
      <c r="C84" s="73"/>
      <c r="E84" s="71"/>
      <c r="F84" s="69"/>
      <c r="G84" s="69"/>
      <c r="M84" s="71"/>
      <c r="N84" s="69"/>
      <c r="O84" s="69"/>
    </row>
    <row r="85" spans="2:15">
      <c r="B85" s="71"/>
      <c r="C85" s="73"/>
      <c r="E85" s="71"/>
      <c r="F85" s="69"/>
      <c r="G85" s="69"/>
      <c r="M85" s="71"/>
      <c r="N85" s="69"/>
      <c r="O85" s="69"/>
    </row>
    <row r="86" spans="2:15">
      <c r="E86" s="71"/>
      <c r="F86" s="69"/>
      <c r="G86" s="69"/>
      <c r="M86" s="71"/>
      <c r="N86" s="69"/>
      <c r="O86" s="69"/>
    </row>
    <row r="87" spans="2:15">
      <c r="E87" s="71"/>
      <c r="F87" s="69"/>
      <c r="G87" s="69"/>
      <c r="M87" s="71"/>
      <c r="N87" s="69"/>
      <c r="O87" s="69"/>
    </row>
    <row r="88" spans="2:15">
      <c r="E88" s="71"/>
      <c r="F88" s="69"/>
      <c r="G88" s="69"/>
      <c r="M88" s="71"/>
      <c r="N88" s="69"/>
      <c r="O88" s="69"/>
    </row>
    <row r="89" spans="2:15">
      <c r="E89" s="71"/>
      <c r="F89" s="69"/>
      <c r="G89" s="69"/>
      <c r="M89" s="71"/>
      <c r="N89" s="69"/>
      <c r="O89" s="69"/>
    </row>
    <row r="90" spans="2:15">
      <c r="E90" s="71"/>
      <c r="F90" s="69"/>
      <c r="G90" s="69"/>
      <c r="M90" s="71"/>
      <c r="N90" s="69"/>
      <c r="O90" s="69"/>
    </row>
    <row r="91" spans="2:15">
      <c r="E91" s="71"/>
      <c r="F91" s="69"/>
      <c r="G91" s="69"/>
      <c r="M91" s="71"/>
      <c r="N91" s="69"/>
      <c r="O91" s="69"/>
    </row>
    <row r="92" spans="2:15">
      <c r="E92" s="71"/>
      <c r="F92" s="69"/>
      <c r="G92" s="69"/>
      <c r="M92" s="71"/>
      <c r="N92" s="69"/>
      <c r="O92" s="69"/>
    </row>
    <row r="93" spans="2:15">
      <c r="E93" s="71"/>
      <c r="F93" s="69"/>
      <c r="G93" s="69"/>
      <c r="M93" s="71"/>
      <c r="N93" s="69"/>
      <c r="O93" s="69"/>
    </row>
    <row r="94" spans="2:15">
      <c r="E94" s="71"/>
      <c r="F94" s="69"/>
      <c r="G94" s="69"/>
      <c r="M94" s="71"/>
      <c r="N94" s="69"/>
      <c r="O94" s="69"/>
    </row>
    <row r="95" spans="2:15">
      <c r="E95" s="71"/>
      <c r="F95" s="69"/>
      <c r="G95" s="69"/>
      <c r="M95" s="71"/>
      <c r="N95" s="69"/>
      <c r="O95" s="69"/>
    </row>
    <row r="96" spans="2:15">
      <c r="E96" s="71"/>
      <c r="F96" s="69"/>
      <c r="G96" s="69"/>
      <c r="M96" s="71"/>
      <c r="N96" s="69"/>
      <c r="O96" s="69"/>
    </row>
    <row r="97" spans="5:15">
      <c r="E97" s="71"/>
      <c r="F97" s="69"/>
      <c r="G97" s="69"/>
      <c r="M97" s="71"/>
      <c r="N97" s="69"/>
      <c r="O97" s="69"/>
    </row>
    <row r="98" spans="5:15">
      <c r="E98" s="71"/>
      <c r="F98" s="69"/>
      <c r="G98" s="69"/>
      <c r="M98" s="71"/>
      <c r="N98" s="69"/>
      <c r="O98" s="69"/>
    </row>
    <row r="99" spans="5:15">
      <c r="E99" s="71"/>
      <c r="F99" s="69"/>
      <c r="G99" s="69"/>
      <c r="M99" s="71"/>
      <c r="N99" s="69"/>
      <c r="O99" s="69"/>
    </row>
    <row r="100" spans="5:15">
      <c r="E100" s="71"/>
      <c r="F100" s="69"/>
      <c r="G100" s="69"/>
      <c r="M100" s="71"/>
      <c r="N100" s="69"/>
      <c r="O100" s="69"/>
    </row>
    <row r="101" spans="5:15">
      <c r="E101" s="71"/>
      <c r="F101" s="69"/>
      <c r="G101" s="69"/>
      <c r="M101" s="71"/>
      <c r="N101" s="69"/>
    </row>
    <row r="102" spans="5:15">
      <c r="E102" s="71"/>
      <c r="F102" s="69"/>
      <c r="G102" s="69"/>
    </row>
    <row r="103" spans="5:15">
      <c r="E103" s="71"/>
      <c r="F103" s="69"/>
      <c r="G103" s="69"/>
    </row>
    <row r="104" spans="5:15">
      <c r="E104" s="71"/>
      <c r="F104" s="69"/>
      <c r="G104" s="69"/>
    </row>
    <row r="105" spans="5:15">
      <c r="E105" s="71"/>
      <c r="F105" s="69"/>
      <c r="G105" s="69"/>
    </row>
    <row r="106" spans="5:15">
      <c r="E106" s="71"/>
      <c r="F106" s="69"/>
      <c r="G106" s="69"/>
    </row>
    <row r="107" spans="5:15">
      <c r="E107" s="71"/>
      <c r="F107" s="69"/>
    </row>
  </sheetData>
  <sheetProtection algorithmName="SHA-512" hashValue="gLzTjWUwGxcPOwIbLlx5+kClZWSvv9LF1UT7pHdqaYJ7VAzhdL2I6akEHPThEQjFQPhqpPjMpdw10tbE3QQMjQ==" saltValue="OzOu1YFWnTDsfxsXK66gew==" spinCount="100000" sheet="1" objects="1" scenarios="1"/>
  <mergeCells count="6">
    <mergeCell ref="E2:K2"/>
    <mergeCell ref="M2:S2"/>
    <mergeCell ref="E3:K3"/>
    <mergeCell ref="M3:S3"/>
    <mergeCell ref="B2:B3"/>
    <mergeCell ref="C2:C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AC762-B9F7-2D46-8166-6B6F3B5119D1}">
  <sheetPr codeName="Sheet1">
    <tabColor theme="1"/>
  </sheetPr>
  <dimension ref="A1:Z94"/>
  <sheetViews>
    <sheetView workbookViewId="0">
      <selection activeCell="D12" sqref="D12"/>
    </sheetView>
  </sheetViews>
  <sheetFormatPr baseColWidth="10" defaultColWidth="11" defaultRowHeight="16"/>
  <cols>
    <col min="1" max="1" width="11" style="6"/>
    <col min="2" max="2" width="7" hidden="1" customWidth="1"/>
    <col min="3" max="3" width="65.33203125" customWidth="1"/>
    <col min="4" max="4" width="39.5" style="7" customWidth="1"/>
    <col min="5" max="5" width="67.6640625" style="6" customWidth="1"/>
    <col min="6" max="6" width="11" style="6" customWidth="1"/>
    <col min="7" max="26" width="11" style="6"/>
  </cols>
  <sheetData>
    <row r="1" spans="1:26">
      <c r="A1" s="94"/>
      <c r="C1" s="139" t="s">
        <v>4993</v>
      </c>
      <c r="D1" s="351" t="s">
        <v>5030</v>
      </c>
      <c r="E1" s="351"/>
      <c r="F1" s="94"/>
      <c r="G1" s="94"/>
      <c r="H1" s="94"/>
      <c r="I1" s="94"/>
      <c r="J1" s="94"/>
      <c r="K1" s="94"/>
      <c r="L1" s="94"/>
      <c r="M1" s="94"/>
      <c r="N1" s="94"/>
      <c r="O1" s="94"/>
      <c r="P1" s="94"/>
      <c r="Q1" s="94"/>
      <c r="R1" s="94"/>
      <c r="S1" s="94"/>
      <c r="T1" s="94"/>
      <c r="U1" s="94"/>
      <c r="V1" s="94"/>
      <c r="W1" s="94"/>
      <c r="X1" s="94"/>
      <c r="Y1" s="94"/>
      <c r="Z1" s="94"/>
    </row>
    <row r="2" spans="1:26">
      <c r="A2" s="94"/>
      <c r="C2" s="140" t="s">
        <v>4992</v>
      </c>
      <c r="D2" s="352" t="s">
        <v>5151</v>
      </c>
      <c r="E2" s="352"/>
      <c r="F2" s="94"/>
      <c r="G2" s="94"/>
      <c r="H2" s="94"/>
      <c r="I2" s="94"/>
      <c r="J2" s="94"/>
      <c r="K2" s="94"/>
      <c r="L2" s="94"/>
      <c r="M2" s="94"/>
      <c r="N2" s="94"/>
      <c r="O2" s="94"/>
      <c r="P2" s="94"/>
      <c r="Q2" s="94"/>
      <c r="R2" s="94"/>
      <c r="S2" s="94"/>
      <c r="T2" s="94"/>
      <c r="U2" s="94"/>
      <c r="V2" s="94"/>
      <c r="W2" s="94"/>
      <c r="X2" s="94"/>
      <c r="Y2" s="94"/>
      <c r="Z2" s="94"/>
    </row>
    <row r="3" spans="1:26" s="94" customFormat="1" ht="17" customHeight="1">
      <c r="D3" s="8"/>
    </row>
    <row r="4" spans="1:26">
      <c r="B4" s="12"/>
      <c r="C4" s="10" t="s">
        <v>34</v>
      </c>
      <c r="D4" s="11"/>
      <c r="E4" s="94"/>
      <c r="F4" s="94"/>
      <c r="G4" s="94"/>
      <c r="H4" s="94"/>
      <c r="I4" s="94"/>
      <c r="J4" s="94"/>
      <c r="K4" s="94"/>
      <c r="L4" s="94"/>
    </row>
    <row r="5" spans="1:26">
      <c r="C5" s="9" t="s">
        <v>33</v>
      </c>
      <c r="D5" s="13"/>
      <c r="E5" s="94"/>
      <c r="F5" s="94"/>
      <c r="G5" s="94"/>
      <c r="H5" s="94"/>
      <c r="I5" s="94"/>
      <c r="J5" s="94"/>
      <c r="K5" s="94"/>
      <c r="L5" s="94"/>
      <c r="M5" s="94"/>
    </row>
    <row r="6" spans="1:26">
      <c r="C6" s="9" t="s">
        <v>30</v>
      </c>
      <c r="D6" s="13"/>
      <c r="E6" s="94"/>
      <c r="F6" s="94"/>
      <c r="G6" s="94"/>
      <c r="H6" s="94"/>
      <c r="I6" s="94"/>
      <c r="J6" s="94"/>
      <c r="K6" s="94"/>
      <c r="L6" s="94"/>
    </row>
    <row r="7" spans="1:26">
      <c r="C7" s="9" t="s">
        <v>28</v>
      </c>
      <c r="D7" s="13"/>
      <c r="E7" s="94"/>
      <c r="F7" s="94"/>
      <c r="G7" s="94"/>
      <c r="H7" s="94"/>
      <c r="I7" s="94"/>
      <c r="J7" s="94"/>
      <c r="K7" s="94"/>
      <c r="L7" s="94"/>
    </row>
    <row r="8" spans="1:26">
      <c r="C8" s="9" t="s">
        <v>25</v>
      </c>
      <c r="D8" s="13"/>
      <c r="E8" s="94"/>
      <c r="F8" s="94"/>
      <c r="G8" s="94"/>
      <c r="H8" s="94"/>
      <c r="I8" s="94"/>
      <c r="J8" s="94"/>
      <c r="K8" s="94"/>
      <c r="L8" s="94"/>
    </row>
    <row r="9" spans="1:26">
      <c r="C9" s="9" t="s">
        <v>24</v>
      </c>
      <c r="D9" s="13"/>
      <c r="E9" s="94"/>
      <c r="F9" s="94"/>
      <c r="G9" s="94"/>
      <c r="H9" s="94"/>
      <c r="I9" s="94"/>
      <c r="J9" s="94"/>
      <c r="K9" s="94"/>
      <c r="L9" s="94"/>
    </row>
    <row r="10" spans="1:26">
      <c r="A10" s="94"/>
      <c r="C10" s="9" t="s">
        <v>5275</v>
      </c>
      <c r="D10" s="13"/>
      <c r="E10" s="94"/>
      <c r="F10" s="94"/>
      <c r="G10" s="94"/>
      <c r="H10" s="94"/>
      <c r="I10" s="94"/>
      <c r="J10" s="94"/>
      <c r="K10" s="94"/>
      <c r="L10" s="94"/>
      <c r="M10" s="94"/>
      <c r="N10" s="94"/>
      <c r="O10" s="94"/>
      <c r="P10" s="94"/>
      <c r="Q10" s="94"/>
      <c r="R10" s="94"/>
      <c r="S10" s="94"/>
      <c r="T10" s="94"/>
      <c r="U10" s="94"/>
      <c r="V10" s="94"/>
      <c r="W10" s="94"/>
      <c r="X10" s="94"/>
      <c r="Y10" s="94"/>
      <c r="Z10" s="94"/>
    </row>
    <row r="11" spans="1:26">
      <c r="C11" s="9" t="s">
        <v>22</v>
      </c>
      <c r="D11" s="13"/>
      <c r="E11" s="94"/>
      <c r="F11" s="94"/>
      <c r="G11" s="94"/>
      <c r="H11" s="94"/>
      <c r="I11" s="94"/>
      <c r="J11" s="94"/>
      <c r="K11" s="94"/>
      <c r="L11" s="94"/>
    </row>
    <row r="12" spans="1:26">
      <c r="C12" s="9" t="s">
        <v>5285</v>
      </c>
      <c r="D12" s="163"/>
    </row>
    <row r="13" spans="1:26" s="6" customFormat="1">
      <c r="D13" s="8"/>
    </row>
    <row r="14" spans="1:26" s="6" customFormat="1">
      <c r="C14" s="10" t="s">
        <v>126</v>
      </c>
      <c r="D14" s="14"/>
    </row>
    <row r="15" spans="1:26" s="6" customFormat="1">
      <c r="C15" s="9" t="s">
        <v>127</v>
      </c>
      <c r="D15" s="15"/>
    </row>
    <row r="16" spans="1:26" s="6" customFormat="1">
      <c r="C16" s="9" t="s">
        <v>128</v>
      </c>
      <c r="D16" s="15"/>
    </row>
    <row r="17" spans="3:4" s="6" customFormat="1">
      <c r="D17" s="8"/>
    </row>
    <row r="18" spans="3:4" s="6" customFormat="1">
      <c r="C18" s="10" t="s">
        <v>5283</v>
      </c>
      <c r="D18" s="14"/>
    </row>
    <row r="19" spans="3:4" s="6" customFormat="1">
      <c r="C19" s="161" t="s">
        <v>5276</v>
      </c>
      <c r="D19" s="15"/>
    </row>
    <row r="20" spans="3:4">
      <c r="C20" s="9" t="s">
        <v>5277</v>
      </c>
      <c r="D20" s="15"/>
    </row>
    <row r="21" spans="3:4">
      <c r="C21" s="9" t="s">
        <v>5287</v>
      </c>
      <c r="D21" s="15"/>
    </row>
    <row r="22" spans="3:4" s="6" customFormat="1">
      <c r="C22" s="9" t="s">
        <v>5288</v>
      </c>
      <c r="D22" s="15"/>
    </row>
    <row r="23" spans="3:4">
      <c r="C23" s="6"/>
      <c r="D23" s="16"/>
    </row>
    <row r="24" spans="3:4" ht="15" customHeight="1">
      <c r="C24" s="10" t="s">
        <v>12</v>
      </c>
      <c r="D24" s="14"/>
    </row>
    <row r="25" spans="3:4">
      <c r="C25" s="9" t="s">
        <v>11</v>
      </c>
      <c r="D25" s="15"/>
    </row>
    <row r="26" spans="3:4" s="6" customFormat="1">
      <c r="C26" s="9" t="s">
        <v>9</v>
      </c>
      <c r="D26" s="15"/>
    </row>
    <row r="27" spans="3:4" s="94" customFormat="1">
      <c r="C27" s="9" t="s">
        <v>5278</v>
      </c>
      <c r="D27" s="15"/>
    </row>
    <row r="28" spans="3:4" s="71" customFormat="1" ht="26" customHeight="1">
      <c r="C28" s="66" t="s">
        <v>225</v>
      </c>
      <c r="D28" s="132"/>
    </row>
    <row r="29" spans="3:4" s="6" customFormat="1">
      <c r="D29" s="8"/>
    </row>
    <row r="30" spans="3:4" s="6" customFormat="1">
      <c r="C30" s="10" t="s">
        <v>5284</v>
      </c>
      <c r="D30" s="14"/>
    </row>
    <row r="31" spans="3:4" s="6" customFormat="1">
      <c r="C31" s="9" t="s">
        <v>5289</v>
      </c>
      <c r="D31" s="132"/>
    </row>
    <row r="32" spans="3:4" s="6" customFormat="1">
      <c r="C32" s="9" t="s">
        <v>5290</v>
      </c>
      <c r="D32" s="132"/>
    </row>
    <row r="33" spans="3:4" s="6" customFormat="1">
      <c r="C33" s="9" t="s">
        <v>5291</v>
      </c>
      <c r="D33" s="132"/>
    </row>
    <row r="34" spans="3:4" s="6" customFormat="1">
      <c r="D34" s="8"/>
    </row>
    <row r="35" spans="3:4" s="6" customFormat="1">
      <c r="D35" s="8"/>
    </row>
    <row r="36" spans="3:4" s="6" customFormat="1">
      <c r="D36" s="8"/>
    </row>
    <row r="37" spans="3:4" s="6" customFormat="1">
      <c r="D37" s="8"/>
    </row>
    <row r="38" spans="3:4" s="6" customFormat="1">
      <c r="D38" s="8"/>
    </row>
    <row r="39" spans="3:4" s="6" customFormat="1">
      <c r="D39" s="8"/>
    </row>
    <row r="40" spans="3:4" s="6" customFormat="1">
      <c r="D40" s="8"/>
    </row>
    <row r="41" spans="3:4" s="6" customFormat="1">
      <c r="D41" s="8"/>
    </row>
    <row r="42" spans="3:4" s="6" customFormat="1">
      <c r="D42" s="8"/>
    </row>
    <row r="43" spans="3:4" s="6" customFormat="1">
      <c r="D43" s="8"/>
    </row>
    <row r="44" spans="3:4" s="6" customFormat="1">
      <c r="D44" s="8"/>
    </row>
    <row r="45" spans="3:4" s="6" customFormat="1">
      <c r="D45" s="8"/>
    </row>
    <row r="46" spans="3:4" s="6" customFormat="1">
      <c r="D46" s="8"/>
    </row>
    <row r="47" spans="3:4" s="6" customFormat="1">
      <c r="D47" s="8"/>
    </row>
    <row r="48" spans="3:4" s="6" customFormat="1">
      <c r="D48" s="8"/>
    </row>
    <row r="49" spans="4:4" s="6" customFormat="1">
      <c r="D49" s="8"/>
    </row>
    <row r="50" spans="4:4" s="6" customFormat="1">
      <c r="D50" s="8"/>
    </row>
    <row r="51" spans="4:4" s="6" customFormat="1">
      <c r="D51" s="8"/>
    </row>
    <row r="52" spans="4:4" s="6" customFormat="1">
      <c r="D52" s="8"/>
    </row>
    <row r="53" spans="4:4" s="6" customFormat="1">
      <c r="D53" s="8"/>
    </row>
    <row r="54" spans="4:4" s="6" customFormat="1">
      <c r="D54" s="8"/>
    </row>
    <row r="55" spans="4:4" s="6" customFormat="1">
      <c r="D55" s="8"/>
    </row>
    <row r="56" spans="4:4" s="6" customFormat="1">
      <c r="D56" s="8"/>
    </row>
    <row r="57" spans="4:4" s="6" customFormat="1">
      <c r="D57" s="8"/>
    </row>
    <row r="58" spans="4:4" s="6" customFormat="1">
      <c r="D58" s="8"/>
    </row>
    <row r="59" spans="4:4" s="6" customFormat="1">
      <c r="D59" s="8"/>
    </row>
    <row r="60" spans="4:4" s="6" customFormat="1">
      <c r="D60" s="8"/>
    </row>
    <row r="61" spans="4:4" s="6" customFormat="1">
      <c r="D61" s="8"/>
    </row>
    <row r="62" spans="4:4" s="6" customFormat="1">
      <c r="D62" s="8"/>
    </row>
    <row r="63" spans="4:4" s="6" customFormat="1">
      <c r="D63" s="8"/>
    </row>
    <row r="64" spans="4:4" s="6" customFormat="1">
      <c r="D64" s="8"/>
    </row>
    <row r="65" spans="4:4" s="6" customFormat="1">
      <c r="D65" s="8"/>
    </row>
    <row r="66" spans="4:4" s="6" customFormat="1">
      <c r="D66" s="8"/>
    </row>
    <row r="67" spans="4:4" s="6" customFormat="1">
      <c r="D67" s="8"/>
    </row>
    <row r="68" spans="4:4" s="6" customFormat="1">
      <c r="D68" s="8"/>
    </row>
    <row r="69" spans="4:4" s="6" customFormat="1">
      <c r="D69" s="8"/>
    </row>
    <row r="70" spans="4:4" s="6" customFormat="1">
      <c r="D70" s="8"/>
    </row>
    <row r="71" spans="4:4" s="6" customFormat="1">
      <c r="D71" s="8"/>
    </row>
    <row r="72" spans="4:4" s="6" customFormat="1">
      <c r="D72" s="8"/>
    </row>
    <row r="73" spans="4:4" s="6" customFormat="1">
      <c r="D73" s="8"/>
    </row>
    <row r="74" spans="4:4" s="6" customFormat="1">
      <c r="D74" s="8"/>
    </row>
    <row r="75" spans="4:4" s="6" customFormat="1">
      <c r="D75" s="8"/>
    </row>
    <row r="76" spans="4:4" s="6" customFormat="1">
      <c r="D76" s="8"/>
    </row>
    <row r="77" spans="4:4" s="6" customFormat="1">
      <c r="D77" s="8"/>
    </row>
    <row r="78" spans="4:4" s="6" customFormat="1">
      <c r="D78" s="8"/>
    </row>
    <row r="79" spans="4:4" s="6" customFormat="1">
      <c r="D79" s="8"/>
    </row>
    <row r="80" spans="4:4" s="6" customFormat="1">
      <c r="D80" s="8"/>
    </row>
    <row r="81" spans="3:4" s="6" customFormat="1">
      <c r="D81" s="8"/>
    </row>
    <row r="82" spans="3:4" s="6" customFormat="1">
      <c r="D82" s="8"/>
    </row>
    <row r="83" spans="3:4" s="6" customFormat="1">
      <c r="D83" s="8"/>
    </row>
    <row r="84" spans="3:4" s="6" customFormat="1">
      <c r="D84" s="8"/>
    </row>
    <row r="85" spans="3:4" s="6" customFormat="1">
      <c r="D85" s="8"/>
    </row>
    <row r="86" spans="3:4" s="6" customFormat="1">
      <c r="D86" s="8"/>
    </row>
    <row r="87" spans="3:4" s="6" customFormat="1">
      <c r="D87" s="8"/>
    </row>
    <row r="88" spans="3:4" s="6" customFormat="1">
      <c r="D88" s="8"/>
    </row>
    <row r="89" spans="3:4" s="6" customFormat="1">
      <c r="D89" s="8"/>
    </row>
    <row r="90" spans="3:4" s="6" customFormat="1">
      <c r="D90" s="8"/>
    </row>
    <row r="91" spans="3:4" s="6" customFormat="1">
      <c r="D91" s="8"/>
    </row>
    <row r="92" spans="3:4" s="6" customFormat="1">
      <c r="D92" s="8"/>
    </row>
    <row r="93" spans="3:4" s="6" customFormat="1">
      <c r="D93" s="8"/>
    </row>
    <row r="94" spans="3:4">
      <c r="C94" s="6"/>
      <c r="D94" s="8"/>
    </row>
  </sheetData>
  <sheetProtection algorithmName="SHA-512" hashValue="JOKu+fs1h4Uj7OXOdZbPJZNW90BDzltWQc55n3zU3e/7KwztbWtsklKK51RIotm748+eVrhYRlEUeFLgIUsURQ==" saltValue="DNeHMInI6qHc4onCNgJGvg==" spinCount="100000" sheet="1" objects="1" scenarios="1"/>
  <mergeCells count="2">
    <mergeCell ref="D1:E1"/>
    <mergeCell ref="D2:E2"/>
  </mergeCells>
  <dataValidations count="13">
    <dataValidation type="whole" errorStyle="warning" operator="equal" allowBlank="1" showInputMessage="1" showErrorMessage="1" errorTitle="Number of mill" error="If you are under single-mill certification, click 'No' to change number of mill to '1'._x000a_If you are under multi-mills certificationm click 'Yes' to proceed." promptTitle="Number of Mill(s)" prompt="This refers to number of mill under the unit of certification, not the number of mills of the company." sqref="D19" xr:uid="{05C0464C-1EA3-EE42-8DC0-764D09A46C76}">
      <formula1>1</formula1>
    </dataValidation>
    <dataValidation type="list" allowBlank="1" showInputMessage="1" showErrorMessage="1" sqref="D10" xr:uid="{21968241-2A80-43C9-AA43-674880ECBA4D}">
      <formula1>"Identity Preserved (IP), Mass Balance (MB), IP &amp; MB"</formula1>
    </dataValidation>
    <dataValidation type="list" allowBlank="1" showInputMessage="1" showErrorMessage="1" sqref="D11" xr:uid="{6F2CEF75-A67E-401B-A5DF-F2EB28C5623F}">
      <formula1>"Initial Certification, ASA 1, ASA 2, ASA 3, ASA 4, Renewal Certification 1, ASA 11, ASA 12, ASA 13, ASA 14, Renewal Certification 2, ASA 21, ASA 22, ASA 23, ASA 24, Renewal Certification 3, ASA 31, ASA 32, ASA 33, ASA 34"</formula1>
    </dataValidation>
    <dataValidation type="textLength" operator="equal" allowBlank="1" showInputMessage="1" showErrorMessage="1" errorTitle="Incorrect Membership Number" error="Please enter your membership number with dash (-)_x000a__x000a_Example : x-xxxx-xx-000-00" sqref="D6" xr:uid="{56D24116-E13F-4F8E-AF57-CD102FF15FF7}">
      <formula1>16</formula1>
    </dataValidation>
    <dataValidation allowBlank="1" showInputMessage="1" showErrorMessage="1" promptTitle="Total Production Area (ha)" prompt="Production area refers to mature oil palms area only." sqref="D21" xr:uid="{F7C3BC5B-A86A-2848-9FC0-89E4A8D74D0C}"/>
    <dataValidation allowBlank="1" showInputMessage="1" showErrorMessage="1" promptTitle="Tota Certified Area (ha)" prompt="Certified area refers to both mature and immature oil palms area, infrastructure area, conservation area, and other area within the boundary of the Unit of Certification._x000a_" sqref="D22" xr:uid="{42DBED37-69FC-E84F-B6BB-D21B27AF4D3A}"/>
    <dataValidation allowBlank="1" showInputMessage="1" showErrorMessage="1" promptTitle="HCV-HCS Area (ha)" prompt="This refers to HCV-HCS area that is identified through the integrated HCV-HCSA assessment." sqref="D27" xr:uid="{594064FE-1A14-094C-950C-D91A585EC05C}"/>
    <dataValidation allowBlank="1" showInputMessage="1" showErrorMessage="1" promptTitle="HCS Area (ha)" prompt="This refers to HCS area that is obtained from a valid integrated HCV-HCSA assessment or a valid standalone HCSA assessment." sqref="D26" xr:uid="{14229F1C-C968-104F-B6B4-9EF94D1AFDB0}"/>
    <dataValidation allowBlank="1" showInputMessage="1" showErrorMessage="1" promptTitle="Additional river buffer (ha)" prompt="If no additional set aside river buffer which is not part of the HCV, put '0'." sqref="D28" xr:uid="{8BC33C07-3CA8-5E4D-ADFE-D080E990BBBC}"/>
    <dataValidation allowBlank="1" showInputMessage="1" showErrorMessage="1" promptTitle="Peatlands (Planted)" prompt="This refers to planting on peat in existing development areas prior to 15 November 2018. After 15 November 2018, there is no new planting on peat regardless of depth (refer to Criterion 7.7.1 of RSPO P&amp;C 2018). Hectarage based on Peat Inventory." sqref="D31" xr:uid="{71A071F1-5CA8-D542-8D79-24A1703F92BB}"/>
    <dataValidation allowBlank="1" showInputMessage="1" showErrorMessage="1" promptTitle="Unplanted and Rehabilitated" prompt="Based on Peat Inventory for all certified estate(s) of the unit of certification." sqref="D33" xr:uid="{7C758CB3-A526-2440-A859-A223967A7091}"/>
    <dataValidation allowBlank="1" showInputMessage="1" showErrorMessage="1" promptTitle="Unplanted and Conserved Peatland" prompt="Based on Peat Inventory for all certified estate(s) of the unit of certification." sqref="D32" xr:uid="{DA29FB5D-C864-764B-8FDD-93CCDD3FC85F}"/>
    <dataValidation type="date" operator="greaterThan" allowBlank="1" showInputMessage="1" showErrorMessage="1" sqref="D12" xr:uid="{4B97AFC3-9E19-AE45-AACC-99DECF3BAE23}">
      <formula1>36526</formula1>
    </dataValidation>
  </dataValidations>
  <hyperlinks>
    <hyperlink ref="C1" location="Translations!C6" display="Terjemahan untuk teks dan nota disediakan di tab 'Translations'." xr:uid="{D070D129-02C4-254B-AB3A-B6D969C36F50}"/>
    <hyperlink ref="C2" location="Translations!E6" display="Terjemahan untuk teks dan catatan ini tersedia di tab 'Translations'." xr:uid="{72E94E36-A508-FF43-8CEA-C2E521A4E328}"/>
    <hyperlink ref="D1:E1" location="Translations!G6" display="Les traductions des informations préesentées ici ainsi que leurs notes respectives sont disponibles sous l'onglet &quot;Traductions&quot;. " xr:uid="{2BA8F136-F8C1-2241-A84D-55887CB8621B}"/>
    <hyperlink ref="D2" location="Translations!I2" display="La traducción de los textos y las notas están disponibles en la pestaña &quot;Traducciones&quot;." xr:uid="{CA859F32-3614-474E-BD7E-B63F60E585D6}"/>
    <hyperlink ref="D2:E2" location="Translations!I6" display="La traducción de los textos y las notas están disponibles en la pestaña &quot;Traducciones&quot;." xr:uid="{9464871D-C148-484C-95B5-E6AA17CAB3BE}"/>
  </hyperlink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1B11-86D7-2944-940A-430D8EB1E1C2}">
  <sheetPr codeName="Sheet6">
    <tabColor theme="1"/>
  </sheetPr>
  <dimension ref="A1:HH197"/>
  <sheetViews>
    <sheetView topLeftCell="B1" workbookViewId="0">
      <selection activeCell="D4" sqref="D4"/>
    </sheetView>
  </sheetViews>
  <sheetFormatPr baseColWidth="10" defaultColWidth="10.83203125" defaultRowHeight="16"/>
  <cols>
    <col min="1" max="1" width="4.83203125" style="6" customWidth="1"/>
    <col min="2" max="2" width="73.5" customWidth="1"/>
    <col min="13" max="13" width="255.6640625" style="6" customWidth="1"/>
    <col min="14" max="14" width="61.6640625" customWidth="1"/>
    <col min="18" max="23" width="10.83203125" style="6"/>
    <col min="24" max="24" width="255.6640625" style="6" customWidth="1"/>
    <col min="25" max="25" width="61.6640625" customWidth="1"/>
    <col min="29" max="34" width="10.83203125" style="6"/>
    <col min="35" max="35" width="255.6640625" style="6" customWidth="1"/>
    <col min="36" max="36" width="61.6640625" customWidth="1"/>
    <col min="40" max="45" width="10.83203125" style="6"/>
    <col min="46" max="46" width="255.6640625" style="6" customWidth="1"/>
    <col min="47" max="47" width="61.6640625" customWidth="1"/>
    <col min="51" max="56" width="10.83203125" style="6"/>
    <col min="57" max="57" width="247.5" style="6" customWidth="1"/>
    <col min="58" max="58" width="61.6640625" customWidth="1"/>
    <col min="62" max="67" width="10.83203125" style="6"/>
    <col min="68" max="68" width="255.6640625" style="6" customWidth="1"/>
    <col min="69" max="69" width="61.6640625" customWidth="1"/>
    <col min="73" max="78" width="10.83203125" style="6"/>
    <col min="79" max="79" width="255.6640625" style="6" customWidth="1"/>
    <col min="80" max="80" width="61.6640625" customWidth="1"/>
    <col min="84" max="89" width="10.83203125" style="6"/>
    <col min="90" max="90" width="255" style="6" customWidth="1"/>
    <col min="91" max="91" width="61.6640625" customWidth="1"/>
    <col min="95" max="100" width="10.83203125" style="6"/>
    <col min="101" max="101" width="236.33203125" style="6" customWidth="1"/>
    <col min="102" max="102" width="61.6640625" customWidth="1"/>
    <col min="106" max="111" width="10.83203125" style="6"/>
    <col min="112" max="112" width="200.6640625" style="6" customWidth="1"/>
    <col min="113" max="113" width="61.6640625" customWidth="1"/>
    <col min="117" max="123" width="10.83203125" style="6"/>
    <col min="124" max="124" width="61.6640625" customWidth="1"/>
    <col min="128" max="16384" width="10.83203125" style="6"/>
  </cols>
  <sheetData>
    <row r="1" spans="1:133" s="94" customFormat="1">
      <c r="B1" s="156" t="s">
        <v>4993</v>
      </c>
      <c r="C1" s="369" t="s">
        <v>5030</v>
      </c>
      <c r="D1" s="369"/>
      <c r="E1" s="369"/>
      <c r="F1" s="369"/>
      <c r="G1" s="369"/>
      <c r="H1" s="369"/>
      <c r="I1" s="369"/>
      <c r="J1" s="369"/>
      <c r="K1" s="369"/>
      <c r="N1" s="156" t="s">
        <v>4993</v>
      </c>
      <c r="O1" s="369" t="s">
        <v>5030</v>
      </c>
      <c r="P1" s="369"/>
      <c r="Q1" s="369"/>
      <c r="R1" s="369"/>
      <c r="S1" s="369"/>
      <c r="T1" s="369"/>
      <c r="U1" s="369"/>
      <c r="V1" s="369"/>
      <c r="W1" s="369"/>
      <c r="Y1" s="156" t="s">
        <v>4993</v>
      </c>
      <c r="Z1" s="369" t="s">
        <v>5030</v>
      </c>
      <c r="AA1" s="369"/>
      <c r="AB1" s="369"/>
      <c r="AC1" s="369"/>
      <c r="AD1" s="369"/>
      <c r="AE1" s="369"/>
      <c r="AF1" s="369"/>
      <c r="AG1" s="369"/>
      <c r="AH1" s="369"/>
      <c r="AJ1" s="156" t="s">
        <v>4993</v>
      </c>
      <c r="AK1" s="369" t="s">
        <v>5030</v>
      </c>
      <c r="AL1" s="369"/>
      <c r="AM1" s="369"/>
      <c r="AN1" s="369"/>
      <c r="AO1" s="369"/>
      <c r="AP1" s="369"/>
      <c r="AQ1" s="369"/>
      <c r="AR1" s="369"/>
      <c r="AS1" s="369"/>
      <c r="AU1" s="156" t="s">
        <v>4993</v>
      </c>
      <c r="AV1" s="369" t="s">
        <v>5030</v>
      </c>
      <c r="AW1" s="369"/>
      <c r="AX1" s="369"/>
      <c r="AY1" s="369"/>
      <c r="AZ1" s="369"/>
      <c r="BA1" s="369"/>
      <c r="BB1" s="369"/>
      <c r="BC1" s="369"/>
      <c r="BD1" s="369"/>
      <c r="BF1" s="156" t="s">
        <v>4993</v>
      </c>
      <c r="BG1" s="369" t="s">
        <v>5030</v>
      </c>
      <c r="BH1" s="369"/>
      <c r="BI1" s="369"/>
      <c r="BJ1" s="369"/>
      <c r="BK1" s="369"/>
      <c r="BL1" s="369"/>
      <c r="BM1" s="369"/>
      <c r="BN1" s="369"/>
      <c r="BO1" s="369"/>
      <c r="BQ1" s="156" t="s">
        <v>4993</v>
      </c>
      <c r="BR1" s="369" t="s">
        <v>5030</v>
      </c>
      <c r="BS1" s="369"/>
      <c r="BT1" s="369"/>
      <c r="BU1" s="369"/>
      <c r="BV1" s="369"/>
      <c r="BW1" s="369"/>
      <c r="BX1" s="369"/>
      <c r="BY1" s="369"/>
      <c r="BZ1" s="369"/>
      <c r="CB1" s="156" t="s">
        <v>4993</v>
      </c>
      <c r="CC1" s="369" t="s">
        <v>5030</v>
      </c>
      <c r="CD1" s="369"/>
      <c r="CE1" s="369"/>
      <c r="CF1" s="369"/>
      <c r="CG1" s="369"/>
      <c r="CH1" s="369"/>
      <c r="CI1" s="369"/>
      <c r="CJ1" s="369"/>
      <c r="CK1" s="369"/>
      <c r="CM1" s="156" t="s">
        <v>4993</v>
      </c>
      <c r="CN1" s="369" t="s">
        <v>5030</v>
      </c>
      <c r="CO1" s="369"/>
      <c r="CP1" s="369"/>
      <c r="CQ1" s="369"/>
      <c r="CR1" s="369"/>
      <c r="CS1" s="369"/>
      <c r="CT1" s="369"/>
      <c r="CU1" s="369"/>
      <c r="CV1" s="369"/>
      <c r="CX1" s="156" t="s">
        <v>4993</v>
      </c>
      <c r="CY1" s="369" t="s">
        <v>5030</v>
      </c>
      <c r="CZ1" s="369"/>
      <c r="DA1" s="369"/>
      <c r="DB1" s="369"/>
      <c r="DC1" s="369"/>
      <c r="DD1" s="369"/>
      <c r="DE1" s="369"/>
      <c r="DF1" s="369"/>
      <c r="DG1" s="369"/>
      <c r="DI1"/>
      <c r="DJ1"/>
      <c r="DK1"/>
      <c r="DL1"/>
      <c r="DT1"/>
      <c r="DU1"/>
      <c r="DV1"/>
      <c r="DW1"/>
    </row>
    <row r="2" spans="1:133" s="94" customFormat="1">
      <c r="B2" s="157" t="s">
        <v>4992</v>
      </c>
      <c r="C2" s="370" t="s">
        <v>5151</v>
      </c>
      <c r="D2" s="370"/>
      <c r="E2" s="370"/>
      <c r="F2" s="370"/>
      <c r="G2" s="370"/>
      <c r="H2" s="370"/>
      <c r="I2" s="370"/>
      <c r="J2" s="370"/>
      <c r="K2" s="370"/>
      <c r="N2" s="157" t="s">
        <v>4992</v>
      </c>
      <c r="O2" s="370" t="s">
        <v>5151</v>
      </c>
      <c r="P2" s="370"/>
      <c r="Q2" s="370"/>
      <c r="R2" s="370"/>
      <c r="S2" s="370"/>
      <c r="T2" s="370"/>
      <c r="U2" s="370"/>
      <c r="V2" s="370"/>
      <c r="W2" s="370"/>
      <c r="Y2" s="157" t="s">
        <v>4992</v>
      </c>
      <c r="Z2" s="370" t="s">
        <v>5151</v>
      </c>
      <c r="AA2" s="370"/>
      <c r="AB2" s="370"/>
      <c r="AC2" s="370"/>
      <c r="AD2" s="370"/>
      <c r="AE2" s="370"/>
      <c r="AF2" s="370"/>
      <c r="AG2" s="370"/>
      <c r="AH2" s="370"/>
      <c r="AJ2" s="157" t="s">
        <v>4992</v>
      </c>
      <c r="AK2" s="370" t="s">
        <v>5151</v>
      </c>
      <c r="AL2" s="370"/>
      <c r="AM2" s="370"/>
      <c r="AN2" s="370"/>
      <c r="AO2" s="370"/>
      <c r="AP2" s="370"/>
      <c r="AQ2" s="370"/>
      <c r="AR2" s="370"/>
      <c r="AS2" s="370"/>
      <c r="AU2" s="157" t="s">
        <v>4992</v>
      </c>
      <c r="AV2" s="370" t="s">
        <v>5151</v>
      </c>
      <c r="AW2" s="370"/>
      <c r="AX2" s="370"/>
      <c r="AY2" s="370"/>
      <c r="AZ2" s="370"/>
      <c r="BA2" s="370"/>
      <c r="BB2" s="370"/>
      <c r="BC2" s="370"/>
      <c r="BD2" s="370"/>
      <c r="BF2" s="157" t="s">
        <v>4992</v>
      </c>
      <c r="BG2" s="370" t="s">
        <v>5151</v>
      </c>
      <c r="BH2" s="370"/>
      <c r="BI2" s="370"/>
      <c r="BJ2" s="370"/>
      <c r="BK2" s="370"/>
      <c r="BL2" s="370"/>
      <c r="BM2" s="370"/>
      <c r="BN2" s="370"/>
      <c r="BO2" s="370"/>
      <c r="BQ2" s="157" t="s">
        <v>4992</v>
      </c>
      <c r="BR2" s="370" t="s">
        <v>5151</v>
      </c>
      <c r="BS2" s="370"/>
      <c r="BT2" s="370"/>
      <c r="BU2" s="370"/>
      <c r="BV2" s="370"/>
      <c r="BW2" s="370"/>
      <c r="BX2" s="370"/>
      <c r="BY2" s="370"/>
      <c r="BZ2" s="370"/>
      <c r="CB2" s="157" t="s">
        <v>4992</v>
      </c>
      <c r="CC2" s="370" t="s">
        <v>5151</v>
      </c>
      <c r="CD2" s="370"/>
      <c r="CE2" s="370"/>
      <c r="CF2" s="370"/>
      <c r="CG2" s="370"/>
      <c r="CH2" s="370"/>
      <c r="CI2" s="370"/>
      <c r="CJ2" s="370"/>
      <c r="CK2" s="370"/>
      <c r="CM2" s="157" t="s">
        <v>4992</v>
      </c>
      <c r="CN2" s="370" t="s">
        <v>5151</v>
      </c>
      <c r="CO2" s="370"/>
      <c r="CP2" s="370"/>
      <c r="CQ2" s="370"/>
      <c r="CR2" s="370"/>
      <c r="CS2" s="370"/>
      <c r="CT2" s="370"/>
      <c r="CU2" s="370"/>
      <c r="CV2" s="370"/>
      <c r="CX2" s="157" t="s">
        <v>4992</v>
      </c>
      <c r="CY2" s="370" t="s">
        <v>5151</v>
      </c>
      <c r="CZ2" s="370"/>
      <c r="DA2" s="370"/>
      <c r="DB2" s="370"/>
      <c r="DC2" s="370"/>
      <c r="DD2" s="370"/>
      <c r="DE2" s="370"/>
      <c r="DF2" s="370"/>
      <c r="DG2" s="370"/>
      <c r="DI2"/>
      <c r="DJ2"/>
      <c r="DK2"/>
      <c r="DL2"/>
      <c r="DT2"/>
      <c r="DU2"/>
      <c r="DV2"/>
      <c r="DW2"/>
    </row>
    <row r="3" spans="1:133" ht="10" customHeight="1">
      <c r="A3" s="57"/>
      <c r="B3" s="6"/>
      <c r="C3" s="94"/>
      <c r="D3" s="94"/>
      <c r="E3" s="94"/>
      <c r="F3" s="94"/>
      <c r="G3" s="94"/>
      <c r="H3" s="94"/>
      <c r="I3" s="6"/>
      <c r="J3" s="94"/>
      <c r="K3" s="6"/>
      <c r="L3" s="6"/>
      <c r="N3" s="6"/>
      <c r="O3" s="6"/>
      <c r="P3" s="6"/>
      <c r="Q3" s="6"/>
      <c r="Y3" s="6"/>
      <c r="Z3" s="6"/>
      <c r="AA3" s="6"/>
      <c r="AB3" s="6"/>
      <c r="AH3" s="6" t="s">
        <v>113</v>
      </c>
      <c r="AJ3" s="6"/>
      <c r="AK3" s="6"/>
      <c r="AL3" s="6"/>
      <c r="AM3" s="6"/>
      <c r="AU3" s="6"/>
      <c r="AV3" s="6"/>
      <c r="AW3" s="6"/>
      <c r="AX3" s="6"/>
      <c r="BD3" s="6" t="s">
        <v>113</v>
      </c>
      <c r="BF3" s="6"/>
      <c r="BG3" s="6"/>
      <c r="BH3" s="6"/>
      <c r="BI3" s="6"/>
      <c r="BQ3" s="6"/>
      <c r="BR3" s="6"/>
      <c r="BS3" s="6"/>
      <c r="BT3" s="6"/>
      <c r="BZ3" s="6" t="s">
        <v>113</v>
      </c>
      <c r="CB3" s="6"/>
      <c r="CC3" s="6"/>
      <c r="CD3" s="6"/>
      <c r="CE3" s="6"/>
      <c r="CM3" s="6"/>
      <c r="CN3" s="6"/>
      <c r="CO3" s="6"/>
      <c r="CP3" s="6"/>
      <c r="CV3" s="6" t="s">
        <v>113</v>
      </c>
      <c r="CX3" s="6"/>
      <c r="CY3" s="6"/>
      <c r="CZ3" s="6"/>
      <c r="DA3" s="6"/>
      <c r="DI3" s="6"/>
      <c r="DJ3" s="6"/>
      <c r="DK3" s="6"/>
      <c r="DL3" s="6"/>
      <c r="DR3" s="6" t="s">
        <v>113</v>
      </c>
      <c r="DT3" s="6"/>
      <c r="DU3" s="6"/>
      <c r="DV3" s="6"/>
      <c r="DW3" s="6"/>
      <c r="EC3" s="6" t="s">
        <v>113</v>
      </c>
    </row>
    <row r="4" spans="1:133">
      <c r="B4" s="429" t="s">
        <v>114</v>
      </c>
      <c r="C4" s="18" t="s">
        <v>71</v>
      </c>
      <c r="D4" s="18" t="s">
        <v>72</v>
      </c>
      <c r="E4" s="18" t="s">
        <v>73</v>
      </c>
      <c r="F4" s="18" t="s">
        <v>74</v>
      </c>
      <c r="G4" s="18" t="s">
        <v>75</v>
      </c>
      <c r="H4" s="18" t="s">
        <v>76</v>
      </c>
      <c r="I4" s="18" t="s">
        <v>77</v>
      </c>
      <c r="J4" s="18" t="s">
        <v>78</v>
      </c>
      <c r="K4" s="18" t="s">
        <v>79</v>
      </c>
      <c r="L4" s="18" t="s">
        <v>80</v>
      </c>
      <c r="N4" s="25"/>
      <c r="O4" s="6"/>
      <c r="P4" s="6"/>
      <c r="Q4" s="6"/>
      <c r="Y4" s="25"/>
      <c r="Z4" s="6"/>
      <c r="AA4" s="6"/>
      <c r="AB4" s="6"/>
      <c r="AJ4" s="25"/>
      <c r="AK4" s="6"/>
      <c r="AL4" s="6"/>
      <c r="AM4" s="6"/>
      <c r="AU4" s="25"/>
      <c r="AV4" s="6"/>
      <c r="AW4" s="6"/>
      <c r="AX4" s="6"/>
      <c r="BF4" s="25"/>
      <c r="BG4" s="6"/>
      <c r="BH4" s="6"/>
      <c r="BI4" s="6"/>
      <c r="BQ4" s="25"/>
      <c r="BR4" s="6"/>
      <c r="BS4" s="6"/>
      <c r="BT4" s="6"/>
      <c r="CB4" s="25"/>
      <c r="CC4" s="6"/>
      <c r="CD4" s="6"/>
      <c r="CE4" s="6"/>
      <c r="CM4" s="25"/>
      <c r="CN4" s="6"/>
      <c r="CO4" s="6"/>
      <c r="CP4" s="6"/>
      <c r="CX4" s="25"/>
      <c r="CY4" s="6"/>
      <c r="CZ4" s="6"/>
      <c r="DA4" s="6"/>
      <c r="DI4" s="25"/>
      <c r="DJ4" s="6"/>
      <c r="DK4" s="6"/>
      <c r="DL4" s="6"/>
      <c r="DT4" s="25"/>
      <c r="DU4" s="6"/>
      <c r="DV4" s="6"/>
      <c r="DW4" s="6"/>
    </row>
    <row r="5" spans="1:133" ht="31" customHeight="1">
      <c r="B5" s="429"/>
      <c r="C5" s="426" t="s">
        <v>203</v>
      </c>
      <c r="D5" s="427"/>
      <c r="E5" s="427"/>
      <c r="F5" s="427"/>
      <c r="G5" s="427"/>
      <c r="H5" s="427"/>
      <c r="I5" s="427"/>
      <c r="J5" s="427"/>
      <c r="K5" s="427"/>
      <c r="L5" s="427"/>
      <c r="N5" s="25"/>
      <c r="O5" s="6"/>
      <c r="P5" s="6"/>
      <c r="Q5" s="6"/>
      <c r="Y5" s="25"/>
      <c r="Z5" s="6"/>
      <c r="AA5" s="6"/>
      <c r="AB5" s="6"/>
      <c r="AJ5" s="25"/>
      <c r="AK5" s="6"/>
      <c r="AL5" s="6"/>
      <c r="AM5" s="6"/>
      <c r="AU5" s="25"/>
      <c r="AV5" s="6"/>
      <c r="AW5" s="6"/>
      <c r="AX5" s="6"/>
      <c r="BF5" s="25"/>
      <c r="BG5" s="6"/>
      <c r="BH5" s="6"/>
      <c r="BI5" s="6"/>
      <c r="BQ5" s="25"/>
      <c r="BR5" s="6"/>
      <c r="BS5" s="6"/>
      <c r="BT5" s="6"/>
      <c r="CB5" s="25"/>
      <c r="CC5" s="6"/>
      <c r="CD5" s="6"/>
      <c r="CE5" s="6"/>
      <c r="CM5" s="25"/>
      <c r="CN5" s="6"/>
      <c r="CO5" s="6"/>
      <c r="CP5" s="6"/>
      <c r="CX5" s="25"/>
      <c r="CY5" s="6"/>
      <c r="CZ5" s="6"/>
      <c r="DA5" s="6"/>
      <c r="DI5" s="25"/>
      <c r="DJ5" s="6"/>
      <c r="DK5" s="6"/>
      <c r="DL5" s="6"/>
      <c r="DT5" s="25"/>
      <c r="DU5" s="6"/>
      <c r="DV5" s="6"/>
      <c r="DW5" s="6"/>
    </row>
    <row r="6" spans="1:133">
      <c r="B6" s="6"/>
      <c r="C6" s="6"/>
      <c r="D6" s="6"/>
      <c r="E6" s="6"/>
      <c r="F6" s="6"/>
      <c r="G6" s="6"/>
      <c r="H6" s="6"/>
      <c r="I6" s="6"/>
      <c r="J6" s="6"/>
      <c r="K6" s="6"/>
      <c r="L6" s="6"/>
      <c r="N6" s="6"/>
      <c r="O6" s="6"/>
      <c r="P6" s="6"/>
      <c r="Q6" s="6"/>
      <c r="Y6" s="6"/>
      <c r="Z6" s="6"/>
      <c r="AA6" s="6"/>
      <c r="AB6" s="6"/>
      <c r="AJ6" s="6"/>
      <c r="AK6" s="6"/>
      <c r="AL6" s="6"/>
      <c r="AM6" s="6"/>
      <c r="AU6" s="6"/>
      <c r="AV6" s="6"/>
      <c r="AW6" s="6"/>
      <c r="AX6" s="6"/>
      <c r="BF6" s="6"/>
      <c r="BG6" s="6"/>
      <c r="BH6" s="6"/>
      <c r="BI6" s="6"/>
      <c r="BQ6" s="6"/>
      <c r="BR6" s="6"/>
      <c r="BS6" s="6"/>
      <c r="BT6" s="6"/>
      <c r="CB6" s="6"/>
      <c r="CC6" s="6"/>
      <c r="CD6" s="6"/>
      <c r="CE6" s="6"/>
      <c r="CM6" s="6"/>
      <c r="CN6" s="6"/>
      <c r="CO6" s="6"/>
      <c r="CP6" s="6"/>
      <c r="CX6" s="6"/>
      <c r="CY6" s="6"/>
      <c r="CZ6" s="6"/>
      <c r="DA6" s="6"/>
      <c r="DI6" s="6"/>
      <c r="DJ6" s="6"/>
      <c r="DK6" s="6"/>
      <c r="DL6" s="6"/>
      <c r="DT6" s="6"/>
      <c r="DU6" s="6"/>
      <c r="DV6" s="6"/>
      <c r="DW6" s="6"/>
    </row>
    <row r="7" spans="1:133" ht="17">
      <c r="B7" s="401" t="s">
        <v>71</v>
      </c>
      <c r="C7" s="401"/>
      <c r="D7" s="401"/>
      <c r="E7" s="401"/>
      <c r="F7" s="94"/>
      <c r="G7" s="94"/>
      <c r="H7" s="94"/>
      <c r="I7" s="94"/>
      <c r="J7" s="94"/>
      <c r="K7" s="94"/>
      <c r="L7" s="94"/>
      <c r="M7" s="94"/>
      <c r="N7" s="401" t="s">
        <v>72</v>
      </c>
      <c r="O7" s="401"/>
      <c r="P7" s="401"/>
      <c r="Q7" s="401"/>
      <c r="W7" s="20" t="s">
        <v>65</v>
      </c>
      <c r="Y7" s="401" t="s">
        <v>73</v>
      </c>
      <c r="Z7" s="401"/>
      <c r="AA7" s="401"/>
      <c r="AB7" s="401"/>
      <c r="AH7" s="20" t="s">
        <v>65</v>
      </c>
      <c r="AJ7" s="401" t="s">
        <v>74</v>
      </c>
      <c r="AK7" s="401"/>
      <c r="AL7" s="401"/>
      <c r="AM7" s="401"/>
      <c r="AS7" s="20" t="s">
        <v>65</v>
      </c>
      <c r="AU7" s="401" t="s">
        <v>75</v>
      </c>
      <c r="AV7" s="401"/>
      <c r="AW7" s="401"/>
      <c r="AX7" s="401"/>
      <c r="BD7" s="20" t="s">
        <v>65</v>
      </c>
      <c r="BF7" s="401" t="s">
        <v>76</v>
      </c>
      <c r="BG7" s="401"/>
      <c r="BH7" s="401"/>
      <c r="BI7" s="401"/>
      <c r="BO7" s="20" t="s">
        <v>65</v>
      </c>
      <c r="BQ7" s="401" t="s">
        <v>77</v>
      </c>
      <c r="BR7" s="401"/>
      <c r="BS7" s="401"/>
      <c r="BT7" s="401"/>
      <c r="BZ7" s="20" t="s">
        <v>65</v>
      </c>
      <c r="CB7" s="401" t="s">
        <v>78</v>
      </c>
      <c r="CC7" s="401"/>
      <c r="CD7" s="401"/>
      <c r="CE7" s="401"/>
      <c r="CK7" s="20" t="s">
        <v>65</v>
      </c>
      <c r="CM7" s="401" t="s">
        <v>79</v>
      </c>
      <c r="CN7" s="401"/>
      <c r="CO7" s="401"/>
      <c r="CP7" s="401"/>
      <c r="CV7" s="20" t="s">
        <v>65</v>
      </c>
      <c r="CX7" s="401" t="s">
        <v>80</v>
      </c>
      <c r="CY7" s="401"/>
      <c r="CZ7" s="401"/>
      <c r="DA7" s="401"/>
      <c r="DG7" s="20" t="s">
        <v>65</v>
      </c>
      <c r="DI7" s="402" t="s">
        <v>161</v>
      </c>
      <c r="DJ7" s="402"/>
      <c r="DK7" s="402"/>
      <c r="DL7" s="402"/>
      <c r="DM7" s="61"/>
      <c r="DN7" s="61"/>
      <c r="DO7" s="61"/>
      <c r="DP7" s="61"/>
      <c r="DQ7" s="61"/>
      <c r="DR7" s="62" t="s">
        <v>65</v>
      </c>
      <c r="DT7" s="402" t="s">
        <v>158</v>
      </c>
      <c r="DU7" s="402"/>
      <c r="DV7" s="402"/>
      <c r="DW7" s="402"/>
      <c r="DX7" s="61"/>
      <c r="DY7" s="61"/>
      <c r="DZ7" s="61"/>
      <c r="EA7" s="61"/>
      <c r="EB7" s="61"/>
      <c r="EC7" s="62" t="s">
        <v>65</v>
      </c>
    </row>
    <row r="8" spans="1:133">
      <c r="B8" s="21" t="s">
        <v>81</v>
      </c>
      <c r="C8" s="428"/>
      <c r="D8" s="428"/>
      <c r="E8" s="428"/>
      <c r="F8" s="94"/>
      <c r="G8" s="94"/>
      <c r="H8" s="6"/>
      <c r="I8" s="6"/>
      <c r="J8" s="6"/>
      <c r="K8" s="6"/>
      <c r="L8" s="6"/>
      <c r="N8" s="21" t="s">
        <v>81</v>
      </c>
      <c r="O8" s="422"/>
      <c r="P8" s="423"/>
      <c r="Q8" s="424"/>
      <c r="Y8" s="21" t="s">
        <v>81</v>
      </c>
      <c r="Z8" s="422"/>
      <c r="AA8" s="423"/>
      <c r="AB8" s="424"/>
      <c r="AJ8" s="21" t="s">
        <v>81</v>
      </c>
      <c r="AK8" s="422"/>
      <c r="AL8" s="423"/>
      <c r="AM8" s="424"/>
      <c r="AU8" s="21" t="s">
        <v>81</v>
      </c>
      <c r="AV8" s="425"/>
      <c r="AW8" s="425"/>
      <c r="AX8" s="425"/>
      <c r="BF8" s="21" t="s">
        <v>81</v>
      </c>
      <c r="BG8" s="425"/>
      <c r="BH8" s="425"/>
      <c r="BI8" s="425"/>
      <c r="BQ8" s="21" t="s">
        <v>81</v>
      </c>
      <c r="BR8" s="425"/>
      <c r="BS8" s="425"/>
      <c r="BT8" s="425"/>
      <c r="CB8" s="21" t="s">
        <v>81</v>
      </c>
      <c r="CC8" s="425"/>
      <c r="CD8" s="425"/>
      <c r="CE8" s="425"/>
      <c r="CM8" s="21" t="s">
        <v>81</v>
      </c>
      <c r="CN8" s="425"/>
      <c r="CO8" s="425"/>
      <c r="CP8" s="425"/>
      <c r="CX8" s="21" t="s">
        <v>81</v>
      </c>
      <c r="CY8" s="425"/>
      <c r="CZ8" s="425"/>
      <c r="DA8" s="425"/>
      <c r="DI8" s="63" t="s">
        <v>81</v>
      </c>
      <c r="DJ8" s="403"/>
      <c r="DK8" s="403"/>
      <c r="DL8" s="403"/>
      <c r="DM8" s="61"/>
      <c r="DN8" s="61"/>
      <c r="DO8" s="61"/>
      <c r="DP8" s="61"/>
      <c r="DQ8" s="61"/>
      <c r="DR8" s="61"/>
      <c r="DT8" s="63" t="s">
        <v>81</v>
      </c>
      <c r="DU8" s="403"/>
      <c r="DV8" s="403"/>
      <c r="DW8" s="403"/>
      <c r="DX8" s="61"/>
      <c r="DY8" s="61"/>
      <c r="DZ8" s="61"/>
      <c r="EA8" s="61"/>
      <c r="EB8" s="61"/>
      <c r="EC8" s="61"/>
    </row>
    <row r="9" spans="1:133">
      <c r="B9" s="21" t="s">
        <v>82</v>
      </c>
      <c r="C9" s="428"/>
      <c r="D9" s="428"/>
      <c r="E9" s="428"/>
      <c r="F9" s="94"/>
      <c r="G9" s="94"/>
      <c r="H9" s="6"/>
      <c r="I9" s="94"/>
      <c r="J9" s="94"/>
      <c r="K9" s="94"/>
      <c r="L9" s="94"/>
      <c r="M9" s="94"/>
      <c r="N9" s="21" t="s">
        <v>82</v>
      </c>
      <c r="O9" s="422"/>
      <c r="P9" s="423"/>
      <c r="Q9" s="424"/>
      <c r="Y9" s="21" t="s">
        <v>82</v>
      </c>
      <c r="Z9" s="422"/>
      <c r="AA9" s="423"/>
      <c r="AB9" s="424"/>
      <c r="AJ9" s="21" t="s">
        <v>82</v>
      </c>
      <c r="AK9" s="422"/>
      <c r="AL9" s="423"/>
      <c r="AM9" s="424"/>
      <c r="AU9" s="21" t="s">
        <v>82</v>
      </c>
      <c r="AV9" s="425"/>
      <c r="AW9" s="425"/>
      <c r="AX9" s="425"/>
      <c r="BF9" s="21" t="s">
        <v>82</v>
      </c>
      <c r="BG9" s="425"/>
      <c r="BH9" s="425"/>
      <c r="BI9" s="425"/>
      <c r="BQ9" s="21" t="s">
        <v>82</v>
      </c>
      <c r="BR9" s="425"/>
      <c r="BS9" s="425"/>
      <c r="BT9" s="425"/>
      <c r="CB9" s="21" t="s">
        <v>82</v>
      </c>
      <c r="CC9" s="425"/>
      <c r="CD9" s="425"/>
      <c r="CE9" s="425"/>
      <c r="CM9" s="21" t="s">
        <v>82</v>
      </c>
      <c r="CN9" s="425"/>
      <c r="CO9" s="425"/>
      <c r="CP9" s="425"/>
      <c r="CX9" s="21" t="s">
        <v>82</v>
      </c>
      <c r="CY9" s="425"/>
      <c r="CZ9" s="425"/>
      <c r="DA9" s="425"/>
      <c r="DI9" s="63" t="s">
        <v>82</v>
      </c>
      <c r="DJ9" s="403" t="e">
        <f>AVERAGE(C9,O9,Z9,AK9,AV9,BG9,BR9,CC9,CN9,CY9)</f>
        <v>#DIV/0!</v>
      </c>
      <c r="DK9" s="403" t="e">
        <f>AVERAGE(D9,P9,AA9,AL9,AW9,BH9,BS9,CD9,CO9,CZ9)</f>
        <v>#DIV/0!</v>
      </c>
      <c r="DL9" s="403" t="e">
        <f>AVERAGE(E9,Q9,AB9,AM9,AX9,BI9,BT9,CE9,CP9,DA9)</f>
        <v>#DIV/0!</v>
      </c>
      <c r="DM9" s="61"/>
      <c r="DN9" s="61"/>
      <c r="DO9" s="61"/>
      <c r="DP9" s="61"/>
      <c r="DQ9" s="61"/>
      <c r="DR9" s="61"/>
      <c r="DT9" s="63" t="s">
        <v>82</v>
      </c>
      <c r="DU9" s="403">
        <f>SUM(C9,O9,Z9,AK9,AV9,BG9,BR9,CC9,CN9,CY9)</f>
        <v>0</v>
      </c>
      <c r="DV9" s="403" t="e">
        <f>AVERAGE(O9,AA9,AL9,AW9,BH9,BS9,CD9,CO9,CZ9,DK9)</f>
        <v>#DIV/0!</v>
      </c>
      <c r="DW9" s="403" t="e">
        <f>AVERAGE(P9,AB9,AM9,AX9,BI9,BT9,CE9,CP9,DA9,DL9)</f>
        <v>#DIV/0!</v>
      </c>
      <c r="DX9" s="61"/>
      <c r="DY9" s="61"/>
      <c r="DZ9" s="61"/>
      <c r="EA9" s="61"/>
      <c r="EB9" s="61"/>
      <c r="EC9" s="61"/>
    </row>
    <row r="10" spans="1:133" ht="32" customHeight="1">
      <c r="B10" s="6"/>
      <c r="C10" s="6"/>
      <c r="D10" s="6"/>
      <c r="E10" s="6"/>
      <c r="F10" s="94"/>
      <c r="G10" s="94"/>
      <c r="H10" s="6"/>
      <c r="I10" s="94"/>
      <c r="J10" s="94"/>
      <c r="K10" s="94"/>
      <c r="L10" s="94"/>
      <c r="M10" s="94"/>
      <c r="N10" s="6"/>
      <c r="O10" s="6"/>
      <c r="P10" s="6"/>
      <c r="Q10" s="6"/>
      <c r="Y10" s="6"/>
      <c r="Z10" s="6"/>
      <c r="AA10" s="6"/>
      <c r="AB10" s="6"/>
      <c r="AJ10" s="6"/>
      <c r="AK10" s="6"/>
      <c r="AL10" s="6"/>
      <c r="AM10" s="6"/>
      <c r="AU10" s="6"/>
      <c r="AV10" s="6"/>
      <c r="AW10" s="6"/>
      <c r="AX10" s="6"/>
      <c r="BF10" s="6"/>
      <c r="BG10" s="6"/>
      <c r="BH10" s="6"/>
      <c r="BI10" s="6"/>
      <c r="BQ10" s="6"/>
      <c r="BR10" s="6"/>
      <c r="BS10" s="6"/>
      <c r="BT10" s="6"/>
      <c r="CB10" s="6"/>
      <c r="CC10" s="6"/>
      <c r="CD10" s="6"/>
      <c r="CE10" s="6"/>
      <c r="CM10" s="6"/>
      <c r="CN10" s="6"/>
      <c r="CO10" s="6"/>
      <c r="CP10" s="6"/>
      <c r="CX10" s="6"/>
      <c r="CY10" s="6"/>
      <c r="CZ10" s="6"/>
      <c r="DA10" s="6"/>
      <c r="DI10" s="61"/>
      <c r="DJ10" s="61"/>
      <c r="DK10" s="61"/>
      <c r="DL10" s="61"/>
      <c r="DM10" s="61"/>
      <c r="DN10" s="61"/>
      <c r="DO10" s="61"/>
      <c r="DP10" s="61"/>
      <c r="DQ10" s="61"/>
      <c r="DR10" s="61"/>
      <c r="DT10" s="61"/>
      <c r="DU10" s="61"/>
      <c r="DV10" s="61"/>
      <c r="DW10" s="61"/>
      <c r="DX10" s="61"/>
      <c r="DY10" s="61"/>
      <c r="DZ10" s="61"/>
      <c r="EA10" s="61"/>
      <c r="EB10" s="61"/>
      <c r="EC10" s="61"/>
    </row>
    <row r="11" spans="1:133">
      <c r="B11" s="356" t="s">
        <v>130</v>
      </c>
      <c r="C11" s="357"/>
      <c r="D11" s="357"/>
      <c r="E11" s="357"/>
      <c r="F11" s="357"/>
      <c r="G11" s="6"/>
      <c r="H11" s="6"/>
      <c r="I11" s="6"/>
      <c r="J11" s="6"/>
      <c r="K11" s="6"/>
      <c r="L11" s="6"/>
      <c r="N11" s="356" t="s">
        <v>130</v>
      </c>
      <c r="O11" s="357"/>
      <c r="P11" s="357"/>
      <c r="Q11" s="357"/>
      <c r="R11" s="357"/>
      <c r="S11" s="94"/>
      <c r="T11" s="94"/>
      <c r="U11" s="94"/>
      <c r="V11" s="94"/>
      <c r="W11" s="94"/>
      <c r="Y11" s="356" t="s">
        <v>130</v>
      </c>
      <c r="Z11" s="357"/>
      <c r="AA11" s="357"/>
      <c r="AB11" s="357"/>
      <c r="AC11" s="357"/>
      <c r="AD11" s="94"/>
      <c r="AE11" s="94"/>
      <c r="AF11" s="94"/>
      <c r="AG11" s="94"/>
      <c r="AH11" s="94"/>
      <c r="AJ11" s="356" t="s">
        <v>130</v>
      </c>
      <c r="AK11" s="357"/>
      <c r="AL11" s="357"/>
      <c r="AM11" s="357"/>
      <c r="AN11" s="357"/>
      <c r="AO11" s="94"/>
      <c r="AP11" s="94"/>
      <c r="AQ11" s="94"/>
      <c r="AR11" s="94"/>
      <c r="AS11" s="94"/>
      <c r="AU11" s="356" t="s">
        <v>130</v>
      </c>
      <c r="AV11" s="357"/>
      <c r="AW11" s="357"/>
      <c r="AX11" s="357"/>
      <c r="AY11" s="357"/>
      <c r="AZ11" s="94"/>
      <c r="BA11" s="94"/>
      <c r="BB11" s="94"/>
      <c r="BC11" s="94"/>
      <c r="BD11" s="94"/>
      <c r="BF11" s="356" t="s">
        <v>130</v>
      </c>
      <c r="BG11" s="357"/>
      <c r="BH11" s="357"/>
      <c r="BI11" s="357"/>
      <c r="BJ11" s="357"/>
      <c r="BK11" s="94"/>
      <c r="BL11" s="94"/>
      <c r="BM11" s="94"/>
      <c r="BN11" s="94"/>
      <c r="BO11" s="94"/>
      <c r="BQ11" s="356" t="s">
        <v>130</v>
      </c>
      <c r="BR11" s="357"/>
      <c r="BS11" s="357"/>
      <c r="BT11" s="357"/>
      <c r="BU11" s="357"/>
      <c r="BV11" s="94"/>
      <c r="BW11" s="94"/>
      <c r="BX11" s="94"/>
      <c r="BY11" s="94"/>
      <c r="BZ11" s="94"/>
      <c r="CB11" s="356" t="s">
        <v>130</v>
      </c>
      <c r="CC11" s="357"/>
      <c r="CD11" s="357"/>
      <c r="CE11" s="357"/>
      <c r="CF11" s="357"/>
      <c r="CG11" s="94"/>
      <c r="CH11" s="94"/>
      <c r="CI11" s="94"/>
      <c r="CJ11" s="94"/>
      <c r="CK11" s="94"/>
      <c r="CM11" s="356" t="s">
        <v>130</v>
      </c>
      <c r="CN11" s="357"/>
      <c r="CO11" s="357"/>
      <c r="CP11" s="357"/>
      <c r="CQ11" s="357"/>
      <c r="CR11" s="94"/>
      <c r="CS11" s="94"/>
      <c r="CT11" s="94"/>
      <c r="CU11" s="94"/>
      <c r="CV11" s="94"/>
      <c r="CX11" s="356" t="s">
        <v>130</v>
      </c>
      <c r="CY11" s="357"/>
      <c r="CZ11" s="357"/>
      <c r="DA11" s="357"/>
      <c r="DB11" s="357"/>
      <c r="DC11" s="94"/>
      <c r="DD11" s="94"/>
      <c r="DE11" s="94"/>
      <c r="DF11" s="94"/>
      <c r="DG11" s="94"/>
      <c r="DI11" s="356" t="s">
        <v>130</v>
      </c>
      <c r="DJ11" s="357"/>
      <c r="DK11" s="357"/>
      <c r="DL11" s="357"/>
      <c r="DM11" s="357"/>
      <c r="DN11" s="94"/>
      <c r="DO11" s="94"/>
      <c r="DP11" s="94"/>
      <c r="DQ11" s="94"/>
      <c r="DR11" s="94"/>
      <c r="DT11" s="356" t="s">
        <v>130</v>
      </c>
      <c r="DU11" s="357"/>
      <c r="DV11" s="357"/>
      <c r="DW11" s="357"/>
      <c r="DX11" s="357"/>
      <c r="DY11" s="94"/>
      <c r="DZ11" s="94"/>
      <c r="EA11" s="94"/>
      <c r="EB11" s="94"/>
      <c r="EC11" s="94"/>
    </row>
    <row r="12" spans="1:133" ht="61" customHeight="1">
      <c r="B12" s="379" t="s">
        <v>83</v>
      </c>
      <c r="C12" s="382" t="s">
        <v>5274</v>
      </c>
      <c r="D12" s="383"/>
      <c r="E12" s="382" t="s">
        <v>7538</v>
      </c>
      <c r="F12" s="383"/>
      <c r="G12" s="430"/>
      <c r="H12" s="431"/>
      <c r="I12" s="431"/>
      <c r="J12" s="431"/>
      <c r="K12" s="6"/>
      <c r="L12" s="6"/>
      <c r="N12" s="379" t="s">
        <v>83</v>
      </c>
      <c r="O12" s="382" t="s">
        <v>5274</v>
      </c>
      <c r="P12" s="383"/>
      <c r="Q12" s="382" t="s">
        <v>5353</v>
      </c>
      <c r="R12" s="383"/>
      <c r="S12" s="430"/>
      <c r="T12" s="431"/>
      <c r="U12" s="431"/>
      <c r="V12" s="431"/>
      <c r="W12" s="94"/>
      <c r="Y12" s="379" t="s">
        <v>83</v>
      </c>
      <c r="Z12" s="382" t="s">
        <v>5274</v>
      </c>
      <c r="AA12" s="383"/>
      <c r="AB12" s="382" t="s">
        <v>5353</v>
      </c>
      <c r="AC12" s="383"/>
      <c r="AD12" s="430"/>
      <c r="AE12" s="431"/>
      <c r="AF12" s="431"/>
      <c r="AG12" s="431"/>
      <c r="AH12" s="94"/>
      <c r="AJ12" s="379" t="s">
        <v>83</v>
      </c>
      <c r="AK12" s="382" t="s">
        <v>5274</v>
      </c>
      <c r="AL12" s="383"/>
      <c r="AM12" s="382" t="s">
        <v>5353</v>
      </c>
      <c r="AN12" s="383"/>
      <c r="AO12" s="430"/>
      <c r="AP12" s="431"/>
      <c r="AQ12" s="431"/>
      <c r="AR12" s="431"/>
      <c r="AS12" s="94"/>
      <c r="AU12" s="379" t="s">
        <v>83</v>
      </c>
      <c r="AV12" s="382" t="s">
        <v>5274</v>
      </c>
      <c r="AW12" s="383"/>
      <c r="AX12" s="382" t="s">
        <v>5353</v>
      </c>
      <c r="AY12" s="383"/>
      <c r="AZ12" s="430"/>
      <c r="BA12" s="431"/>
      <c r="BB12" s="431"/>
      <c r="BC12" s="431"/>
      <c r="BD12" s="94"/>
      <c r="BF12" s="379" t="s">
        <v>83</v>
      </c>
      <c r="BG12" s="382" t="s">
        <v>5274</v>
      </c>
      <c r="BH12" s="383"/>
      <c r="BI12" s="382" t="s">
        <v>5353</v>
      </c>
      <c r="BJ12" s="383"/>
      <c r="BK12" s="430"/>
      <c r="BL12" s="431"/>
      <c r="BM12" s="431"/>
      <c r="BN12" s="431"/>
      <c r="BO12" s="94"/>
      <c r="BQ12" s="379" t="s">
        <v>83</v>
      </c>
      <c r="BR12" s="382" t="s">
        <v>5274</v>
      </c>
      <c r="BS12" s="383"/>
      <c r="BT12" s="382" t="s">
        <v>5353</v>
      </c>
      <c r="BU12" s="383"/>
      <c r="BV12" s="430"/>
      <c r="BW12" s="431"/>
      <c r="BX12" s="431"/>
      <c r="BY12" s="431"/>
      <c r="BZ12" s="94"/>
      <c r="CB12" s="379" t="s">
        <v>83</v>
      </c>
      <c r="CC12" s="382" t="s">
        <v>5274</v>
      </c>
      <c r="CD12" s="383"/>
      <c r="CE12" s="382" t="s">
        <v>5353</v>
      </c>
      <c r="CF12" s="383"/>
      <c r="CG12" s="430"/>
      <c r="CH12" s="431"/>
      <c r="CI12" s="431"/>
      <c r="CJ12" s="431"/>
      <c r="CK12" s="94"/>
      <c r="CM12" s="379" t="s">
        <v>83</v>
      </c>
      <c r="CN12" s="382" t="s">
        <v>5274</v>
      </c>
      <c r="CO12" s="383"/>
      <c r="CP12" s="382" t="s">
        <v>5353</v>
      </c>
      <c r="CQ12" s="383"/>
      <c r="CR12" s="430"/>
      <c r="CS12" s="431"/>
      <c r="CT12" s="431"/>
      <c r="CU12" s="431"/>
      <c r="CV12" s="94"/>
      <c r="CX12" s="379" t="s">
        <v>83</v>
      </c>
      <c r="CY12" s="382" t="s">
        <v>5274</v>
      </c>
      <c r="CZ12" s="383"/>
      <c r="DA12" s="382" t="s">
        <v>5353</v>
      </c>
      <c r="DB12" s="383"/>
      <c r="DC12" s="430"/>
      <c r="DD12" s="431"/>
      <c r="DE12" s="431"/>
      <c r="DF12" s="431"/>
      <c r="DG12" s="94"/>
      <c r="DI12" s="379" t="s">
        <v>83</v>
      </c>
      <c r="DJ12" s="382" t="s">
        <v>5274</v>
      </c>
      <c r="DK12" s="383"/>
      <c r="DL12" s="382" t="s">
        <v>5353</v>
      </c>
      <c r="DM12" s="383"/>
      <c r="DN12" s="430"/>
      <c r="DO12" s="431"/>
      <c r="DP12" s="431"/>
      <c r="DQ12" s="431"/>
      <c r="DR12" s="94"/>
      <c r="DT12" s="379" t="s">
        <v>83</v>
      </c>
      <c r="DU12" s="382" t="s">
        <v>5274</v>
      </c>
      <c r="DV12" s="383"/>
      <c r="DW12" s="382" t="s">
        <v>5353</v>
      </c>
      <c r="DX12" s="383"/>
      <c r="DY12" s="430"/>
      <c r="DZ12" s="431"/>
      <c r="EA12" s="431"/>
      <c r="EB12" s="431"/>
      <c r="EC12" s="94"/>
    </row>
    <row r="13" spans="1:133" ht="17" customHeight="1">
      <c r="B13" s="380"/>
      <c r="C13" s="53" t="s">
        <v>123</v>
      </c>
      <c r="D13" s="53" t="s">
        <v>122</v>
      </c>
      <c r="E13" s="53" t="s">
        <v>123</v>
      </c>
      <c r="F13" s="53" t="s">
        <v>122</v>
      </c>
      <c r="G13" s="430"/>
      <c r="H13" s="431"/>
      <c r="I13" s="431"/>
      <c r="J13" s="431"/>
      <c r="K13" s="6"/>
      <c r="L13" s="6"/>
      <c r="N13" s="380"/>
      <c r="O13" s="53" t="s">
        <v>123</v>
      </c>
      <c r="P13" s="53" t="s">
        <v>122</v>
      </c>
      <c r="Q13" s="53" t="s">
        <v>123</v>
      </c>
      <c r="R13" s="53" t="s">
        <v>122</v>
      </c>
      <c r="S13" s="430"/>
      <c r="T13" s="431"/>
      <c r="U13" s="431"/>
      <c r="V13" s="431"/>
      <c r="W13" s="94"/>
      <c r="Y13" s="380"/>
      <c r="Z13" s="53" t="s">
        <v>123</v>
      </c>
      <c r="AA13" s="53" t="s">
        <v>122</v>
      </c>
      <c r="AB13" s="53" t="s">
        <v>123</v>
      </c>
      <c r="AC13" s="53" t="s">
        <v>122</v>
      </c>
      <c r="AD13" s="430"/>
      <c r="AE13" s="431"/>
      <c r="AF13" s="431"/>
      <c r="AG13" s="431"/>
      <c r="AH13" s="94"/>
      <c r="AJ13" s="380"/>
      <c r="AK13" s="53" t="s">
        <v>123</v>
      </c>
      <c r="AL13" s="53" t="s">
        <v>122</v>
      </c>
      <c r="AM13" s="53" t="s">
        <v>123</v>
      </c>
      <c r="AN13" s="53" t="s">
        <v>122</v>
      </c>
      <c r="AO13" s="430"/>
      <c r="AP13" s="431"/>
      <c r="AQ13" s="431"/>
      <c r="AR13" s="431"/>
      <c r="AS13" s="94"/>
      <c r="AU13" s="380"/>
      <c r="AV13" s="53" t="s">
        <v>123</v>
      </c>
      <c r="AW13" s="53" t="s">
        <v>122</v>
      </c>
      <c r="AX13" s="53" t="s">
        <v>123</v>
      </c>
      <c r="AY13" s="53" t="s">
        <v>122</v>
      </c>
      <c r="AZ13" s="430"/>
      <c r="BA13" s="431"/>
      <c r="BB13" s="431"/>
      <c r="BC13" s="431"/>
      <c r="BD13" s="94"/>
      <c r="BF13" s="380"/>
      <c r="BG13" s="53" t="s">
        <v>123</v>
      </c>
      <c r="BH13" s="53" t="s">
        <v>122</v>
      </c>
      <c r="BI13" s="53" t="s">
        <v>123</v>
      </c>
      <c r="BJ13" s="53" t="s">
        <v>122</v>
      </c>
      <c r="BK13" s="430"/>
      <c r="BL13" s="431"/>
      <c r="BM13" s="431"/>
      <c r="BN13" s="431"/>
      <c r="BO13" s="94"/>
      <c r="BQ13" s="380"/>
      <c r="BR13" s="53" t="s">
        <v>123</v>
      </c>
      <c r="BS13" s="53" t="s">
        <v>122</v>
      </c>
      <c r="BT13" s="53" t="s">
        <v>123</v>
      </c>
      <c r="BU13" s="53" t="s">
        <v>122</v>
      </c>
      <c r="BV13" s="430"/>
      <c r="BW13" s="431"/>
      <c r="BX13" s="431"/>
      <c r="BY13" s="431"/>
      <c r="BZ13" s="94"/>
      <c r="CB13" s="380"/>
      <c r="CC13" s="53" t="s">
        <v>123</v>
      </c>
      <c r="CD13" s="53" t="s">
        <v>122</v>
      </c>
      <c r="CE13" s="53" t="s">
        <v>123</v>
      </c>
      <c r="CF13" s="53" t="s">
        <v>122</v>
      </c>
      <c r="CG13" s="430"/>
      <c r="CH13" s="431"/>
      <c r="CI13" s="431"/>
      <c r="CJ13" s="431"/>
      <c r="CK13" s="94"/>
      <c r="CM13" s="380"/>
      <c r="CN13" s="53" t="s">
        <v>123</v>
      </c>
      <c r="CO13" s="53" t="s">
        <v>122</v>
      </c>
      <c r="CP13" s="53" t="s">
        <v>123</v>
      </c>
      <c r="CQ13" s="53" t="s">
        <v>122</v>
      </c>
      <c r="CR13" s="430"/>
      <c r="CS13" s="431"/>
      <c r="CT13" s="431"/>
      <c r="CU13" s="431"/>
      <c r="CV13" s="94"/>
      <c r="CX13" s="380"/>
      <c r="CY13" s="53" t="s">
        <v>123</v>
      </c>
      <c r="CZ13" s="53" t="s">
        <v>122</v>
      </c>
      <c r="DA13" s="53" t="s">
        <v>123</v>
      </c>
      <c r="DB13" s="53" t="s">
        <v>122</v>
      </c>
      <c r="DC13" s="430"/>
      <c r="DD13" s="431"/>
      <c r="DE13" s="431"/>
      <c r="DF13" s="431"/>
      <c r="DG13" s="94"/>
      <c r="DI13" s="380"/>
      <c r="DJ13" s="53" t="s">
        <v>123</v>
      </c>
      <c r="DK13" s="53" t="s">
        <v>122</v>
      </c>
      <c r="DL13" s="53" t="s">
        <v>123</v>
      </c>
      <c r="DM13" s="53" t="s">
        <v>122</v>
      </c>
      <c r="DN13" s="430"/>
      <c r="DO13" s="431"/>
      <c r="DP13" s="431"/>
      <c r="DQ13" s="431"/>
      <c r="DR13" s="94"/>
      <c r="DT13" s="380"/>
      <c r="DU13" s="53" t="s">
        <v>123</v>
      </c>
      <c r="DV13" s="53" t="s">
        <v>122</v>
      </c>
      <c r="DW13" s="53" t="s">
        <v>123</v>
      </c>
      <c r="DX13" s="53" t="s">
        <v>122</v>
      </c>
      <c r="DY13" s="430"/>
      <c r="DZ13" s="431"/>
      <c r="EA13" s="431"/>
      <c r="EB13" s="431"/>
      <c r="EC13" s="94"/>
    </row>
    <row r="14" spans="1:133" ht="17">
      <c r="B14" s="381"/>
      <c r="C14" s="59" t="str">
        <f>IF('1.0 Member Details'!$D$12&gt;0,DATE(YEAR('1.0 Member Details'!$D$12)-1,1,1),"")</f>
        <v/>
      </c>
      <c r="D14" s="59" t="e">
        <f>DATE(YEAR(C14),12,1)</f>
        <v>#VALUE!</v>
      </c>
      <c r="E14" s="56" t="e">
        <f>EOMONTH(F14,-11)</f>
        <v>#NUM!</v>
      </c>
      <c r="F14" s="59" t="e">
        <f>DATE(YEAR('1.0 Member Details'!D12),MONTH('1.0 Member Details'!D12)-2,1)</f>
        <v>#NUM!</v>
      </c>
      <c r="G14" s="430"/>
      <c r="H14" s="431"/>
      <c r="I14" s="431"/>
      <c r="J14" s="431"/>
      <c r="K14" s="6"/>
      <c r="L14" s="6"/>
      <c r="N14" s="381"/>
      <c r="O14" s="52" t="str">
        <f>C14</f>
        <v/>
      </c>
      <c r="P14" s="52" t="e">
        <f>D14</f>
        <v>#VALUE!</v>
      </c>
      <c r="Q14" s="52" t="e">
        <f>E14</f>
        <v>#NUM!</v>
      </c>
      <c r="R14" s="52" t="e">
        <f>F14</f>
        <v>#NUM!</v>
      </c>
      <c r="S14" s="430"/>
      <c r="T14" s="431"/>
      <c r="U14" s="431"/>
      <c r="V14" s="431"/>
      <c r="W14" s="94"/>
      <c r="Y14" s="381"/>
      <c r="Z14" s="52">
        <f>N14</f>
        <v>0</v>
      </c>
      <c r="AA14" s="52" t="str">
        <f>O14</f>
        <v/>
      </c>
      <c r="AB14" s="52" t="e">
        <f>P14</f>
        <v>#VALUE!</v>
      </c>
      <c r="AC14" s="52" t="e">
        <f>Q14</f>
        <v>#NUM!</v>
      </c>
      <c r="AD14" s="430"/>
      <c r="AE14" s="431"/>
      <c r="AF14" s="431"/>
      <c r="AG14" s="431"/>
      <c r="AH14" s="94"/>
      <c r="AJ14" s="381"/>
      <c r="AK14" s="52">
        <f>Y14</f>
        <v>0</v>
      </c>
      <c r="AL14" s="52">
        <f>Z14</f>
        <v>0</v>
      </c>
      <c r="AM14" s="52" t="str">
        <f>AA14</f>
        <v/>
      </c>
      <c r="AN14" s="52" t="e">
        <f>AB14</f>
        <v>#VALUE!</v>
      </c>
      <c r="AO14" s="430"/>
      <c r="AP14" s="431"/>
      <c r="AQ14" s="431"/>
      <c r="AR14" s="431"/>
      <c r="AS14" s="94"/>
      <c r="AU14" s="381"/>
      <c r="AV14" s="52">
        <f>AJ14</f>
        <v>0</v>
      </c>
      <c r="AW14" s="52">
        <f>AK14</f>
        <v>0</v>
      </c>
      <c r="AX14" s="52">
        <f>AL14</f>
        <v>0</v>
      </c>
      <c r="AY14" s="52" t="str">
        <f>AM14</f>
        <v/>
      </c>
      <c r="AZ14" s="430"/>
      <c r="BA14" s="431"/>
      <c r="BB14" s="431"/>
      <c r="BC14" s="431"/>
      <c r="BD14" s="94"/>
      <c r="BF14" s="381"/>
      <c r="BG14" s="52">
        <f>AU14</f>
        <v>0</v>
      </c>
      <c r="BH14" s="52">
        <f>AV14</f>
        <v>0</v>
      </c>
      <c r="BI14" s="52">
        <f>AW14</f>
        <v>0</v>
      </c>
      <c r="BJ14" s="52">
        <f>AX14</f>
        <v>0</v>
      </c>
      <c r="BK14" s="430"/>
      <c r="BL14" s="431"/>
      <c r="BM14" s="431"/>
      <c r="BN14" s="431"/>
      <c r="BO14" s="94"/>
      <c r="BQ14" s="381"/>
      <c r="BR14" s="52">
        <f>BF14</f>
        <v>0</v>
      </c>
      <c r="BS14" s="52">
        <f>BG14</f>
        <v>0</v>
      </c>
      <c r="BT14" s="52">
        <f>BH14</f>
        <v>0</v>
      </c>
      <c r="BU14" s="52">
        <f>BI14</f>
        <v>0</v>
      </c>
      <c r="BV14" s="430"/>
      <c r="BW14" s="431"/>
      <c r="BX14" s="431"/>
      <c r="BY14" s="431"/>
      <c r="BZ14" s="94"/>
      <c r="CB14" s="381"/>
      <c r="CC14" s="52">
        <f>BQ14</f>
        <v>0</v>
      </c>
      <c r="CD14" s="52">
        <f>BR14</f>
        <v>0</v>
      </c>
      <c r="CE14" s="52">
        <f>BS14</f>
        <v>0</v>
      </c>
      <c r="CF14" s="52">
        <f>BT14</f>
        <v>0</v>
      </c>
      <c r="CG14" s="430"/>
      <c r="CH14" s="431"/>
      <c r="CI14" s="431"/>
      <c r="CJ14" s="431"/>
      <c r="CK14" s="94"/>
      <c r="CM14" s="381"/>
      <c r="CN14" s="52">
        <f>CB14</f>
        <v>0</v>
      </c>
      <c r="CO14" s="52">
        <f>CC14</f>
        <v>0</v>
      </c>
      <c r="CP14" s="52">
        <f>CD14</f>
        <v>0</v>
      </c>
      <c r="CQ14" s="52">
        <f>CE14</f>
        <v>0</v>
      </c>
      <c r="CR14" s="430"/>
      <c r="CS14" s="431"/>
      <c r="CT14" s="431"/>
      <c r="CU14" s="431"/>
      <c r="CV14" s="94"/>
      <c r="CX14" s="381"/>
      <c r="CY14" s="52">
        <f>CM14</f>
        <v>0</v>
      </c>
      <c r="CZ14" s="52">
        <f>CN14</f>
        <v>0</v>
      </c>
      <c r="DA14" s="52">
        <f>CO14</f>
        <v>0</v>
      </c>
      <c r="DB14" s="52">
        <f>CP14</f>
        <v>0</v>
      </c>
      <c r="DC14" s="430"/>
      <c r="DD14" s="431"/>
      <c r="DE14" s="431"/>
      <c r="DF14" s="431"/>
      <c r="DG14" s="94"/>
      <c r="DI14" s="381"/>
      <c r="DJ14" s="52">
        <f>CX14</f>
        <v>0</v>
      </c>
      <c r="DK14" s="52">
        <f>CY14</f>
        <v>0</v>
      </c>
      <c r="DL14" s="52">
        <f>CZ14</f>
        <v>0</v>
      </c>
      <c r="DM14" s="52">
        <f>DA14</f>
        <v>0</v>
      </c>
      <c r="DN14" s="430"/>
      <c r="DO14" s="431"/>
      <c r="DP14" s="431"/>
      <c r="DQ14" s="431"/>
      <c r="DR14" s="94"/>
      <c r="DT14" s="381"/>
      <c r="DU14" s="52">
        <f>DI14</f>
        <v>0</v>
      </c>
      <c r="DV14" s="52">
        <f>DJ14</f>
        <v>0</v>
      </c>
      <c r="DW14" s="52">
        <f>DK14</f>
        <v>0</v>
      </c>
      <c r="DX14" s="52">
        <f>DL14</f>
        <v>0</v>
      </c>
      <c r="DY14" s="430"/>
      <c r="DZ14" s="431"/>
      <c r="EA14" s="431"/>
      <c r="EB14" s="431"/>
      <c r="EC14" s="94"/>
    </row>
    <row r="15" spans="1:133" s="94" customFormat="1" ht="17">
      <c r="B15" s="23" t="s">
        <v>84</v>
      </c>
      <c r="C15" s="386"/>
      <c r="D15" s="395"/>
      <c r="E15" s="386"/>
      <c r="F15" s="387"/>
      <c r="N15" s="23" t="s">
        <v>84</v>
      </c>
      <c r="O15" s="386"/>
      <c r="P15" s="395"/>
      <c r="Q15" s="386"/>
      <c r="R15" s="387"/>
      <c r="Y15" s="23" t="s">
        <v>84</v>
      </c>
      <c r="Z15" s="386"/>
      <c r="AA15" s="395"/>
      <c r="AB15" s="386"/>
      <c r="AC15" s="387"/>
      <c r="AJ15" s="23" t="s">
        <v>84</v>
      </c>
      <c r="AK15" s="386"/>
      <c r="AL15" s="395"/>
      <c r="AM15" s="386"/>
      <c r="AN15" s="387"/>
      <c r="AU15" s="23" t="s">
        <v>84</v>
      </c>
      <c r="AV15" s="386"/>
      <c r="AW15" s="395"/>
      <c r="AX15" s="386"/>
      <c r="AY15" s="387"/>
      <c r="BF15" s="23" t="s">
        <v>84</v>
      </c>
      <c r="BG15" s="386"/>
      <c r="BH15" s="395"/>
      <c r="BI15" s="386"/>
      <c r="BJ15" s="387"/>
      <c r="BQ15" s="23" t="s">
        <v>84</v>
      </c>
      <c r="BR15" s="386"/>
      <c r="BS15" s="395"/>
      <c r="BT15" s="386"/>
      <c r="BU15" s="387"/>
      <c r="CB15" s="23" t="s">
        <v>84</v>
      </c>
      <c r="CC15" s="386"/>
      <c r="CD15" s="395"/>
      <c r="CE15" s="386"/>
      <c r="CF15" s="387"/>
      <c r="CM15" s="23" t="s">
        <v>84</v>
      </c>
      <c r="CN15" s="386"/>
      <c r="CO15" s="395"/>
      <c r="CP15" s="386"/>
      <c r="CQ15" s="387"/>
      <c r="CX15" s="23" t="s">
        <v>84</v>
      </c>
      <c r="CY15" s="386"/>
      <c r="CZ15" s="395"/>
      <c r="DA15" s="386"/>
      <c r="DB15" s="387"/>
      <c r="DI15" s="23" t="s">
        <v>84</v>
      </c>
      <c r="DJ15" s="386" t="e">
        <f>AVERAGE(C15,O15,Z15,AK15,AV15,BG15,BR15,CC15,CN15,CY15)</f>
        <v>#DIV/0!</v>
      </c>
      <c r="DK15" s="395"/>
      <c r="DL15" s="386" t="e">
        <f>AVERAGE(E15,Q15,AB15,AM15,AX15,BI15,BT15,CE15,CP15,DA15)</f>
        <v>#DIV/0!</v>
      </c>
      <c r="DM15" s="395"/>
      <c r="DT15" s="23" t="s">
        <v>84</v>
      </c>
      <c r="DU15" s="386">
        <f>SUM(C15,O15,Z15,AK15,AV15,BG15,BR15,CC15,CN15,CY15)</f>
        <v>0</v>
      </c>
      <c r="DV15" s="387"/>
      <c r="DW15" s="386">
        <f>SUM(E15,Q15,AB15,AM15,AX15,BI15,BT15,CE15,CP15,DA15)</f>
        <v>0</v>
      </c>
      <c r="DX15" s="387"/>
    </row>
    <row r="16" spans="1:133" s="94" customFormat="1" ht="17">
      <c r="B16" s="23" t="s">
        <v>5279</v>
      </c>
      <c r="C16" s="386"/>
      <c r="D16" s="387"/>
      <c r="E16" s="386"/>
      <c r="F16" s="387"/>
      <c r="N16" s="23" t="s">
        <v>5279</v>
      </c>
      <c r="O16" s="386"/>
      <c r="P16" s="387"/>
      <c r="Q16" s="386"/>
      <c r="R16" s="387"/>
      <c r="Y16" s="23" t="s">
        <v>5279</v>
      </c>
      <c r="Z16" s="386"/>
      <c r="AA16" s="387"/>
      <c r="AB16" s="386"/>
      <c r="AC16" s="387"/>
      <c r="AJ16" s="23" t="s">
        <v>5279</v>
      </c>
      <c r="AK16" s="386"/>
      <c r="AL16" s="387"/>
      <c r="AM16" s="386"/>
      <c r="AN16" s="387"/>
      <c r="AU16" s="23" t="s">
        <v>5279</v>
      </c>
      <c r="AV16" s="386"/>
      <c r="AW16" s="387"/>
      <c r="AX16" s="386"/>
      <c r="AY16" s="387"/>
      <c r="BF16" s="23" t="s">
        <v>5279</v>
      </c>
      <c r="BG16" s="386"/>
      <c r="BH16" s="387"/>
      <c r="BI16" s="386"/>
      <c r="BJ16" s="387"/>
      <c r="BQ16" s="23" t="s">
        <v>5279</v>
      </c>
      <c r="BR16" s="386"/>
      <c r="BS16" s="387"/>
      <c r="BT16" s="386"/>
      <c r="BU16" s="387"/>
      <c r="CB16" s="23" t="s">
        <v>5279</v>
      </c>
      <c r="CC16" s="386"/>
      <c r="CD16" s="387"/>
      <c r="CE16" s="386"/>
      <c r="CF16" s="387"/>
      <c r="CM16" s="23" t="s">
        <v>5279</v>
      </c>
      <c r="CN16" s="386"/>
      <c r="CO16" s="387"/>
      <c r="CP16" s="386"/>
      <c r="CQ16" s="387"/>
      <c r="CX16" s="23" t="s">
        <v>5279</v>
      </c>
      <c r="CY16" s="386"/>
      <c r="CZ16" s="387"/>
      <c r="DA16" s="386"/>
      <c r="DB16" s="387"/>
      <c r="DI16" s="23" t="s">
        <v>5279</v>
      </c>
      <c r="DJ16" s="386" t="e">
        <f>AVERAGE(C16,O16,Z16,AK16,AV16,BG16,BR16,CC16,CN16,CY16)</f>
        <v>#DIV/0!</v>
      </c>
      <c r="DK16" s="395"/>
      <c r="DL16" s="386" t="e">
        <f>AVERAGE(E16,Q16,AB16,AM16,AX16,BI16,BT16,CE16,CP16,DA16)</f>
        <v>#DIV/0!</v>
      </c>
      <c r="DM16" s="395"/>
      <c r="DT16" s="23" t="s">
        <v>5279</v>
      </c>
      <c r="DU16" s="386">
        <f>SUM(C16,O16,Z16,AK16,AV16,BG16,BR16,CC16,CN16,CY16)</f>
        <v>0</v>
      </c>
      <c r="DV16" s="387"/>
      <c r="DW16" s="386">
        <f>SUM(E16,Q16,AB16,AM16,AX16,BI16,BT16,CE16,CP16,DA16)</f>
        <v>0</v>
      </c>
      <c r="DX16" s="387"/>
    </row>
    <row r="17" spans="2:216" ht="17">
      <c r="B17" s="24" t="s">
        <v>5280</v>
      </c>
      <c r="C17" s="384">
        <f>C$15+C$16</f>
        <v>0</v>
      </c>
      <c r="D17" s="385"/>
      <c r="E17" s="384">
        <f>E$15+E$16</f>
        <v>0</v>
      </c>
      <c r="F17" s="385"/>
      <c r="G17" s="6"/>
      <c r="H17" s="6"/>
      <c r="I17" s="6"/>
      <c r="J17" s="6"/>
      <c r="K17" s="6"/>
      <c r="L17" s="6"/>
      <c r="N17" s="24" t="s">
        <v>5280</v>
      </c>
      <c r="O17" s="384">
        <f>O$15+O$16</f>
        <v>0</v>
      </c>
      <c r="P17" s="385"/>
      <c r="Q17" s="384">
        <f>Q$15+Q$16</f>
        <v>0</v>
      </c>
      <c r="R17" s="385"/>
      <c r="S17" s="94"/>
      <c r="T17" s="94"/>
      <c r="U17" s="94"/>
      <c r="V17" s="94"/>
      <c r="W17" s="94"/>
      <c r="Y17" s="24" t="s">
        <v>5280</v>
      </c>
      <c r="Z17" s="384">
        <f>Z$15+Z$16</f>
        <v>0</v>
      </c>
      <c r="AA17" s="385"/>
      <c r="AB17" s="384">
        <f>AB$15+AB$16</f>
        <v>0</v>
      </c>
      <c r="AC17" s="385"/>
      <c r="AD17" s="94"/>
      <c r="AE17" s="94"/>
      <c r="AF17" s="94"/>
      <c r="AG17" s="94"/>
      <c r="AH17" s="94"/>
      <c r="AJ17" s="24" t="s">
        <v>5280</v>
      </c>
      <c r="AK17" s="384">
        <f>AK$15+AK$16</f>
        <v>0</v>
      </c>
      <c r="AL17" s="385"/>
      <c r="AM17" s="384">
        <f>AM$15+AM$16</f>
        <v>0</v>
      </c>
      <c r="AN17" s="385"/>
      <c r="AO17" s="94"/>
      <c r="AP17" s="94"/>
      <c r="AQ17" s="94"/>
      <c r="AR17" s="94"/>
      <c r="AS17" s="94"/>
      <c r="AU17" s="24" t="s">
        <v>5280</v>
      </c>
      <c r="AV17" s="384">
        <f>AV$15+AV$16</f>
        <v>0</v>
      </c>
      <c r="AW17" s="385"/>
      <c r="AX17" s="384">
        <f>AX$15+AX$16</f>
        <v>0</v>
      </c>
      <c r="AY17" s="385"/>
      <c r="AZ17" s="94"/>
      <c r="BA17" s="94"/>
      <c r="BB17" s="94"/>
      <c r="BC17" s="94"/>
      <c r="BD17" s="94"/>
      <c r="BF17" s="24" t="s">
        <v>5280</v>
      </c>
      <c r="BG17" s="384">
        <f>BG$15+BG$16</f>
        <v>0</v>
      </c>
      <c r="BH17" s="385"/>
      <c r="BI17" s="384">
        <f>BI$15+BI$16</f>
        <v>0</v>
      </c>
      <c r="BJ17" s="385"/>
      <c r="BK17" s="94"/>
      <c r="BL17" s="94"/>
      <c r="BM17" s="94"/>
      <c r="BN17" s="94"/>
      <c r="BO17" s="94"/>
      <c r="BQ17" s="24" t="s">
        <v>5280</v>
      </c>
      <c r="BR17" s="384">
        <f>BR$15+BR$16</f>
        <v>0</v>
      </c>
      <c r="BS17" s="385"/>
      <c r="BT17" s="384">
        <f>BT$15+BT$16</f>
        <v>0</v>
      </c>
      <c r="BU17" s="385"/>
      <c r="BV17" s="94"/>
      <c r="BW17" s="94"/>
      <c r="BX17" s="94"/>
      <c r="BY17" s="94"/>
      <c r="BZ17" s="94"/>
      <c r="CB17" s="24" t="s">
        <v>5280</v>
      </c>
      <c r="CC17" s="384">
        <f>CC$15+CC$16</f>
        <v>0</v>
      </c>
      <c r="CD17" s="385"/>
      <c r="CE17" s="384">
        <f>CE$15+CE$16</f>
        <v>0</v>
      </c>
      <c r="CF17" s="385"/>
      <c r="CG17" s="94"/>
      <c r="CH17" s="94"/>
      <c r="CI17" s="94"/>
      <c r="CJ17" s="94"/>
      <c r="CK17" s="94"/>
      <c r="CM17" s="24" t="s">
        <v>5280</v>
      </c>
      <c r="CN17" s="384">
        <f>CN$15+CN$16</f>
        <v>0</v>
      </c>
      <c r="CO17" s="385"/>
      <c r="CP17" s="384">
        <f>CP$15+CP$16</f>
        <v>0</v>
      </c>
      <c r="CQ17" s="385"/>
      <c r="CR17" s="94"/>
      <c r="CS17" s="94"/>
      <c r="CT17" s="94"/>
      <c r="CU17" s="94"/>
      <c r="CV17" s="94"/>
      <c r="CX17" s="24" t="s">
        <v>5280</v>
      </c>
      <c r="CY17" s="384">
        <f>CY$15+CY$16</f>
        <v>0</v>
      </c>
      <c r="CZ17" s="385"/>
      <c r="DA17" s="384">
        <f>DA$15+DA$16</f>
        <v>0</v>
      </c>
      <c r="DB17" s="385"/>
      <c r="DC17" s="94"/>
      <c r="DD17" s="94"/>
      <c r="DE17" s="94"/>
      <c r="DF17" s="94"/>
      <c r="DG17" s="94"/>
      <c r="DI17" s="24" t="s">
        <v>5280</v>
      </c>
      <c r="DJ17" s="384" t="e">
        <f>DJ$15+DJ$16</f>
        <v>#DIV/0!</v>
      </c>
      <c r="DK17" s="385"/>
      <c r="DL17" s="384" t="e">
        <f>DL$15+DL$16</f>
        <v>#DIV/0!</v>
      </c>
      <c r="DM17" s="385"/>
      <c r="DN17" s="94"/>
      <c r="DO17" s="94"/>
      <c r="DP17" s="94"/>
      <c r="DQ17" s="94"/>
      <c r="DR17" s="94"/>
      <c r="DT17" s="24" t="s">
        <v>5280</v>
      </c>
      <c r="DU17" s="384">
        <f>DU$15+DU$16</f>
        <v>0</v>
      </c>
      <c r="DV17" s="385"/>
      <c r="DW17" s="384">
        <f>DW$15+DW$16</f>
        <v>0</v>
      </c>
      <c r="DX17" s="385"/>
      <c r="DY17" s="94"/>
      <c r="DZ17" s="94"/>
      <c r="EA17" s="94"/>
      <c r="EB17" s="94"/>
      <c r="EC17" s="94"/>
    </row>
    <row r="18" spans="2:216" s="17" customFormat="1" ht="4" customHeight="1">
      <c r="B18" s="27"/>
      <c r="C18" s="28"/>
      <c r="D18" s="28"/>
      <c r="E18" s="28"/>
      <c r="F18" s="28"/>
      <c r="G18" s="28"/>
      <c r="H18" s="28"/>
      <c r="I18" s="28"/>
      <c r="J18" s="28"/>
      <c r="K18" s="28"/>
      <c r="L18" s="28"/>
      <c r="M18" s="28"/>
      <c r="N18" s="27"/>
      <c r="O18" s="28"/>
      <c r="P18" s="28"/>
      <c r="Q18" s="28"/>
      <c r="R18" s="28"/>
      <c r="S18" s="28"/>
      <c r="T18" s="28"/>
      <c r="U18" s="28"/>
      <c r="V18" s="28"/>
      <c r="W18" s="28"/>
      <c r="X18" s="28"/>
      <c r="Y18" s="27"/>
      <c r="Z18" s="28"/>
      <c r="AA18" s="28"/>
      <c r="AB18" s="28"/>
      <c r="AC18" s="28"/>
      <c r="AD18" s="28"/>
      <c r="AE18" s="28"/>
      <c r="AF18" s="28"/>
      <c r="AG18" s="28"/>
      <c r="AH18" s="28"/>
      <c r="AI18" s="28"/>
      <c r="AJ18" s="27"/>
      <c r="AK18" s="28"/>
      <c r="AL18" s="28"/>
      <c r="AM18" s="28"/>
      <c r="AN18" s="28"/>
      <c r="AO18" s="28"/>
      <c r="AP18" s="28"/>
      <c r="AQ18" s="28"/>
      <c r="AR18" s="28"/>
      <c r="AS18" s="28"/>
      <c r="AT18" s="27"/>
      <c r="AU18" s="27"/>
      <c r="AV18" s="28"/>
      <c r="AW18" s="28"/>
      <c r="AX18" s="28"/>
      <c r="AY18" s="28"/>
      <c r="AZ18" s="28"/>
      <c r="BA18" s="28"/>
      <c r="BB18" s="28"/>
      <c r="BC18" s="28"/>
      <c r="BD18" s="28"/>
      <c r="BE18" s="28"/>
      <c r="BF18" s="27"/>
      <c r="BG18" s="28"/>
      <c r="BH18" s="28"/>
      <c r="BI18" s="28"/>
      <c r="BJ18" s="28"/>
      <c r="BK18" s="28"/>
      <c r="BL18" s="28"/>
      <c r="BM18" s="28"/>
      <c r="BN18" s="28"/>
      <c r="BO18" s="28"/>
      <c r="BP18" s="29"/>
      <c r="BQ18" s="27"/>
      <c r="BR18" s="28"/>
      <c r="BS18" s="28"/>
      <c r="BT18" s="28"/>
      <c r="BU18" s="28"/>
      <c r="BV18" s="28"/>
      <c r="BW18" s="28"/>
      <c r="BX18" s="28"/>
      <c r="BY18" s="28"/>
      <c r="BZ18" s="28"/>
      <c r="CA18" s="28"/>
      <c r="CB18" s="27"/>
      <c r="CC18" s="28"/>
      <c r="CD18" s="28"/>
      <c r="CE18" s="28"/>
      <c r="CF18" s="28"/>
      <c r="CG18" s="28"/>
      <c r="CH18" s="28"/>
      <c r="CI18" s="28"/>
      <c r="CJ18" s="28"/>
      <c r="CK18" s="28"/>
      <c r="CL18" s="28"/>
      <c r="CM18" s="27"/>
      <c r="CN18" s="28"/>
      <c r="CO18" s="28"/>
      <c r="CP18" s="28"/>
      <c r="CQ18" s="28"/>
      <c r="CR18" s="28"/>
      <c r="CS18" s="28"/>
      <c r="CT18" s="28"/>
      <c r="CU18" s="28"/>
      <c r="CV18" s="28"/>
      <c r="CW18" s="28"/>
      <c r="CX18" s="27"/>
      <c r="CY18" s="28"/>
      <c r="CZ18" s="28"/>
      <c r="DA18" s="28"/>
      <c r="DB18" s="28"/>
      <c r="DC18" s="28"/>
      <c r="DD18" s="28"/>
      <c r="DE18" s="28"/>
      <c r="DF18" s="28"/>
      <c r="DG18" s="28"/>
      <c r="DH18" s="28"/>
      <c r="DI18" s="27"/>
      <c r="DJ18" s="28"/>
      <c r="DK18" s="28"/>
      <c r="DL18" s="28"/>
      <c r="DM18" s="28"/>
      <c r="DN18" s="28"/>
      <c r="DO18" s="28"/>
      <c r="DP18" s="28"/>
      <c r="DQ18" s="28"/>
      <c r="DR18" s="28"/>
      <c r="DS18" s="28"/>
      <c r="DT18" s="27"/>
      <c r="DU18" s="28"/>
      <c r="DV18" s="28"/>
      <c r="DW18" s="28"/>
      <c r="DX18" s="28"/>
      <c r="DY18" s="28"/>
      <c r="DZ18" s="28"/>
      <c r="EA18" s="28"/>
      <c r="EB18" s="28"/>
      <c r="EC18" s="28"/>
      <c r="ED18" s="28"/>
      <c r="EE18" s="26"/>
      <c r="EF18" s="29"/>
      <c r="EH18" s="27"/>
      <c r="EI18" s="28"/>
      <c r="EJ18" s="28"/>
      <c r="EK18" s="28"/>
      <c r="EL18" s="28"/>
      <c r="EM18" s="28"/>
      <c r="EN18" s="28"/>
      <c r="EO18" s="28"/>
      <c r="EP18" s="28"/>
      <c r="EQ18" s="28"/>
      <c r="ER18" s="28"/>
      <c r="ES18" s="28"/>
      <c r="ET18" s="28"/>
      <c r="EU18" s="26"/>
      <c r="EV18" s="29"/>
      <c r="EX18" s="27"/>
      <c r="EY18" s="28"/>
      <c r="EZ18" s="28"/>
      <c r="FA18" s="28"/>
      <c r="FB18" s="28"/>
      <c r="FC18" s="28"/>
      <c r="FD18" s="28"/>
      <c r="FE18" s="28"/>
      <c r="FF18" s="28"/>
      <c r="FG18" s="28"/>
      <c r="FH18" s="28"/>
      <c r="FI18" s="28"/>
      <c r="FJ18" s="28"/>
      <c r="FK18" s="26"/>
      <c r="FL18" s="29"/>
      <c r="FN18" s="27"/>
      <c r="FO18" s="28"/>
      <c r="FP18" s="28"/>
      <c r="FQ18" s="28"/>
      <c r="FR18" s="28"/>
      <c r="FS18" s="28"/>
      <c r="FT18" s="28"/>
      <c r="FU18" s="28"/>
      <c r="FV18" s="28"/>
      <c r="FW18" s="28"/>
      <c r="FX18" s="28"/>
      <c r="FY18" s="28"/>
      <c r="FZ18" s="28"/>
      <c r="GA18" s="26"/>
      <c r="GB18" s="29"/>
      <c r="GD18" s="27"/>
      <c r="GE18" s="28"/>
      <c r="GF18" s="28"/>
      <c r="GG18" s="28"/>
      <c r="GH18" s="28"/>
      <c r="GI18" s="28"/>
      <c r="GJ18" s="28"/>
      <c r="GK18" s="28"/>
      <c r="GL18" s="28"/>
      <c r="GM18" s="28"/>
      <c r="GN18" s="28"/>
      <c r="GO18" s="28"/>
      <c r="GP18" s="28"/>
      <c r="GQ18" s="26"/>
      <c r="GR18" s="29"/>
      <c r="GT18" s="27"/>
      <c r="GU18" s="28"/>
      <c r="GV18" s="28"/>
      <c r="GW18" s="28"/>
      <c r="GX18" s="28"/>
      <c r="GY18" s="28"/>
      <c r="GZ18" s="28"/>
      <c r="HA18" s="28"/>
      <c r="HB18" s="28"/>
      <c r="HC18" s="28"/>
      <c r="HD18" s="28"/>
      <c r="HE18" s="28"/>
      <c r="HF18" s="28"/>
      <c r="HG18" s="26"/>
      <c r="HH18" s="29"/>
    </row>
    <row r="19" spans="2:216" ht="17">
      <c r="B19" s="23" t="s">
        <v>85</v>
      </c>
      <c r="C19" s="374"/>
      <c r="D19" s="375"/>
      <c r="E19" s="374"/>
      <c r="F19" s="375"/>
      <c r="G19" s="6"/>
      <c r="H19" s="6"/>
      <c r="I19" s="6"/>
      <c r="J19" s="6"/>
      <c r="K19" s="6"/>
      <c r="L19" s="6"/>
      <c r="N19" s="23" t="s">
        <v>85</v>
      </c>
      <c r="O19" s="374"/>
      <c r="P19" s="375"/>
      <c r="Q19" s="374"/>
      <c r="R19" s="375"/>
      <c r="S19" s="94"/>
      <c r="T19" s="94"/>
      <c r="U19" s="94"/>
      <c r="V19" s="94"/>
      <c r="W19" s="94"/>
      <c r="Y19" s="23" t="s">
        <v>85</v>
      </c>
      <c r="Z19" s="374"/>
      <c r="AA19" s="375"/>
      <c r="AB19" s="374"/>
      <c r="AC19" s="375"/>
      <c r="AD19" s="94"/>
      <c r="AE19" s="94"/>
      <c r="AF19" s="94"/>
      <c r="AG19" s="94"/>
      <c r="AH19" s="94"/>
      <c r="AJ19" s="23" t="s">
        <v>85</v>
      </c>
      <c r="AK19" s="374"/>
      <c r="AL19" s="375"/>
      <c r="AM19" s="374"/>
      <c r="AN19" s="375"/>
      <c r="AO19" s="94"/>
      <c r="AP19" s="94"/>
      <c r="AQ19" s="94"/>
      <c r="AR19" s="94"/>
      <c r="AS19" s="94"/>
      <c r="AU19" s="23" t="s">
        <v>85</v>
      </c>
      <c r="AV19" s="374"/>
      <c r="AW19" s="375"/>
      <c r="AX19" s="374"/>
      <c r="AY19" s="375"/>
      <c r="AZ19" s="94"/>
      <c r="BA19" s="94"/>
      <c r="BB19" s="94"/>
      <c r="BC19" s="94"/>
      <c r="BD19" s="94"/>
      <c r="BF19" s="23" t="s">
        <v>85</v>
      </c>
      <c r="BG19" s="374"/>
      <c r="BH19" s="375"/>
      <c r="BI19" s="374"/>
      <c r="BJ19" s="375"/>
      <c r="BK19" s="94"/>
      <c r="BL19" s="94"/>
      <c r="BM19" s="94"/>
      <c r="BN19" s="94"/>
      <c r="BO19" s="94"/>
      <c r="BQ19" s="23" t="s">
        <v>85</v>
      </c>
      <c r="BR19" s="374"/>
      <c r="BS19" s="375"/>
      <c r="BT19" s="374"/>
      <c r="BU19" s="375"/>
      <c r="BV19" s="94"/>
      <c r="BW19" s="94"/>
      <c r="BX19" s="94"/>
      <c r="BY19" s="94"/>
      <c r="BZ19" s="94"/>
      <c r="CB19" s="23" t="s">
        <v>85</v>
      </c>
      <c r="CC19" s="374"/>
      <c r="CD19" s="375"/>
      <c r="CE19" s="374"/>
      <c r="CF19" s="375"/>
      <c r="CG19" s="94"/>
      <c r="CH19" s="94"/>
      <c r="CI19" s="94"/>
      <c r="CJ19" s="94"/>
      <c r="CK19" s="94"/>
      <c r="CM19" s="23" t="s">
        <v>85</v>
      </c>
      <c r="CN19" s="374"/>
      <c r="CO19" s="375"/>
      <c r="CP19" s="374"/>
      <c r="CQ19" s="375"/>
      <c r="CR19" s="94"/>
      <c r="CS19" s="94"/>
      <c r="CT19" s="94"/>
      <c r="CU19" s="94"/>
      <c r="CV19" s="94"/>
      <c r="CX19" s="23" t="s">
        <v>85</v>
      </c>
      <c r="CY19" s="374"/>
      <c r="CZ19" s="375"/>
      <c r="DA19" s="374"/>
      <c r="DB19" s="375"/>
      <c r="DC19" s="94"/>
      <c r="DD19" s="94"/>
      <c r="DE19" s="94"/>
      <c r="DF19" s="94"/>
      <c r="DG19" s="94"/>
      <c r="DI19" s="23" t="s">
        <v>85</v>
      </c>
      <c r="DJ19" s="386" t="e">
        <f>AVERAGE(C19,O19,Z19,AK19,AV19,BG19,BR19,CC19,CN19,CY19)</f>
        <v>#DIV/0!</v>
      </c>
      <c r="DK19" s="395"/>
      <c r="DL19" s="386" t="e">
        <f>AVERAGE(E19,Q19,AB19,AM19,AX19,BI19,BT19,CE19,CP19,DA19)</f>
        <v>#DIV/0!</v>
      </c>
      <c r="DM19" s="395"/>
      <c r="DN19" s="94"/>
      <c r="DO19" s="94"/>
      <c r="DP19" s="94"/>
      <c r="DQ19" s="94"/>
      <c r="DR19" s="94"/>
      <c r="DT19" s="23" t="s">
        <v>85</v>
      </c>
      <c r="DU19" s="386">
        <f>SUM(C19,O19,Z19,AK19,AV19,BG19,BR19,CC19,CN19,CY19)</f>
        <v>0</v>
      </c>
      <c r="DV19" s="387"/>
      <c r="DW19" s="386">
        <f>SUM(E19,Q19,AB19,AM19,AX19,BI19,BT19,CE19,CP19,DA19)</f>
        <v>0</v>
      </c>
      <c r="DX19" s="387"/>
      <c r="DY19" s="94"/>
      <c r="DZ19" s="94"/>
      <c r="EA19" s="94"/>
      <c r="EB19" s="94"/>
      <c r="EC19" s="94"/>
    </row>
    <row r="20" spans="2:216" ht="17">
      <c r="B20" s="23" t="s">
        <v>86</v>
      </c>
      <c r="C20" s="374"/>
      <c r="D20" s="375"/>
      <c r="E20" s="374"/>
      <c r="F20" s="375"/>
      <c r="G20" s="6"/>
      <c r="H20" s="6"/>
      <c r="I20" s="6"/>
      <c r="J20" s="6"/>
      <c r="K20" s="6"/>
      <c r="L20" s="6"/>
      <c r="N20" s="23" t="s">
        <v>86</v>
      </c>
      <c r="O20" s="374"/>
      <c r="P20" s="375"/>
      <c r="Q20" s="374"/>
      <c r="R20" s="375"/>
      <c r="S20" s="94"/>
      <c r="T20" s="94"/>
      <c r="U20" s="94"/>
      <c r="V20" s="94"/>
      <c r="W20" s="94"/>
      <c r="Y20" s="23" t="s">
        <v>86</v>
      </c>
      <c r="Z20" s="374"/>
      <c r="AA20" s="375"/>
      <c r="AB20" s="374"/>
      <c r="AC20" s="375"/>
      <c r="AD20" s="94"/>
      <c r="AE20" s="94"/>
      <c r="AF20" s="94"/>
      <c r="AG20" s="94"/>
      <c r="AH20" s="94"/>
      <c r="AJ20" s="23" t="s">
        <v>86</v>
      </c>
      <c r="AK20" s="374"/>
      <c r="AL20" s="375"/>
      <c r="AM20" s="374"/>
      <c r="AN20" s="375"/>
      <c r="AO20" s="94"/>
      <c r="AP20" s="94"/>
      <c r="AQ20" s="94"/>
      <c r="AR20" s="94"/>
      <c r="AS20" s="94"/>
      <c r="AU20" s="23" t="s">
        <v>86</v>
      </c>
      <c r="AV20" s="374"/>
      <c r="AW20" s="375"/>
      <c r="AX20" s="374"/>
      <c r="AY20" s="375"/>
      <c r="AZ20" s="94"/>
      <c r="BA20" s="94"/>
      <c r="BB20" s="94"/>
      <c r="BC20" s="94"/>
      <c r="BD20" s="94"/>
      <c r="BF20" s="23" t="s">
        <v>86</v>
      </c>
      <c r="BG20" s="374"/>
      <c r="BH20" s="375"/>
      <c r="BI20" s="374"/>
      <c r="BJ20" s="375"/>
      <c r="BK20" s="94"/>
      <c r="BL20" s="94"/>
      <c r="BM20" s="94"/>
      <c r="BN20" s="94"/>
      <c r="BO20" s="94"/>
      <c r="BQ20" s="23" t="s">
        <v>86</v>
      </c>
      <c r="BR20" s="374"/>
      <c r="BS20" s="375"/>
      <c r="BT20" s="374"/>
      <c r="BU20" s="375"/>
      <c r="BV20" s="94"/>
      <c r="BW20" s="94"/>
      <c r="BX20" s="94"/>
      <c r="BY20" s="94"/>
      <c r="BZ20" s="94"/>
      <c r="CB20" s="23" t="s">
        <v>86</v>
      </c>
      <c r="CC20" s="374"/>
      <c r="CD20" s="375"/>
      <c r="CE20" s="374"/>
      <c r="CF20" s="375"/>
      <c r="CG20" s="94"/>
      <c r="CH20" s="94"/>
      <c r="CI20" s="94"/>
      <c r="CJ20" s="94"/>
      <c r="CK20" s="94"/>
      <c r="CM20" s="23" t="s">
        <v>86</v>
      </c>
      <c r="CN20" s="374"/>
      <c r="CO20" s="375"/>
      <c r="CP20" s="374"/>
      <c r="CQ20" s="375"/>
      <c r="CR20" s="94"/>
      <c r="CS20" s="94"/>
      <c r="CT20" s="94"/>
      <c r="CU20" s="94"/>
      <c r="CV20" s="94"/>
      <c r="CX20" s="23" t="s">
        <v>86</v>
      </c>
      <c r="CY20" s="374"/>
      <c r="CZ20" s="375"/>
      <c r="DA20" s="374"/>
      <c r="DB20" s="375"/>
      <c r="DC20" s="94"/>
      <c r="DD20" s="94"/>
      <c r="DE20" s="94"/>
      <c r="DF20" s="94"/>
      <c r="DG20" s="94"/>
      <c r="DI20" s="23" t="s">
        <v>86</v>
      </c>
      <c r="DJ20" s="386" t="e">
        <f>AVERAGE(C20,O20,Z20,AK20,AV20,BG20,BR20,CC20,CN20,CY20)</f>
        <v>#DIV/0!</v>
      </c>
      <c r="DK20" s="395"/>
      <c r="DL20" s="386" t="e">
        <f>AVERAGE(E20,Q20,AB20,AM20,AX20,BI20,BT20,CE20,CP20,DA20)</f>
        <v>#DIV/0!</v>
      </c>
      <c r="DM20" s="395"/>
      <c r="DN20" s="94"/>
      <c r="DO20" s="94"/>
      <c r="DP20" s="94"/>
      <c r="DQ20" s="94"/>
      <c r="DR20" s="94"/>
      <c r="DT20" s="23" t="s">
        <v>86</v>
      </c>
      <c r="DU20" s="386">
        <f>SUM(C20,O20,Z20,AK20,AV20,BG20,BR20,CC20,CN20,CY20)</f>
        <v>0</v>
      </c>
      <c r="DV20" s="387"/>
      <c r="DW20" s="386">
        <f>SUM(E20,Q20,AB20,AM20,AX20,BI20,BT20,CE20,CP20,DA20)</f>
        <v>0</v>
      </c>
      <c r="DX20" s="387"/>
      <c r="DY20" s="94"/>
      <c r="DZ20" s="94"/>
      <c r="EA20" s="94"/>
      <c r="EB20" s="94"/>
      <c r="EC20" s="94"/>
    </row>
    <row r="21" spans="2:216" ht="17">
      <c r="B21" s="23" t="s">
        <v>87</v>
      </c>
      <c r="C21" s="374"/>
      <c r="D21" s="375"/>
      <c r="E21" s="374"/>
      <c r="F21" s="375"/>
      <c r="G21" s="6"/>
      <c r="H21" s="6"/>
      <c r="I21" s="6"/>
      <c r="J21" s="6"/>
      <c r="K21" s="6"/>
      <c r="L21" s="6"/>
      <c r="N21" s="23" t="s">
        <v>87</v>
      </c>
      <c r="O21" s="374"/>
      <c r="P21" s="375"/>
      <c r="Q21" s="374"/>
      <c r="R21" s="375"/>
      <c r="S21" s="94"/>
      <c r="T21" s="94"/>
      <c r="U21" s="94"/>
      <c r="V21" s="94"/>
      <c r="W21" s="94"/>
      <c r="Y21" s="23" t="s">
        <v>87</v>
      </c>
      <c r="Z21" s="374"/>
      <c r="AA21" s="375"/>
      <c r="AB21" s="374"/>
      <c r="AC21" s="375"/>
      <c r="AD21" s="94"/>
      <c r="AE21" s="94"/>
      <c r="AF21" s="94"/>
      <c r="AG21" s="94"/>
      <c r="AH21" s="94"/>
      <c r="AJ21" s="23" t="s">
        <v>87</v>
      </c>
      <c r="AK21" s="374"/>
      <c r="AL21" s="375"/>
      <c r="AM21" s="374"/>
      <c r="AN21" s="375"/>
      <c r="AO21" s="94"/>
      <c r="AP21" s="94"/>
      <c r="AQ21" s="94"/>
      <c r="AR21" s="94"/>
      <c r="AS21" s="94"/>
      <c r="AU21" s="23" t="s">
        <v>87</v>
      </c>
      <c r="AV21" s="374"/>
      <c r="AW21" s="375"/>
      <c r="AX21" s="374"/>
      <c r="AY21" s="375"/>
      <c r="AZ21" s="94"/>
      <c r="BA21" s="94"/>
      <c r="BB21" s="94"/>
      <c r="BC21" s="94"/>
      <c r="BD21" s="94"/>
      <c r="BF21" s="23" t="s">
        <v>87</v>
      </c>
      <c r="BG21" s="374"/>
      <c r="BH21" s="375"/>
      <c r="BI21" s="374"/>
      <c r="BJ21" s="375"/>
      <c r="BK21" s="94"/>
      <c r="BL21" s="94"/>
      <c r="BM21" s="94"/>
      <c r="BN21" s="94"/>
      <c r="BO21" s="94"/>
      <c r="BQ21" s="23" t="s">
        <v>87</v>
      </c>
      <c r="BR21" s="374"/>
      <c r="BS21" s="375"/>
      <c r="BT21" s="374"/>
      <c r="BU21" s="375"/>
      <c r="BV21" s="94"/>
      <c r="BW21" s="94"/>
      <c r="BX21" s="94"/>
      <c r="BY21" s="94"/>
      <c r="BZ21" s="94"/>
      <c r="CB21" s="23" t="s">
        <v>87</v>
      </c>
      <c r="CC21" s="374"/>
      <c r="CD21" s="375"/>
      <c r="CE21" s="374"/>
      <c r="CF21" s="375"/>
      <c r="CG21" s="94"/>
      <c r="CH21" s="94"/>
      <c r="CI21" s="94"/>
      <c r="CJ21" s="94"/>
      <c r="CK21" s="94"/>
      <c r="CM21" s="23" t="s">
        <v>87</v>
      </c>
      <c r="CN21" s="374"/>
      <c r="CO21" s="375"/>
      <c r="CP21" s="374"/>
      <c r="CQ21" s="375"/>
      <c r="CR21" s="94"/>
      <c r="CS21" s="94"/>
      <c r="CT21" s="94"/>
      <c r="CU21" s="94"/>
      <c r="CV21" s="94"/>
      <c r="CX21" s="23" t="s">
        <v>87</v>
      </c>
      <c r="CY21" s="374"/>
      <c r="CZ21" s="375"/>
      <c r="DA21" s="374"/>
      <c r="DB21" s="375"/>
      <c r="DC21" s="94"/>
      <c r="DD21" s="94"/>
      <c r="DE21" s="94"/>
      <c r="DF21" s="94"/>
      <c r="DG21" s="94"/>
      <c r="DI21" s="23" t="s">
        <v>87</v>
      </c>
      <c r="DJ21" s="386" t="e">
        <f>AVERAGE(C21,O21,Z21,AK21,AV21,BG21,BR21,CC21,CN21,CY21)</f>
        <v>#DIV/0!</v>
      </c>
      <c r="DK21" s="395"/>
      <c r="DL21" s="386" t="e">
        <f>AVERAGE(E21,Q21,AB21,AM21,AX21,BI21,BT21,CE21,CP21,DA21)</f>
        <v>#DIV/0!</v>
      </c>
      <c r="DM21" s="395"/>
      <c r="DN21" s="94"/>
      <c r="DO21" s="94"/>
      <c r="DP21" s="94"/>
      <c r="DQ21" s="94"/>
      <c r="DR21" s="94"/>
      <c r="DT21" s="23" t="s">
        <v>87</v>
      </c>
      <c r="DU21" s="386">
        <f>SUM(C21,O21,Z21,AK21,AV21,BG21,BR21,CC21,CN21,CY21)</f>
        <v>0</v>
      </c>
      <c r="DV21" s="387"/>
      <c r="DW21" s="386">
        <f>SUM(E21,Q21,AB21,AM21,AX21,BI21,BT21,CE21,CP21,DA21)</f>
        <v>0</v>
      </c>
      <c r="DX21" s="387"/>
      <c r="DY21" s="94"/>
      <c r="DZ21" s="94"/>
      <c r="EA21" s="94"/>
      <c r="EB21" s="94"/>
      <c r="EC21" s="94"/>
    </row>
    <row r="22" spans="2:216" ht="17">
      <c r="B22" s="24" t="s">
        <v>88</v>
      </c>
      <c r="C22" s="353" t="e">
        <f>C$19/C$17</f>
        <v>#DIV/0!</v>
      </c>
      <c r="D22" s="354"/>
      <c r="E22" s="353" t="e">
        <f>E19/E$17</f>
        <v>#DIV/0!</v>
      </c>
      <c r="F22" s="354"/>
      <c r="G22" s="6"/>
      <c r="H22" s="6"/>
      <c r="I22" s="6"/>
      <c r="J22" s="6"/>
      <c r="K22" s="6"/>
      <c r="L22" s="6"/>
      <c r="N22" s="24" t="s">
        <v>88</v>
      </c>
      <c r="O22" s="353" t="e">
        <f>O$19/O$17</f>
        <v>#DIV/0!</v>
      </c>
      <c r="P22" s="354"/>
      <c r="Q22" s="353" t="e">
        <f>Q19/Q$17</f>
        <v>#DIV/0!</v>
      </c>
      <c r="R22" s="354"/>
      <c r="S22" s="94"/>
      <c r="T22" s="94"/>
      <c r="U22" s="94"/>
      <c r="V22" s="94"/>
      <c r="W22" s="94"/>
      <c r="Y22" s="24" t="s">
        <v>88</v>
      </c>
      <c r="Z22" s="353" t="e">
        <f>Z$19/Z$17</f>
        <v>#DIV/0!</v>
      </c>
      <c r="AA22" s="354"/>
      <c r="AB22" s="353" t="e">
        <f>AB19/AB$17</f>
        <v>#DIV/0!</v>
      </c>
      <c r="AC22" s="354"/>
      <c r="AD22" s="94"/>
      <c r="AE22" s="94"/>
      <c r="AF22" s="94"/>
      <c r="AG22" s="94"/>
      <c r="AH22" s="94"/>
      <c r="AJ22" s="24" t="s">
        <v>88</v>
      </c>
      <c r="AK22" s="353" t="e">
        <f>AK$19/AK$17</f>
        <v>#DIV/0!</v>
      </c>
      <c r="AL22" s="354"/>
      <c r="AM22" s="353" t="e">
        <f>AM19/AM$17</f>
        <v>#DIV/0!</v>
      </c>
      <c r="AN22" s="354"/>
      <c r="AO22" s="94"/>
      <c r="AP22" s="94"/>
      <c r="AQ22" s="94"/>
      <c r="AR22" s="94"/>
      <c r="AS22" s="94"/>
      <c r="AU22" s="24" t="s">
        <v>88</v>
      </c>
      <c r="AV22" s="353" t="e">
        <f>AV$19/AV$17</f>
        <v>#DIV/0!</v>
      </c>
      <c r="AW22" s="354"/>
      <c r="AX22" s="353" t="e">
        <f>AX19/AX$17</f>
        <v>#DIV/0!</v>
      </c>
      <c r="AY22" s="354"/>
      <c r="AZ22" s="94"/>
      <c r="BA22" s="94"/>
      <c r="BB22" s="94"/>
      <c r="BC22" s="94"/>
      <c r="BD22" s="94"/>
      <c r="BF22" s="24" t="s">
        <v>88</v>
      </c>
      <c r="BG22" s="353" t="e">
        <f>BG$19/BG$17</f>
        <v>#DIV/0!</v>
      </c>
      <c r="BH22" s="354"/>
      <c r="BI22" s="353" t="e">
        <f>BI19/BI$17</f>
        <v>#DIV/0!</v>
      </c>
      <c r="BJ22" s="354"/>
      <c r="BK22" s="94"/>
      <c r="BL22" s="94"/>
      <c r="BM22" s="94"/>
      <c r="BN22" s="94"/>
      <c r="BO22" s="94"/>
      <c r="BQ22" s="24" t="s">
        <v>88</v>
      </c>
      <c r="BR22" s="353" t="e">
        <f>BR$19/BR$17</f>
        <v>#DIV/0!</v>
      </c>
      <c r="BS22" s="354"/>
      <c r="BT22" s="353" t="e">
        <f>BT19/BT$17</f>
        <v>#DIV/0!</v>
      </c>
      <c r="BU22" s="354"/>
      <c r="BV22" s="94"/>
      <c r="BW22" s="94"/>
      <c r="BX22" s="94"/>
      <c r="BY22" s="94"/>
      <c r="BZ22" s="94"/>
      <c r="CB22" s="24" t="s">
        <v>88</v>
      </c>
      <c r="CC22" s="353" t="e">
        <f>CC$19/CC$17</f>
        <v>#DIV/0!</v>
      </c>
      <c r="CD22" s="354"/>
      <c r="CE22" s="353" t="e">
        <f>CE19/CE$17</f>
        <v>#DIV/0!</v>
      </c>
      <c r="CF22" s="354"/>
      <c r="CG22" s="94"/>
      <c r="CH22" s="94"/>
      <c r="CI22" s="94"/>
      <c r="CJ22" s="94"/>
      <c r="CK22" s="94"/>
      <c r="CM22" s="24" t="s">
        <v>88</v>
      </c>
      <c r="CN22" s="353" t="e">
        <f>CN$19/CN$17</f>
        <v>#DIV/0!</v>
      </c>
      <c r="CO22" s="354"/>
      <c r="CP22" s="353" t="e">
        <f>CP19/CP$17</f>
        <v>#DIV/0!</v>
      </c>
      <c r="CQ22" s="354"/>
      <c r="CR22" s="94"/>
      <c r="CS22" s="94"/>
      <c r="CT22" s="94"/>
      <c r="CU22" s="94"/>
      <c r="CV22" s="94"/>
      <c r="CX22" s="24" t="s">
        <v>88</v>
      </c>
      <c r="CY22" s="353" t="e">
        <f>CY$19/CY$17</f>
        <v>#DIV/0!</v>
      </c>
      <c r="CZ22" s="354"/>
      <c r="DA22" s="353" t="e">
        <f>DA19/DA$17</f>
        <v>#DIV/0!</v>
      </c>
      <c r="DB22" s="354"/>
      <c r="DC22" s="94"/>
      <c r="DD22" s="94"/>
      <c r="DE22" s="94"/>
      <c r="DF22" s="94"/>
      <c r="DG22" s="94"/>
      <c r="DI22" s="24" t="s">
        <v>88</v>
      </c>
      <c r="DJ22" s="353" t="e">
        <f>DJ$19/DJ$17</f>
        <v>#DIV/0!</v>
      </c>
      <c r="DK22" s="354"/>
      <c r="DL22" s="353" t="e">
        <f>DL19/DL$17</f>
        <v>#DIV/0!</v>
      </c>
      <c r="DM22" s="354"/>
      <c r="DN22" s="94"/>
      <c r="DO22" s="94"/>
      <c r="DP22" s="94"/>
      <c r="DQ22" s="94"/>
      <c r="DR22" s="94"/>
      <c r="DT22" s="24" t="s">
        <v>88</v>
      </c>
      <c r="DU22" s="353" t="e">
        <f>DU$19/DU$17</f>
        <v>#DIV/0!</v>
      </c>
      <c r="DV22" s="354"/>
      <c r="DW22" s="353" t="e">
        <f>DW19/DW$17</f>
        <v>#DIV/0!</v>
      </c>
      <c r="DX22" s="354"/>
      <c r="DY22" s="94"/>
      <c r="DZ22" s="94"/>
      <c r="EA22" s="94"/>
      <c r="EB22" s="94"/>
      <c r="EC22" s="94"/>
    </row>
    <row r="23" spans="2:216" ht="17">
      <c r="B23" s="24" t="s">
        <v>89</v>
      </c>
      <c r="C23" s="353" t="e">
        <f>C$20/C$17</f>
        <v>#DIV/0!</v>
      </c>
      <c r="D23" s="354"/>
      <c r="E23" s="353" t="e">
        <f>E$20/E$17</f>
        <v>#DIV/0!</v>
      </c>
      <c r="F23" s="354"/>
      <c r="G23" s="6"/>
      <c r="H23" s="6"/>
      <c r="I23" s="6"/>
      <c r="J23" s="6"/>
      <c r="K23" s="6"/>
      <c r="L23" s="6"/>
      <c r="N23" s="24" t="s">
        <v>89</v>
      </c>
      <c r="O23" s="353" t="e">
        <f>O$20/O$17</f>
        <v>#DIV/0!</v>
      </c>
      <c r="P23" s="354"/>
      <c r="Q23" s="353" t="e">
        <f>Q$20/Q$17</f>
        <v>#DIV/0!</v>
      </c>
      <c r="R23" s="354"/>
      <c r="S23" s="94"/>
      <c r="T23" s="94"/>
      <c r="U23" s="94"/>
      <c r="V23" s="94"/>
      <c r="W23" s="94"/>
      <c r="Y23" s="24" t="s">
        <v>89</v>
      </c>
      <c r="Z23" s="353" t="e">
        <f>Z$20/Z$17</f>
        <v>#DIV/0!</v>
      </c>
      <c r="AA23" s="354"/>
      <c r="AB23" s="353" t="e">
        <f>AB$20/AB$17</f>
        <v>#DIV/0!</v>
      </c>
      <c r="AC23" s="354"/>
      <c r="AD23" s="94"/>
      <c r="AE23" s="94"/>
      <c r="AF23" s="94"/>
      <c r="AG23" s="94"/>
      <c r="AH23" s="94"/>
      <c r="AJ23" s="24" t="s">
        <v>89</v>
      </c>
      <c r="AK23" s="353" t="e">
        <f>AK$20/AK$17</f>
        <v>#DIV/0!</v>
      </c>
      <c r="AL23" s="354"/>
      <c r="AM23" s="353" t="e">
        <f>AM$20/AM$17</f>
        <v>#DIV/0!</v>
      </c>
      <c r="AN23" s="354"/>
      <c r="AO23" s="94"/>
      <c r="AP23" s="94"/>
      <c r="AQ23" s="94"/>
      <c r="AR23" s="94"/>
      <c r="AS23" s="94"/>
      <c r="AU23" s="24" t="s">
        <v>89</v>
      </c>
      <c r="AV23" s="353" t="e">
        <f>AV$20/AV$17</f>
        <v>#DIV/0!</v>
      </c>
      <c r="AW23" s="354"/>
      <c r="AX23" s="353" t="e">
        <f>AX$20/AX$17</f>
        <v>#DIV/0!</v>
      </c>
      <c r="AY23" s="354"/>
      <c r="AZ23" s="94"/>
      <c r="BA23" s="94"/>
      <c r="BB23" s="94"/>
      <c r="BC23" s="94"/>
      <c r="BD23" s="94"/>
      <c r="BF23" s="24" t="s">
        <v>89</v>
      </c>
      <c r="BG23" s="353" t="e">
        <f>BG$20/BG$17</f>
        <v>#DIV/0!</v>
      </c>
      <c r="BH23" s="354"/>
      <c r="BI23" s="353" t="e">
        <f>BI$20/BI$17</f>
        <v>#DIV/0!</v>
      </c>
      <c r="BJ23" s="354"/>
      <c r="BK23" s="94"/>
      <c r="BL23" s="94"/>
      <c r="BM23" s="94"/>
      <c r="BN23" s="94"/>
      <c r="BO23" s="94"/>
      <c r="BQ23" s="24" t="s">
        <v>89</v>
      </c>
      <c r="BR23" s="353" t="e">
        <f>BR$20/BR$17</f>
        <v>#DIV/0!</v>
      </c>
      <c r="BS23" s="354"/>
      <c r="BT23" s="353" t="e">
        <f>BT$20/BT$17</f>
        <v>#DIV/0!</v>
      </c>
      <c r="BU23" s="354"/>
      <c r="BV23" s="94"/>
      <c r="BW23" s="94"/>
      <c r="BX23" s="94"/>
      <c r="BY23" s="94"/>
      <c r="BZ23" s="94"/>
      <c r="CB23" s="24" t="s">
        <v>89</v>
      </c>
      <c r="CC23" s="353" t="e">
        <f>CC$20/CC$17</f>
        <v>#DIV/0!</v>
      </c>
      <c r="CD23" s="354"/>
      <c r="CE23" s="353" t="e">
        <f>CE$20/CE$17</f>
        <v>#DIV/0!</v>
      </c>
      <c r="CF23" s="354"/>
      <c r="CG23" s="94"/>
      <c r="CH23" s="94"/>
      <c r="CI23" s="94"/>
      <c r="CJ23" s="94"/>
      <c r="CK23" s="94"/>
      <c r="CM23" s="24" t="s">
        <v>89</v>
      </c>
      <c r="CN23" s="353" t="e">
        <f>CN$20/CN$17</f>
        <v>#DIV/0!</v>
      </c>
      <c r="CO23" s="354"/>
      <c r="CP23" s="353" t="e">
        <f>CP$20/CP$17</f>
        <v>#DIV/0!</v>
      </c>
      <c r="CQ23" s="354"/>
      <c r="CR23" s="94"/>
      <c r="CS23" s="94"/>
      <c r="CT23" s="94"/>
      <c r="CU23" s="94"/>
      <c r="CV23" s="94"/>
      <c r="CX23" s="24" t="s">
        <v>89</v>
      </c>
      <c r="CY23" s="353" t="e">
        <f>CY$20/CY$17</f>
        <v>#DIV/0!</v>
      </c>
      <c r="CZ23" s="354"/>
      <c r="DA23" s="353" t="e">
        <f>DA$20/DA$17</f>
        <v>#DIV/0!</v>
      </c>
      <c r="DB23" s="354"/>
      <c r="DC23" s="94"/>
      <c r="DD23" s="94"/>
      <c r="DE23" s="94"/>
      <c r="DF23" s="94"/>
      <c r="DG23" s="94"/>
      <c r="DI23" s="24" t="s">
        <v>89</v>
      </c>
      <c r="DJ23" s="353" t="e">
        <f>DJ$20/DJ$17</f>
        <v>#DIV/0!</v>
      </c>
      <c r="DK23" s="354"/>
      <c r="DL23" s="353" t="e">
        <f>DL$20/DL$17</f>
        <v>#DIV/0!</v>
      </c>
      <c r="DM23" s="354"/>
      <c r="DN23" s="94"/>
      <c r="DO23" s="94"/>
      <c r="DP23" s="94"/>
      <c r="DQ23" s="94"/>
      <c r="DR23" s="94"/>
      <c r="DT23" s="24" t="s">
        <v>89</v>
      </c>
      <c r="DU23" s="353" t="e">
        <f>DU$20/DU$17</f>
        <v>#DIV/0!</v>
      </c>
      <c r="DV23" s="354"/>
      <c r="DW23" s="353" t="e">
        <f>DW$20/DW$17</f>
        <v>#DIV/0!</v>
      </c>
      <c r="DX23" s="354"/>
      <c r="DY23" s="94"/>
      <c r="DZ23" s="94"/>
      <c r="EA23" s="94"/>
      <c r="EB23" s="94"/>
      <c r="EC23" s="94"/>
    </row>
    <row r="24" spans="2:216" ht="17">
      <c r="B24" s="24" t="s">
        <v>90</v>
      </c>
      <c r="C24" s="353" t="e">
        <f>C$21/C$17</f>
        <v>#DIV/0!</v>
      </c>
      <c r="D24" s="354"/>
      <c r="E24" s="353" t="e">
        <f>E$21/E$17</f>
        <v>#DIV/0!</v>
      </c>
      <c r="F24" s="354"/>
      <c r="G24" s="6"/>
      <c r="H24" s="6"/>
      <c r="I24" s="6"/>
      <c r="J24" s="6"/>
      <c r="K24" s="6"/>
      <c r="L24" s="6"/>
      <c r="N24" s="24" t="s">
        <v>90</v>
      </c>
      <c r="O24" s="353" t="e">
        <f>O$21/O$17</f>
        <v>#DIV/0!</v>
      </c>
      <c r="P24" s="354"/>
      <c r="Q24" s="353" t="e">
        <f>Q$21/Q$17</f>
        <v>#DIV/0!</v>
      </c>
      <c r="R24" s="354"/>
      <c r="S24" s="94"/>
      <c r="T24" s="94"/>
      <c r="U24" s="94"/>
      <c r="V24" s="94"/>
      <c r="W24" s="94"/>
      <c r="Y24" s="24" t="s">
        <v>90</v>
      </c>
      <c r="Z24" s="353" t="e">
        <f>Z$21/Z$17</f>
        <v>#DIV/0!</v>
      </c>
      <c r="AA24" s="354"/>
      <c r="AB24" s="353" t="e">
        <f>AB$21/AB$17</f>
        <v>#DIV/0!</v>
      </c>
      <c r="AC24" s="354"/>
      <c r="AD24" s="94"/>
      <c r="AE24" s="94"/>
      <c r="AF24" s="94"/>
      <c r="AG24" s="94"/>
      <c r="AH24" s="94"/>
      <c r="AJ24" s="24" t="s">
        <v>90</v>
      </c>
      <c r="AK24" s="353" t="e">
        <f>AK$21/AK$17</f>
        <v>#DIV/0!</v>
      </c>
      <c r="AL24" s="354"/>
      <c r="AM24" s="353" t="e">
        <f>AM$21/AM$17</f>
        <v>#DIV/0!</v>
      </c>
      <c r="AN24" s="354"/>
      <c r="AO24" s="94"/>
      <c r="AP24" s="94"/>
      <c r="AQ24" s="94"/>
      <c r="AR24" s="94"/>
      <c r="AS24" s="94"/>
      <c r="AU24" s="24" t="s">
        <v>90</v>
      </c>
      <c r="AV24" s="353" t="e">
        <f>AV$21/AV$17</f>
        <v>#DIV/0!</v>
      </c>
      <c r="AW24" s="354"/>
      <c r="AX24" s="353" t="e">
        <f>AX$21/AX$17</f>
        <v>#DIV/0!</v>
      </c>
      <c r="AY24" s="354"/>
      <c r="AZ24" s="94"/>
      <c r="BA24" s="94"/>
      <c r="BB24" s="94"/>
      <c r="BC24" s="94"/>
      <c r="BD24" s="94"/>
      <c r="BF24" s="24" t="s">
        <v>90</v>
      </c>
      <c r="BG24" s="353" t="e">
        <f>BG$21/BG$17</f>
        <v>#DIV/0!</v>
      </c>
      <c r="BH24" s="354"/>
      <c r="BI24" s="353" t="e">
        <f>BI$21/BI$17</f>
        <v>#DIV/0!</v>
      </c>
      <c r="BJ24" s="354"/>
      <c r="BK24" s="94"/>
      <c r="BL24" s="94"/>
      <c r="BM24" s="94"/>
      <c r="BN24" s="94"/>
      <c r="BO24" s="94"/>
      <c r="BQ24" s="24" t="s">
        <v>90</v>
      </c>
      <c r="BR24" s="353" t="e">
        <f>BR$21/BR$17</f>
        <v>#DIV/0!</v>
      </c>
      <c r="BS24" s="354"/>
      <c r="BT24" s="353" t="e">
        <f>BT$21/BT$17</f>
        <v>#DIV/0!</v>
      </c>
      <c r="BU24" s="354"/>
      <c r="BV24" s="94"/>
      <c r="BW24" s="94"/>
      <c r="BX24" s="94"/>
      <c r="BY24" s="94"/>
      <c r="BZ24" s="94"/>
      <c r="CB24" s="24" t="s">
        <v>90</v>
      </c>
      <c r="CC24" s="353" t="e">
        <f>CC$21/CC$17</f>
        <v>#DIV/0!</v>
      </c>
      <c r="CD24" s="354"/>
      <c r="CE24" s="353" t="e">
        <f>CE$21/CE$17</f>
        <v>#DIV/0!</v>
      </c>
      <c r="CF24" s="354"/>
      <c r="CG24" s="94"/>
      <c r="CH24" s="94"/>
      <c r="CI24" s="94"/>
      <c r="CJ24" s="94"/>
      <c r="CK24" s="94"/>
      <c r="CM24" s="24" t="s">
        <v>90</v>
      </c>
      <c r="CN24" s="353" t="e">
        <f>CN$21/CN$17</f>
        <v>#DIV/0!</v>
      </c>
      <c r="CO24" s="354"/>
      <c r="CP24" s="353" t="e">
        <f>CP$21/CP$17</f>
        <v>#DIV/0!</v>
      </c>
      <c r="CQ24" s="354"/>
      <c r="CR24" s="94"/>
      <c r="CS24" s="94"/>
      <c r="CT24" s="94"/>
      <c r="CU24" s="94"/>
      <c r="CV24" s="94"/>
      <c r="CX24" s="24" t="s">
        <v>90</v>
      </c>
      <c r="CY24" s="353" t="e">
        <f>CY$21/CY$17</f>
        <v>#DIV/0!</v>
      </c>
      <c r="CZ24" s="354"/>
      <c r="DA24" s="353" t="e">
        <f>DA$21/DA$17</f>
        <v>#DIV/0!</v>
      </c>
      <c r="DB24" s="354"/>
      <c r="DC24" s="94"/>
      <c r="DD24" s="94"/>
      <c r="DE24" s="94"/>
      <c r="DF24" s="94"/>
      <c r="DG24" s="94"/>
      <c r="DI24" s="24" t="s">
        <v>90</v>
      </c>
      <c r="DJ24" s="353" t="e">
        <f>DJ$21/DJ$17</f>
        <v>#DIV/0!</v>
      </c>
      <c r="DK24" s="354"/>
      <c r="DL24" s="353" t="e">
        <f>DL$21/DL$17</f>
        <v>#DIV/0!</v>
      </c>
      <c r="DM24" s="354"/>
      <c r="DN24" s="94"/>
      <c r="DO24" s="94"/>
      <c r="DP24" s="94"/>
      <c r="DQ24" s="94"/>
      <c r="DR24" s="94"/>
      <c r="DT24" s="24" t="s">
        <v>90</v>
      </c>
      <c r="DU24" s="353" t="e">
        <f>DU$21/DU$17</f>
        <v>#DIV/0!</v>
      </c>
      <c r="DV24" s="354"/>
      <c r="DW24" s="353" t="e">
        <f>DW$21/DW$17</f>
        <v>#DIV/0!</v>
      </c>
      <c r="DX24" s="354"/>
      <c r="DY24" s="94"/>
      <c r="DZ24" s="94"/>
      <c r="EA24" s="94"/>
      <c r="EB24" s="94"/>
      <c r="EC24" s="94"/>
    </row>
    <row r="25" spans="2:216" ht="17">
      <c r="B25" s="24" t="s">
        <v>91</v>
      </c>
      <c r="C25" s="384">
        <f>C$17-SUM(C$19:C$21)</f>
        <v>0</v>
      </c>
      <c r="D25" s="385"/>
      <c r="E25" s="414">
        <f>E$17-SUM(E$19:E$21)</f>
        <v>0</v>
      </c>
      <c r="F25" s="385"/>
      <c r="G25" s="6"/>
      <c r="H25" s="6"/>
      <c r="I25" s="6"/>
      <c r="J25" s="6"/>
      <c r="K25" s="6"/>
      <c r="L25" s="6"/>
      <c r="N25" s="24" t="s">
        <v>91</v>
      </c>
      <c r="O25" s="384">
        <f>O$17-SUM(O$19:O$21)</f>
        <v>0</v>
      </c>
      <c r="P25" s="385"/>
      <c r="Q25" s="414">
        <f>Q$17-SUM(Q$19:Q$21)</f>
        <v>0</v>
      </c>
      <c r="R25" s="385"/>
      <c r="S25" s="94"/>
      <c r="T25" s="94"/>
      <c r="U25" s="94"/>
      <c r="V25" s="94"/>
      <c r="W25" s="94"/>
      <c r="Y25" s="24" t="s">
        <v>91</v>
      </c>
      <c r="Z25" s="384">
        <f>Z$17-SUM(Z$19:Z$21)</f>
        <v>0</v>
      </c>
      <c r="AA25" s="385"/>
      <c r="AB25" s="414">
        <f>AB$17-SUM(AB$19:AB$21)</f>
        <v>0</v>
      </c>
      <c r="AC25" s="385"/>
      <c r="AD25" s="94"/>
      <c r="AE25" s="94"/>
      <c r="AF25" s="94"/>
      <c r="AG25" s="94"/>
      <c r="AH25" s="94"/>
      <c r="AJ25" s="24" t="s">
        <v>91</v>
      </c>
      <c r="AK25" s="384">
        <f>AK$17-SUM(AK$19:AK$21)</f>
        <v>0</v>
      </c>
      <c r="AL25" s="385"/>
      <c r="AM25" s="414">
        <f>AM$17-SUM(AM$19:AM$21)</f>
        <v>0</v>
      </c>
      <c r="AN25" s="385"/>
      <c r="AO25" s="94"/>
      <c r="AP25" s="94"/>
      <c r="AQ25" s="94"/>
      <c r="AR25" s="94"/>
      <c r="AS25" s="94"/>
      <c r="AU25" s="24" t="s">
        <v>91</v>
      </c>
      <c r="AV25" s="384">
        <f>AV$17-SUM(AV$19:AV$21)</f>
        <v>0</v>
      </c>
      <c r="AW25" s="385"/>
      <c r="AX25" s="414">
        <f>AX$17-SUM(AX$19:AX$21)</f>
        <v>0</v>
      </c>
      <c r="AY25" s="385"/>
      <c r="AZ25" s="94"/>
      <c r="BA25" s="94"/>
      <c r="BB25" s="94"/>
      <c r="BC25" s="94"/>
      <c r="BD25" s="94"/>
      <c r="BF25" s="24" t="s">
        <v>91</v>
      </c>
      <c r="BG25" s="384">
        <f>BG$17-SUM(BG$19:BG$21)</f>
        <v>0</v>
      </c>
      <c r="BH25" s="385"/>
      <c r="BI25" s="414">
        <f>BI$17-SUM(BI$19:BI$21)</f>
        <v>0</v>
      </c>
      <c r="BJ25" s="385"/>
      <c r="BK25" s="94"/>
      <c r="BL25" s="94"/>
      <c r="BM25" s="94"/>
      <c r="BN25" s="94"/>
      <c r="BO25" s="94"/>
      <c r="BQ25" s="24" t="s">
        <v>91</v>
      </c>
      <c r="BR25" s="384">
        <f>BR$17-SUM(BR$19:BR$21)</f>
        <v>0</v>
      </c>
      <c r="BS25" s="385"/>
      <c r="BT25" s="414">
        <f>BT$17-SUM(BT$19:BT$21)</f>
        <v>0</v>
      </c>
      <c r="BU25" s="385"/>
      <c r="BV25" s="94"/>
      <c r="BW25" s="94"/>
      <c r="BX25" s="94"/>
      <c r="BY25" s="94"/>
      <c r="BZ25" s="94"/>
      <c r="CB25" s="24" t="s">
        <v>91</v>
      </c>
      <c r="CC25" s="384">
        <f>CC$17-SUM(CC$19:CC$21)</f>
        <v>0</v>
      </c>
      <c r="CD25" s="385"/>
      <c r="CE25" s="414">
        <f>CE$17-SUM(CE$19:CE$21)</f>
        <v>0</v>
      </c>
      <c r="CF25" s="385"/>
      <c r="CG25" s="94"/>
      <c r="CH25" s="94"/>
      <c r="CI25" s="94"/>
      <c r="CJ25" s="94"/>
      <c r="CK25" s="94"/>
      <c r="CM25" s="24" t="s">
        <v>91</v>
      </c>
      <c r="CN25" s="384">
        <f>CN$17-SUM(CN$19:CN$21)</f>
        <v>0</v>
      </c>
      <c r="CO25" s="385"/>
      <c r="CP25" s="414">
        <f>CP$17-SUM(CP$19:CP$21)</f>
        <v>0</v>
      </c>
      <c r="CQ25" s="385"/>
      <c r="CR25" s="94"/>
      <c r="CS25" s="94"/>
      <c r="CT25" s="94"/>
      <c r="CU25" s="94"/>
      <c r="CV25" s="94"/>
      <c r="CX25" s="24" t="s">
        <v>91</v>
      </c>
      <c r="CY25" s="384">
        <f>CY$17-SUM(CY$19:CY$21)</f>
        <v>0</v>
      </c>
      <c r="CZ25" s="385"/>
      <c r="DA25" s="414">
        <f>DA$17-SUM(DA$19:DA$21)</f>
        <v>0</v>
      </c>
      <c r="DB25" s="385"/>
      <c r="DC25" s="94"/>
      <c r="DD25" s="94"/>
      <c r="DE25" s="94"/>
      <c r="DF25" s="94"/>
      <c r="DG25" s="94"/>
      <c r="DI25" s="24" t="s">
        <v>91</v>
      </c>
      <c r="DJ25" s="384" t="e">
        <f>DJ$17-SUM(DJ$19:DJ$21)</f>
        <v>#DIV/0!</v>
      </c>
      <c r="DK25" s="385"/>
      <c r="DL25" s="414" t="e">
        <f>DL$17-SUM(DL$19:DL$21)</f>
        <v>#DIV/0!</v>
      </c>
      <c r="DM25" s="385"/>
      <c r="DN25" s="94"/>
      <c r="DO25" s="94"/>
      <c r="DP25" s="94"/>
      <c r="DQ25" s="94"/>
      <c r="DR25" s="94"/>
      <c r="DT25" s="24" t="s">
        <v>91</v>
      </c>
      <c r="DU25" s="384">
        <f>DU$17-SUM(DU$19:DU$21)</f>
        <v>0</v>
      </c>
      <c r="DV25" s="385"/>
      <c r="DW25" s="414">
        <f>DW$17-SUM(DW$19:DW$21)</f>
        <v>0</v>
      </c>
      <c r="DX25" s="385"/>
      <c r="DY25" s="94"/>
      <c r="DZ25" s="94"/>
      <c r="EA25" s="94"/>
      <c r="EB25" s="94"/>
      <c r="EC25" s="94"/>
    </row>
    <row r="26" spans="2:216">
      <c r="B26" s="17"/>
      <c r="C26" s="6"/>
      <c r="D26" s="6"/>
      <c r="E26" s="6"/>
      <c r="F26" s="6"/>
      <c r="G26" s="6"/>
      <c r="H26" s="6"/>
      <c r="I26" s="6"/>
      <c r="J26" s="6"/>
      <c r="K26" s="6"/>
      <c r="L26" s="6"/>
      <c r="N26" s="17"/>
      <c r="O26" s="94"/>
      <c r="P26" s="94"/>
      <c r="Q26" s="94"/>
      <c r="R26" s="94"/>
      <c r="S26" s="94"/>
      <c r="T26" s="94"/>
      <c r="U26" s="94"/>
      <c r="V26" s="94"/>
      <c r="W26" s="94"/>
      <c r="Y26" s="17"/>
      <c r="Z26" s="94"/>
      <c r="AA26" s="94"/>
      <c r="AB26" s="94"/>
      <c r="AC26" s="94"/>
      <c r="AD26" s="94"/>
      <c r="AE26" s="94"/>
      <c r="AF26" s="94"/>
      <c r="AG26" s="94"/>
      <c r="AH26" s="94"/>
      <c r="AJ26" s="17"/>
      <c r="AK26" s="94"/>
      <c r="AL26" s="94"/>
      <c r="AM26" s="94"/>
      <c r="AN26" s="94"/>
      <c r="AO26" s="94"/>
      <c r="AP26" s="94"/>
      <c r="AQ26" s="94"/>
      <c r="AR26" s="94"/>
      <c r="AS26" s="94"/>
      <c r="AU26" s="17"/>
      <c r="AV26" s="94"/>
      <c r="AW26" s="94"/>
      <c r="AX26" s="94"/>
      <c r="AY26" s="94"/>
      <c r="AZ26" s="94"/>
      <c r="BA26" s="94"/>
      <c r="BB26" s="94"/>
      <c r="BC26" s="94"/>
      <c r="BD26" s="94"/>
      <c r="BF26" s="17"/>
      <c r="BG26" s="94"/>
      <c r="BH26" s="94"/>
      <c r="BI26" s="94"/>
      <c r="BJ26" s="94"/>
      <c r="BK26" s="94"/>
      <c r="BL26" s="94"/>
      <c r="BM26" s="94"/>
      <c r="BN26" s="94"/>
      <c r="BO26" s="94"/>
      <c r="BQ26" s="17"/>
      <c r="BR26" s="94"/>
      <c r="BS26" s="94"/>
      <c r="BT26" s="94"/>
      <c r="BU26" s="94"/>
      <c r="BV26" s="94"/>
      <c r="BW26" s="94"/>
      <c r="BX26" s="94"/>
      <c r="BY26" s="94"/>
      <c r="BZ26" s="94"/>
      <c r="CB26" s="17"/>
      <c r="CC26" s="94"/>
      <c r="CD26" s="94"/>
      <c r="CE26" s="94"/>
      <c r="CF26" s="94"/>
      <c r="CG26" s="94"/>
      <c r="CH26" s="94"/>
      <c r="CI26" s="94"/>
      <c r="CJ26" s="94"/>
      <c r="CK26" s="94"/>
      <c r="CM26" s="17"/>
      <c r="CN26" s="94"/>
      <c r="CO26" s="94"/>
      <c r="CP26" s="94"/>
      <c r="CQ26" s="94"/>
      <c r="CR26" s="94"/>
      <c r="CS26" s="94"/>
      <c r="CT26" s="94"/>
      <c r="CU26" s="94"/>
      <c r="CV26" s="94"/>
      <c r="CX26" s="17"/>
      <c r="CY26" s="94"/>
      <c r="CZ26" s="94"/>
      <c r="DA26" s="94"/>
      <c r="DB26" s="94"/>
      <c r="DC26" s="94"/>
      <c r="DD26" s="94"/>
      <c r="DE26" s="94"/>
      <c r="DF26" s="94"/>
      <c r="DG26" s="94"/>
      <c r="DI26" s="17"/>
      <c r="DJ26" s="94"/>
      <c r="DK26" s="94"/>
      <c r="DL26" s="94"/>
      <c r="DM26" s="94"/>
      <c r="DN26" s="94"/>
      <c r="DO26" s="94"/>
      <c r="DP26" s="94"/>
      <c r="DQ26" s="94"/>
      <c r="DR26" s="94"/>
      <c r="DT26" s="17"/>
      <c r="DU26" s="94"/>
      <c r="DV26" s="94"/>
      <c r="DW26" s="94"/>
      <c r="DX26" s="94"/>
      <c r="DY26" s="94"/>
      <c r="DZ26" s="94"/>
      <c r="EA26" s="94"/>
      <c r="EB26" s="94"/>
      <c r="EC26" s="94"/>
    </row>
    <row r="27" spans="2:216" ht="72" customHeight="1">
      <c r="B27" s="415" t="s">
        <v>92</v>
      </c>
      <c r="C27" s="382" t="s">
        <v>5274</v>
      </c>
      <c r="D27" s="383"/>
      <c r="E27" s="382" t="s">
        <v>7538</v>
      </c>
      <c r="F27" s="383"/>
      <c r="G27" s="6"/>
      <c r="H27" s="6"/>
      <c r="I27" s="6"/>
      <c r="J27" s="6"/>
      <c r="K27" s="6"/>
      <c r="L27" s="6"/>
      <c r="N27" s="415" t="s">
        <v>92</v>
      </c>
      <c r="O27" s="382" t="s">
        <v>5274</v>
      </c>
      <c r="P27" s="383"/>
      <c r="Q27" s="382" t="s">
        <v>5353</v>
      </c>
      <c r="R27" s="383"/>
      <c r="S27" s="94"/>
      <c r="T27" s="94"/>
      <c r="U27" s="94"/>
      <c r="V27" s="94"/>
      <c r="W27" s="94"/>
      <c r="Y27" s="415" t="s">
        <v>92</v>
      </c>
      <c r="Z27" s="382" t="s">
        <v>5274</v>
      </c>
      <c r="AA27" s="383"/>
      <c r="AB27" s="382" t="s">
        <v>5353</v>
      </c>
      <c r="AC27" s="383"/>
      <c r="AD27" s="94"/>
      <c r="AE27" s="94"/>
      <c r="AF27" s="94"/>
      <c r="AG27" s="94"/>
      <c r="AH27" s="94"/>
      <c r="AJ27" s="415" t="s">
        <v>92</v>
      </c>
      <c r="AK27" s="382" t="s">
        <v>5274</v>
      </c>
      <c r="AL27" s="383"/>
      <c r="AM27" s="382" t="s">
        <v>5353</v>
      </c>
      <c r="AN27" s="383"/>
      <c r="AO27" s="94"/>
      <c r="AP27" s="94"/>
      <c r="AQ27" s="94"/>
      <c r="AR27" s="94"/>
      <c r="AS27" s="94"/>
      <c r="AU27" s="415" t="s">
        <v>92</v>
      </c>
      <c r="AV27" s="382" t="s">
        <v>5274</v>
      </c>
      <c r="AW27" s="383"/>
      <c r="AX27" s="382" t="s">
        <v>5353</v>
      </c>
      <c r="AY27" s="383"/>
      <c r="AZ27" s="94"/>
      <c r="BA27" s="94"/>
      <c r="BB27" s="94"/>
      <c r="BC27" s="94"/>
      <c r="BD27" s="94"/>
      <c r="BF27" s="415" t="s">
        <v>92</v>
      </c>
      <c r="BG27" s="382" t="s">
        <v>5274</v>
      </c>
      <c r="BH27" s="383"/>
      <c r="BI27" s="382" t="s">
        <v>5353</v>
      </c>
      <c r="BJ27" s="383"/>
      <c r="BK27" s="94"/>
      <c r="BL27" s="94"/>
      <c r="BM27" s="94"/>
      <c r="BN27" s="94"/>
      <c r="BO27" s="94"/>
      <c r="BQ27" s="415" t="s">
        <v>92</v>
      </c>
      <c r="BR27" s="382" t="s">
        <v>5274</v>
      </c>
      <c r="BS27" s="383"/>
      <c r="BT27" s="382" t="s">
        <v>5353</v>
      </c>
      <c r="BU27" s="383"/>
      <c r="BV27" s="94"/>
      <c r="BW27" s="94"/>
      <c r="BX27" s="94"/>
      <c r="BY27" s="94"/>
      <c r="BZ27" s="94"/>
      <c r="CB27" s="415" t="s">
        <v>92</v>
      </c>
      <c r="CC27" s="382" t="s">
        <v>5274</v>
      </c>
      <c r="CD27" s="383"/>
      <c r="CE27" s="382" t="s">
        <v>5353</v>
      </c>
      <c r="CF27" s="383"/>
      <c r="CG27" s="94"/>
      <c r="CH27" s="94"/>
      <c r="CI27" s="94"/>
      <c r="CJ27" s="94"/>
      <c r="CK27" s="94"/>
      <c r="CM27" s="415" t="s">
        <v>92</v>
      </c>
      <c r="CN27" s="382" t="s">
        <v>5274</v>
      </c>
      <c r="CO27" s="383"/>
      <c r="CP27" s="382" t="s">
        <v>5353</v>
      </c>
      <c r="CQ27" s="383"/>
      <c r="CR27" s="94"/>
      <c r="CS27" s="94"/>
      <c r="CT27" s="94"/>
      <c r="CU27" s="94"/>
      <c r="CV27" s="94"/>
      <c r="CX27" s="415" t="s">
        <v>92</v>
      </c>
      <c r="CY27" s="382" t="s">
        <v>5274</v>
      </c>
      <c r="CZ27" s="383"/>
      <c r="DA27" s="382" t="s">
        <v>5353</v>
      </c>
      <c r="DB27" s="383"/>
      <c r="DC27" s="94"/>
      <c r="DD27" s="94"/>
      <c r="DE27" s="94"/>
      <c r="DF27" s="94"/>
      <c r="DG27" s="94"/>
      <c r="DI27" s="415" t="s">
        <v>92</v>
      </c>
      <c r="DJ27" s="382" t="s">
        <v>5274</v>
      </c>
      <c r="DK27" s="383"/>
      <c r="DL27" s="382" t="s">
        <v>5353</v>
      </c>
      <c r="DM27" s="383"/>
      <c r="DN27" s="94"/>
      <c r="DO27" s="94"/>
      <c r="DP27" s="94"/>
      <c r="DQ27" s="94"/>
      <c r="DR27" s="94"/>
      <c r="DT27" s="415" t="s">
        <v>92</v>
      </c>
      <c r="DU27" s="382" t="s">
        <v>5274</v>
      </c>
      <c r="DV27" s="383"/>
      <c r="DW27" s="382" t="s">
        <v>5353</v>
      </c>
      <c r="DX27" s="383"/>
      <c r="DY27" s="94"/>
      <c r="DZ27" s="94"/>
      <c r="EA27" s="94"/>
      <c r="EB27" s="94"/>
      <c r="EC27" s="94"/>
    </row>
    <row r="28" spans="2:216" ht="17">
      <c r="B28" s="416"/>
      <c r="C28" s="53" t="s">
        <v>123</v>
      </c>
      <c r="D28" s="53" t="s">
        <v>122</v>
      </c>
      <c r="E28" s="53" t="s">
        <v>123</v>
      </c>
      <c r="F28" s="53" t="s">
        <v>122</v>
      </c>
      <c r="G28" s="6"/>
      <c r="H28" s="6"/>
      <c r="I28" s="6"/>
      <c r="J28" s="6"/>
      <c r="K28" s="6"/>
      <c r="L28" s="6"/>
      <c r="N28" s="416"/>
      <c r="O28" s="53" t="s">
        <v>123</v>
      </c>
      <c r="P28" s="53" t="s">
        <v>122</v>
      </c>
      <c r="Q28" s="53" t="s">
        <v>123</v>
      </c>
      <c r="R28" s="53" t="s">
        <v>122</v>
      </c>
      <c r="S28" s="94"/>
      <c r="T28" s="94"/>
      <c r="U28" s="94"/>
      <c r="V28" s="94"/>
      <c r="W28" s="94"/>
      <c r="Y28" s="416"/>
      <c r="Z28" s="53" t="s">
        <v>123</v>
      </c>
      <c r="AA28" s="53" t="s">
        <v>122</v>
      </c>
      <c r="AB28" s="53" t="s">
        <v>123</v>
      </c>
      <c r="AC28" s="53" t="s">
        <v>122</v>
      </c>
      <c r="AD28" s="94"/>
      <c r="AE28" s="94"/>
      <c r="AF28" s="94"/>
      <c r="AG28" s="94"/>
      <c r="AH28" s="94"/>
      <c r="AJ28" s="416"/>
      <c r="AK28" s="53" t="s">
        <v>123</v>
      </c>
      <c r="AL28" s="53" t="s">
        <v>122</v>
      </c>
      <c r="AM28" s="53" t="s">
        <v>123</v>
      </c>
      <c r="AN28" s="53" t="s">
        <v>122</v>
      </c>
      <c r="AO28" s="94"/>
      <c r="AP28" s="94"/>
      <c r="AQ28" s="94"/>
      <c r="AR28" s="94"/>
      <c r="AS28" s="94"/>
      <c r="AU28" s="416"/>
      <c r="AV28" s="53" t="s">
        <v>123</v>
      </c>
      <c r="AW28" s="53" t="s">
        <v>122</v>
      </c>
      <c r="AX28" s="53" t="s">
        <v>123</v>
      </c>
      <c r="AY28" s="53" t="s">
        <v>122</v>
      </c>
      <c r="AZ28" s="94"/>
      <c r="BA28" s="94"/>
      <c r="BB28" s="94"/>
      <c r="BC28" s="94"/>
      <c r="BD28" s="94"/>
      <c r="BF28" s="416"/>
      <c r="BG28" s="53" t="s">
        <v>123</v>
      </c>
      <c r="BH28" s="53" t="s">
        <v>122</v>
      </c>
      <c r="BI28" s="53" t="s">
        <v>123</v>
      </c>
      <c r="BJ28" s="53" t="s">
        <v>122</v>
      </c>
      <c r="BK28" s="94"/>
      <c r="BL28" s="94"/>
      <c r="BM28" s="94"/>
      <c r="BN28" s="94"/>
      <c r="BO28" s="94"/>
      <c r="BQ28" s="416"/>
      <c r="BR28" s="53" t="s">
        <v>123</v>
      </c>
      <c r="BS28" s="53" t="s">
        <v>122</v>
      </c>
      <c r="BT28" s="53" t="s">
        <v>123</v>
      </c>
      <c r="BU28" s="53" t="s">
        <v>122</v>
      </c>
      <c r="BV28" s="94"/>
      <c r="BW28" s="94"/>
      <c r="BX28" s="94"/>
      <c r="BY28" s="94"/>
      <c r="BZ28" s="94"/>
      <c r="CB28" s="416"/>
      <c r="CC28" s="53" t="s">
        <v>123</v>
      </c>
      <c r="CD28" s="53" t="s">
        <v>122</v>
      </c>
      <c r="CE28" s="53" t="s">
        <v>123</v>
      </c>
      <c r="CF28" s="53" t="s">
        <v>122</v>
      </c>
      <c r="CG28" s="94"/>
      <c r="CH28" s="94"/>
      <c r="CI28" s="94"/>
      <c r="CJ28" s="94"/>
      <c r="CK28" s="94"/>
      <c r="CM28" s="416"/>
      <c r="CN28" s="53" t="s">
        <v>123</v>
      </c>
      <c r="CO28" s="53" t="s">
        <v>122</v>
      </c>
      <c r="CP28" s="53" t="s">
        <v>123</v>
      </c>
      <c r="CQ28" s="53" t="s">
        <v>122</v>
      </c>
      <c r="CR28" s="94"/>
      <c r="CS28" s="94"/>
      <c r="CT28" s="94"/>
      <c r="CU28" s="94"/>
      <c r="CV28" s="94"/>
      <c r="CX28" s="416"/>
      <c r="CY28" s="53" t="s">
        <v>123</v>
      </c>
      <c r="CZ28" s="53" t="s">
        <v>122</v>
      </c>
      <c r="DA28" s="53" t="s">
        <v>123</v>
      </c>
      <c r="DB28" s="53" t="s">
        <v>122</v>
      </c>
      <c r="DC28" s="94"/>
      <c r="DD28" s="94"/>
      <c r="DE28" s="94"/>
      <c r="DF28" s="94"/>
      <c r="DG28" s="94"/>
      <c r="DI28" s="416"/>
      <c r="DJ28" s="53" t="s">
        <v>123</v>
      </c>
      <c r="DK28" s="53" t="s">
        <v>122</v>
      </c>
      <c r="DL28" s="53" t="s">
        <v>123</v>
      </c>
      <c r="DM28" s="53" t="s">
        <v>122</v>
      </c>
      <c r="DN28" s="94"/>
      <c r="DO28" s="94"/>
      <c r="DP28" s="94"/>
      <c r="DQ28" s="94"/>
      <c r="DR28" s="94"/>
      <c r="DT28" s="416"/>
      <c r="DU28" s="53" t="s">
        <v>123</v>
      </c>
      <c r="DV28" s="53" t="s">
        <v>122</v>
      </c>
      <c r="DW28" s="53" t="s">
        <v>123</v>
      </c>
      <c r="DX28" s="53" t="s">
        <v>122</v>
      </c>
      <c r="DY28" s="94"/>
      <c r="DZ28" s="94"/>
      <c r="EA28" s="94"/>
      <c r="EB28" s="94"/>
      <c r="EC28" s="94"/>
    </row>
    <row r="29" spans="2:216" ht="17">
      <c r="B29" s="417"/>
      <c r="C29" s="52" t="str">
        <f>C14</f>
        <v/>
      </c>
      <c r="D29" s="52" t="e">
        <f>D14</f>
        <v>#VALUE!</v>
      </c>
      <c r="E29" s="52" t="e">
        <f>E14</f>
        <v>#NUM!</v>
      </c>
      <c r="F29" s="52" t="e">
        <f>F14</f>
        <v>#NUM!</v>
      </c>
      <c r="G29" s="6"/>
      <c r="H29" s="6"/>
      <c r="I29" s="6"/>
      <c r="J29" s="6"/>
      <c r="K29" s="6"/>
      <c r="L29" s="6"/>
      <c r="N29" s="417"/>
      <c r="O29" s="52" t="str">
        <f>O14</f>
        <v/>
      </c>
      <c r="P29" s="52" t="e">
        <f>P14</f>
        <v>#VALUE!</v>
      </c>
      <c r="Q29" s="52" t="e">
        <f>Q14</f>
        <v>#NUM!</v>
      </c>
      <c r="R29" s="52" t="e">
        <f>R14</f>
        <v>#NUM!</v>
      </c>
      <c r="S29" s="94"/>
      <c r="T29" s="94"/>
      <c r="U29" s="94"/>
      <c r="V29" s="94"/>
      <c r="W29" s="94"/>
      <c r="Y29" s="417"/>
      <c r="Z29" s="52">
        <f>Z14</f>
        <v>0</v>
      </c>
      <c r="AA29" s="52" t="str">
        <f>AA14</f>
        <v/>
      </c>
      <c r="AB29" s="52" t="e">
        <f>AB14</f>
        <v>#VALUE!</v>
      </c>
      <c r="AC29" s="52" t="e">
        <f>AC14</f>
        <v>#NUM!</v>
      </c>
      <c r="AD29" s="94"/>
      <c r="AE29" s="94"/>
      <c r="AF29" s="94"/>
      <c r="AG29" s="94"/>
      <c r="AH29" s="94"/>
      <c r="AJ29" s="417"/>
      <c r="AK29" s="52">
        <f>AK14</f>
        <v>0</v>
      </c>
      <c r="AL29" s="52">
        <f>AL14</f>
        <v>0</v>
      </c>
      <c r="AM29" s="52" t="str">
        <f>AM14</f>
        <v/>
      </c>
      <c r="AN29" s="52" t="e">
        <f>AN14</f>
        <v>#VALUE!</v>
      </c>
      <c r="AO29" s="94"/>
      <c r="AP29" s="94"/>
      <c r="AQ29" s="94"/>
      <c r="AR29" s="94"/>
      <c r="AS29" s="94"/>
      <c r="AU29" s="417"/>
      <c r="AV29" s="52">
        <f>AV14</f>
        <v>0</v>
      </c>
      <c r="AW29" s="52">
        <f>AW14</f>
        <v>0</v>
      </c>
      <c r="AX29" s="52">
        <f>AX14</f>
        <v>0</v>
      </c>
      <c r="AY29" s="52" t="str">
        <f>AY14</f>
        <v/>
      </c>
      <c r="AZ29" s="94"/>
      <c r="BA29" s="94"/>
      <c r="BB29" s="94"/>
      <c r="BC29" s="94"/>
      <c r="BD29" s="94"/>
      <c r="BF29" s="417"/>
      <c r="BG29" s="52">
        <f>BG14</f>
        <v>0</v>
      </c>
      <c r="BH29" s="52">
        <f>BH14</f>
        <v>0</v>
      </c>
      <c r="BI29" s="52">
        <f>BI14</f>
        <v>0</v>
      </c>
      <c r="BJ29" s="52">
        <f>BJ14</f>
        <v>0</v>
      </c>
      <c r="BK29" s="94"/>
      <c r="BL29" s="94"/>
      <c r="BM29" s="94"/>
      <c r="BN29" s="94"/>
      <c r="BO29" s="94"/>
      <c r="BQ29" s="417"/>
      <c r="BR29" s="52">
        <f>BR14</f>
        <v>0</v>
      </c>
      <c r="BS29" s="52">
        <f>BS14</f>
        <v>0</v>
      </c>
      <c r="BT29" s="52">
        <f>BT14</f>
        <v>0</v>
      </c>
      <c r="BU29" s="52">
        <f>BU14</f>
        <v>0</v>
      </c>
      <c r="BV29" s="94"/>
      <c r="BW29" s="94"/>
      <c r="BX29" s="94"/>
      <c r="BY29" s="94"/>
      <c r="BZ29" s="94"/>
      <c r="CB29" s="417"/>
      <c r="CC29" s="52">
        <f>CC14</f>
        <v>0</v>
      </c>
      <c r="CD29" s="52">
        <f>CD14</f>
        <v>0</v>
      </c>
      <c r="CE29" s="52">
        <f>CE14</f>
        <v>0</v>
      </c>
      <c r="CF29" s="52">
        <f>CF14</f>
        <v>0</v>
      </c>
      <c r="CG29" s="94"/>
      <c r="CH29" s="94"/>
      <c r="CI29" s="94"/>
      <c r="CJ29" s="94"/>
      <c r="CK29" s="94"/>
      <c r="CM29" s="417"/>
      <c r="CN29" s="52">
        <f>CN14</f>
        <v>0</v>
      </c>
      <c r="CO29" s="52">
        <f>CO14</f>
        <v>0</v>
      </c>
      <c r="CP29" s="52">
        <f>CP14</f>
        <v>0</v>
      </c>
      <c r="CQ29" s="52">
        <f>CQ14</f>
        <v>0</v>
      </c>
      <c r="CR29" s="94"/>
      <c r="CS29" s="94"/>
      <c r="CT29" s="94"/>
      <c r="CU29" s="94"/>
      <c r="CV29" s="94"/>
      <c r="CX29" s="417"/>
      <c r="CY29" s="52">
        <f>CY14</f>
        <v>0</v>
      </c>
      <c r="CZ29" s="52">
        <f>CZ14</f>
        <v>0</v>
      </c>
      <c r="DA29" s="52">
        <f>DA14</f>
        <v>0</v>
      </c>
      <c r="DB29" s="52">
        <f>DB14</f>
        <v>0</v>
      </c>
      <c r="DC29" s="94"/>
      <c r="DD29" s="94"/>
      <c r="DE29" s="94"/>
      <c r="DF29" s="94"/>
      <c r="DG29" s="94"/>
      <c r="DI29" s="417"/>
      <c r="DJ29" s="52">
        <f>DJ14</f>
        <v>0</v>
      </c>
      <c r="DK29" s="52">
        <f>DK14</f>
        <v>0</v>
      </c>
      <c r="DL29" s="52">
        <f>DL14</f>
        <v>0</v>
      </c>
      <c r="DM29" s="52">
        <f>DM14</f>
        <v>0</v>
      </c>
      <c r="DN29" s="94"/>
      <c r="DO29" s="94"/>
      <c r="DP29" s="94"/>
      <c r="DQ29" s="94"/>
      <c r="DR29" s="94"/>
      <c r="DT29" s="417"/>
      <c r="DU29" s="52">
        <f>DU14</f>
        <v>0</v>
      </c>
      <c r="DV29" s="52">
        <f>DV14</f>
        <v>0</v>
      </c>
      <c r="DW29" s="52">
        <f>DW14</f>
        <v>0</v>
      </c>
      <c r="DX29" s="52">
        <f>DX14</f>
        <v>0</v>
      </c>
      <c r="DY29" s="94"/>
      <c r="DZ29" s="94"/>
      <c r="EA29" s="94"/>
      <c r="EB29" s="94"/>
      <c r="EC29" s="94"/>
    </row>
    <row r="30" spans="2:216" s="94" customFormat="1" ht="17">
      <c r="B30" s="23" t="s">
        <v>93</v>
      </c>
      <c r="C30" s="432"/>
      <c r="D30" s="395"/>
      <c r="E30" s="432"/>
      <c r="F30" s="395"/>
      <c r="N30" s="23" t="s">
        <v>93</v>
      </c>
      <c r="O30" s="432"/>
      <c r="P30" s="395"/>
      <c r="Q30" s="432"/>
      <c r="R30" s="395"/>
      <c r="Y30" s="23" t="s">
        <v>93</v>
      </c>
      <c r="Z30" s="432"/>
      <c r="AA30" s="395"/>
      <c r="AB30" s="432"/>
      <c r="AC30" s="395"/>
      <c r="AJ30" s="23" t="s">
        <v>93</v>
      </c>
      <c r="AK30" s="432"/>
      <c r="AL30" s="395"/>
      <c r="AM30" s="432"/>
      <c r="AN30" s="395"/>
      <c r="AU30" s="23" t="s">
        <v>93</v>
      </c>
      <c r="AV30" s="432"/>
      <c r="AW30" s="395"/>
      <c r="AX30" s="432"/>
      <c r="AY30" s="395"/>
      <c r="BF30" s="23" t="s">
        <v>93</v>
      </c>
      <c r="BG30" s="432"/>
      <c r="BH30" s="395"/>
      <c r="BI30" s="432"/>
      <c r="BJ30" s="395"/>
      <c r="BQ30" s="23" t="s">
        <v>93</v>
      </c>
      <c r="BR30" s="432"/>
      <c r="BS30" s="395"/>
      <c r="BT30" s="432"/>
      <c r="BU30" s="395"/>
      <c r="CB30" s="23" t="s">
        <v>93</v>
      </c>
      <c r="CC30" s="432"/>
      <c r="CD30" s="395"/>
      <c r="CE30" s="432"/>
      <c r="CF30" s="395"/>
      <c r="CM30" s="23" t="s">
        <v>93</v>
      </c>
      <c r="CN30" s="432"/>
      <c r="CO30" s="395"/>
      <c r="CP30" s="432"/>
      <c r="CQ30" s="395"/>
      <c r="CX30" s="23" t="s">
        <v>93</v>
      </c>
      <c r="CY30" s="432"/>
      <c r="CZ30" s="395"/>
      <c r="DA30" s="432"/>
      <c r="DB30" s="395"/>
      <c r="DI30" s="23" t="s">
        <v>93</v>
      </c>
      <c r="DJ30" s="386" t="e">
        <f>AVERAGE(C30,O30,Z30,AK30,AV30,BG30,BR30,CC30,CN30,CY30)</f>
        <v>#DIV/0!</v>
      </c>
      <c r="DK30" s="395"/>
      <c r="DL30" s="386" t="e">
        <f>AVERAGE(E30,Q30,AB30,AM30,AX30,BI30,BT30,CE30,CP30,DA30)</f>
        <v>#DIV/0!</v>
      </c>
      <c r="DM30" s="395"/>
      <c r="DT30" s="23" t="s">
        <v>93</v>
      </c>
      <c r="DU30" s="386">
        <f>SUM(C30,O30,Z30,AK30,AV30,BG30,BR30,CC30,CN30,CY30)</f>
        <v>0</v>
      </c>
      <c r="DV30" s="387"/>
      <c r="DW30" s="386">
        <f>SUM(E30,Q30,AB30,AM30,AX30,BI30,BT30,CE30,CP30,DA30)</f>
        <v>0</v>
      </c>
      <c r="DX30" s="387"/>
    </row>
    <row r="31" spans="2:216" s="94" customFormat="1" ht="17">
      <c r="B31" s="23" t="s">
        <v>5281</v>
      </c>
      <c r="C31" s="432"/>
      <c r="D31" s="395"/>
      <c r="E31" s="432"/>
      <c r="F31" s="395"/>
      <c r="N31" s="23" t="s">
        <v>5281</v>
      </c>
      <c r="O31" s="432"/>
      <c r="P31" s="395"/>
      <c r="Q31" s="432"/>
      <c r="R31" s="395"/>
      <c r="Y31" s="23" t="s">
        <v>5281</v>
      </c>
      <c r="Z31" s="432"/>
      <c r="AA31" s="395"/>
      <c r="AB31" s="432"/>
      <c r="AC31" s="395"/>
      <c r="AJ31" s="23" t="s">
        <v>5281</v>
      </c>
      <c r="AK31" s="432"/>
      <c r="AL31" s="395"/>
      <c r="AM31" s="432"/>
      <c r="AN31" s="395"/>
      <c r="AU31" s="23" t="s">
        <v>5281</v>
      </c>
      <c r="AV31" s="432"/>
      <c r="AW31" s="395"/>
      <c r="AX31" s="432"/>
      <c r="AY31" s="395"/>
      <c r="BF31" s="23" t="s">
        <v>5281</v>
      </c>
      <c r="BG31" s="432"/>
      <c r="BH31" s="395"/>
      <c r="BI31" s="432"/>
      <c r="BJ31" s="395"/>
      <c r="BQ31" s="23" t="s">
        <v>5281</v>
      </c>
      <c r="BR31" s="432"/>
      <c r="BS31" s="395"/>
      <c r="BT31" s="432"/>
      <c r="BU31" s="395"/>
      <c r="CB31" s="23" t="s">
        <v>5281</v>
      </c>
      <c r="CC31" s="432"/>
      <c r="CD31" s="395"/>
      <c r="CE31" s="432"/>
      <c r="CF31" s="395"/>
      <c r="CM31" s="23" t="s">
        <v>5281</v>
      </c>
      <c r="CN31" s="432"/>
      <c r="CO31" s="395"/>
      <c r="CP31" s="432"/>
      <c r="CQ31" s="395"/>
      <c r="CX31" s="23" t="s">
        <v>5281</v>
      </c>
      <c r="CY31" s="432"/>
      <c r="CZ31" s="395"/>
      <c r="DA31" s="432"/>
      <c r="DB31" s="395"/>
      <c r="DI31" s="23" t="s">
        <v>5281</v>
      </c>
      <c r="DJ31" s="386" t="e">
        <f>AVERAGE(C31,O31,Z31,AK31,AV31,BG31,BR31,CC31,CN31,CY31)</f>
        <v>#DIV/0!</v>
      </c>
      <c r="DK31" s="395"/>
      <c r="DL31" s="386" t="e">
        <f>AVERAGE(E31,Q31,AB31,AM31,AX31,BI31,BT31,CE31,CP31,DA31)</f>
        <v>#DIV/0!</v>
      </c>
      <c r="DM31" s="395"/>
      <c r="DT31" s="23" t="s">
        <v>5281</v>
      </c>
      <c r="DU31" s="386">
        <f>SUM(C31,O31,Z31,AK31,AV31,BG31,BR31,CC31,CN31,CY31)</f>
        <v>0</v>
      </c>
      <c r="DV31" s="387"/>
      <c r="DW31" s="386">
        <f>SUM(E31,Q31,AB31,AM31,AX31,BI31,BT31,CE31,CP31,DA31)</f>
        <v>0</v>
      </c>
      <c r="DX31" s="387"/>
    </row>
    <row r="32" spans="2:216" ht="17">
      <c r="B32" s="24" t="s">
        <v>5282</v>
      </c>
      <c r="C32" s="384">
        <f>C$30+C$31</f>
        <v>0</v>
      </c>
      <c r="D32" s="385"/>
      <c r="E32" s="384">
        <f>E$30+E$31</f>
        <v>0</v>
      </c>
      <c r="F32" s="385"/>
      <c r="G32" s="6"/>
      <c r="H32" s="6"/>
      <c r="I32" s="6"/>
      <c r="J32" s="6"/>
      <c r="K32" s="6"/>
      <c r="L32" s="6"/>
      <c r="N32" s="24" t="s">
        <v>5282</v>
      </c>
      <c r="O32" s="384">
        <f>O$30+O$31</f>
        <v>0</v>
      </c>
      <c r="P32" s="385"/>
      <c r="Q32" s="384">
        <f>Q$30+Q$31</f>
        <v>0</v>
      </c>
      <c r="R32" s="385"/>
      <c r="S32" s="94"/>
      <c r="T32" s="94"/>
      <c r="U32" s="94"/>
      <c r="V32" s="94"/>
      <c r="W32" s="94"/>
      <c r="Y32" s="24" t="s">
        <v>5282</v>
      </c>
      <c r="Z32" s="384">
        <f>Z$30+Z$31</f>
        <v>0</v>
      </c>
      <c r="AA32" s="385"/>
      <c r="AB32" s="384">
        <f>AB$30+AB$31</f>
        <v>0</v>
      </c>
      <c r="AC32" s="385"/>
      <c r="AD32" s="94"/>
      <c r="AE32" s="94"/>
      <c r="AF32" s="94"/>
      <c r="AG32" s="94"/>
      <c r="AH32" s="94"/>
      <c r="AJ32" s="24" t="s">
        <v>5282</v>
      </c>
      <c r="AK32" s="384">
        <f>AK$30+AK$31</f>
        <v>0</v>
      </c>
      <c r="AL32" s="385"/>
      <c r="AM32" s="384">
        <f>AM$30+AM$31</f>
        <v>0</v>
      </c>
      <c r="AN32" s="385"/>
      <c r="AO32" s="94"/>
      <c r="AP32" s="94"/>
      <c r="AQ32" s="94"/>
      <c r="AR32" s="94"/>
      <c r="AS32" s="94"/>
      <c r="AU32" s="24" t="s">
        <v>5282</v>
      </c>
      <c r="AV32" s="384">
        <f>AV$30+AV$31</f>
        <v>0</v>
      </c>
      <c r="AW32" s="385"/>
      <c r="AX32" s="384">
        <f>AX$30+AX$31</f>
        <v>0</v>
      </c>
      <c r="AY32" s="385"/>
      <c r="AZ32" s="94"/>
      <c r="BA32" s="94"/>
      <c r="BB32" s="94"/>
      <c r="BC32" s="94"/>
      <c r="BD32" s="94"/>
      <c r="BF32" s="24" t="s">
        <v>5282</v>
      </c>
      <c r="BG32" s="384">
        <f>BG$30+BG$31</f>
        <v>0</v>
      </c>
      <c r="BH32" s="385"/>
      <c r="BI32" s="384">
        <f>BI$30+BI$31</f>
        <v>0</v>
      </c>
      <c r="BJ32" s="385"/>
      <c r="BK32" s="94"/>
      <c r="BL32" s="94"/>
      <c r="BM32" s="94"/>
      <c r="BN32" s="94"/>
      <c r="BO32" s="94"/>
      <c r="BQ32" s="24" t="s">
        <v>5282</v>
      </c>
      <c r="BR32" s="384">
        <f>BR$30+BR$31</f>
        <v>0</v>
      </c>
      <c r="BS32" s="385"/>
      <c r="BT32" s="384">
        <f>BT$30+BT$31</f>
        <v>0</v>
      </c>
      <c r="BU32" s="385"/>
      <c r="BV32" s="94"/>
      <c r="BW32" s="94"/>
      <c r="BX32" s="94"/>
      <c r="BY32" s="94"/>
      <c r="BZ32" s="94"/>
      <c r="CB32" s="24" t="s">
        <v>5282</v>
      </c>
      <c r="CC32" s="384">
        <f>CC$30+CC$31</f>
        <v>0</v>
      </c>
      <c r="CD32" s="385"/>
      <c r="CE32" s="384">
        <f>CE$30+CE$31</f>
        <v>0</v>
      </c>
      <c r="CF32" s="385"/>
      <c r="CG32" s="94"/>
      <c r="CH32" s="94"/>
      <c r="CI32" s="94"/>
      <c r="CJ32" s="94"/>
      <c r="CK32" s="94"/>
      <c r="CM32" s="24" t="s">
        <v>5282</v>
      </c>
      <c r="CN32" s="384">
        <f>CN$30+CN$31</f>
        <v>0</v>
      </c>
      <c r="CO32" s="385"/>
      <c r="CP32" s="384">
        <f>CP$30+CP$31</f>
        <v>0</v>
      </c>
      <c r="CQ32" s="385"/>
      <c r="CR32" s="94"/>
      <c r="CS32" s="94"/>
      <c r="CT32" s="94"/>
      <c r="CU32" s="94"/>
      <c r="CV32" s="94"/>
      <c r="CX32" s="24" t="s">
        <v>5282</v>
      </c>
      <c r="CY32" s="384">
        <f>CY$30+CY$31</f>
        <v>0</v>
      </c>
      <c r="CZ32" s="385"/>
      <c r="DA32" s="384">
        <f>DA$30+DA$31</f>
        <v>0</v>
      </c>
      <c r="DB32" s="385"/>
      <c r="DC32" s="94"/>
      <c r="DD32" s="94"/>
      <c r="DE32" s="94"/>
      <c r="DF32" s="94"/>
      <c r="DG32" s="94"/>
      <c r="DI32" s="24" t="s">
        <v>5282</v>
      </c>
      <c r="DJ32" s="384" t="e">
        <f>DJ$30+DJ$31</f>
        <v>#DIV/0!</v>
      </c>
      <c r="DK32" s="385"/>
      <c r="DL32" s="384" t="e">
        <f>DL$30+DL$31</f>
        <v>#DIV/0!</v>
      </c>
      <c r="DM32" s="385"/>
      <c r="DN32" s="94"/>
      <c r="DO32" s="94"/>
      <c r="DP32" s="94"/>
      <c r="DQ32" s="94"/>
      <c r="DR32" s="94"/>
      <c r="DT32" s="24" t="s">
        <v>5282</v>
      </c>
      <c r="DU32" s="384">
        <f>DU$30+DU$31</f>
        <v>0</v>
      </c>
      <c r="DV32" s="385"/>
      <c r="DW32" s="384">
        <f>DW$30+DW$31</f>
        <v>0</v>
      </c>
      <c r="DX32" s="385"/>
      <c r="DY32" s="94"/>
      <c r="DZ32" s="94"/>
      <c r="EA32" s="94"/>
      <c r="EB32" s="94"/>
      <c r="EC32" s="94"/>
    </row>
    <row r="33" spans="2:216" s="17" customFormat="1" ht="4" customHeight="1">
      <c r="B33" s="27"/>
      <c r="C33" s="28"/>
      <c r="D33" s="28"/>
      <c r="E33" s="28"/>
      <c r="F33" s="28"/>
      <c r="G33" s="28"/>
      <c r="H33" s="28"/>
      <c r="I33" s="28"/>
      <c r="J33" s="28"/>
      <c r="K33" s="28"/>
      <c r="L33" s="28"/>
      <c r="M33" s="28"/>
      <c r="N33" s="27"/>
      <c r="O33" s="28"/>
      <c r="P33" s="28"/>
      <c r="Q33" s="28"/>
      <c r="R33" s="28"/>
      <c r="S33" s="28"/>
      <c r="T33" s="28"/>
      <c r="U33" s="28"/>
      <c r="V33" s="28"/>
      <c r="W33" s="28"/>
      <c r="X33" s="28"/>
      <c r="Y33" s="27"/>
      <c r="Z33" s="28"/>
      <c r="AA33" s="28"/>
      <c r="AB33" s="28"/>
      <c r="AC33" s="28"/>
      <c r="AD33" s="28"/>
      <c r="AE33" s="28"/>
      <c r="AF33" s="28"/>
      <c r="AG33" s="28"/>
      <c r="AH33" s="28"/>
      <c r="AI33" s="28"/>
      <c r="AJ33" s="27"/>
      <c r="AK33" s="28"/>
      <c r="AL33" s="28"/>
      <c r="AM33" s="28"/>
      <c r="AN33" s="28"/>
      <c r="AO33" s="28"/>
      <c r="AP33" s="28"/>
      <c r="AQ33" s="28"/>
      <c r="AR33" s="28"/>
      <c r="AS33" s="28"/>
      <c r="AT33" s="27"/>
      <c r="AU33" s="27"/>
      <c r="AV33" s="28"/>
      <c r="AW33" s="28"/>
      <c r="AX33" s="28"/>
      <c r="AY33" s="28"/>
      <c r="AZ33" s="28"/>
      <c r="BA33" s="28"/>
      <c r="BB33" s="28"/>
      <c r="BC33" s="28"/>
      <c r="BD33" s="28"/>
      <c r="BE33" s="28"/>
      <c r="BF33" s="27"/>
      <c r="BG33" s="28"/>
      <c r="BH33" s="28"/>
      <c r="BI33" s="28"/>
      <c r="BJ33" s="28"/>
      <c r="BK33" s="28"/>
      <c r="BL33" s="28"/>
      <c r="BM33" s="28"/>
      <c r="BN33" s="28"/>
      <c r="BO33" s="28"/>
      <c r="BP33" s="29"/>
      <c r="BQ33" s="27"/>
      <c r="BR33" s="28"/>
      <c r="BS33" s="28"/>
      <c r="BT33" s="28"/>
      <c r="BU33" s="28"/>
      <c r="BV33" s="28"/>
      <c r="BW33" s="28"/>
      <c r="BX33" s="28"/>
      <c r="BY33" s="28"/>
      <c r="BZ33" s="28"/>
      <c r="CA33" s="28"/>
      <c r="CB33" s="27"/>
      <c r="CC33" s="28"/>
      <c r="CD33" s="28"/>
      <c r="CE33" s="28"/>
      <c r="CF33" s="28"/>
      <c r="CG33" s="28"/>
      <c r="CH33" s="28"/>
      <c r="CI33" s="28"/>
      <c r="CJ33" s="28"/>
      <c r="CK33" s="28"/>
      <c r="CL33" s="28"/>
      <c r="CM33" s="27"/>
      <c r="CN33" s="28"/>
      <c r="CO33" s="28"/>
      <c r="CP33" s="28"/>
      <c r="CQ33" s="28"/>
      <c r="CR33" s="28"/>
      <c r="CS33" s="28"/>
      <c r="CT33" s="28"/>
      <c r="CU33" s="28"/>
      <c r="CV33" s="28"/>
      <c r="CW33" s="28"/>
      <c r="CX33" s="27"/>
      <c r="CY33" s="28"/>
      <c r="CZ33" s="28"/>
      <c r="DA33" s="28"/>
      <c r="DB33" s="28"/>
      <c r="DC33" s="28"/>
      <c r="DD33" s="28"/>
      <c r="DE33" s="28"/>
      <c r="DF33" s="28"/>
      <c r="DG33" s="28"/>
      <c r="DH33" s="28"/>
      <c r="DI33" s="27"/>
      <c r="DJ33" s="28"/>
      <c r="DK33" s="28"/>
      <c r="DL33" s="28"/>
      <c r="DM33" s="28"/>
      <c r="DN33" s="28"/>
      <c r="DO33" s="28"/>
      <c r="DP33" s="28"/>
      <c r="DQ33" s="28"/>
      <c r="DR33" s="28"/>
      <c r="DS33" s="28"/>
      <c r="DT33" s="27"/>
      <c r="DU33" s="28"/>
      <c r="DV33" s="28"/>
      <c r="DW33" s="28"/>
      <c r="DX33" s="28"/>
      <c r="DY33" s="28"/>
      <c r="DZ33" s="28"/>
      <c r="EA33" s="28"/>
      <c r="EB33" s="28"/>
      <c r="EC33" s="28"/>
      <c r="ED33" s="28"/>
      <c r="EE33" s="26"/>
      <c r="EF33" s="29"/>
      <c r="EH33" s="27"/>
      <c r="EI33" s="28"/>
      <c r="EJ33" s="28"/>
      <c r="EK33" s="28"/>
      <c r="EL33" s="28"/>
      <c r="EM33" s="28"/>
      <c r="EN33" s="28"/>
      <c r="EO33" s="28"/>
      <c r="EP33" s="28"/>
      <c r="EQ33" s="28"/>
      <c r="ER33" s="28"/>
      <c r="ES33" s="28"/>
      <c r="ET33" s="28"/>
      <c r="EU33" s="26"/>
      <c r="EV33" s="29"/>
      <c r="EX33" s="27"/>
      <c r="EY33" s="28"/>
      <c r="EZ33" s="28"/>
      <c r="FA33" s="28"/>
      <c r="FB33" s="28"/>
      <c r="FC33" s="28"/>
      <c r="FD33" s="28"/>
      <c r="FE33" s="28"/>
      <c r="FF33" s="28"/>
      <c r="FG33" s="28"/>
      <c r="FH33" s="28"/>
      <c r="FI33" s="28"/>
      <c r="FJ33" s="28"/>
      <c r="FK33" s="26"/>
      <c r="FL33" s="29"/>
      <c r="FN33" s="27"/>
      <c r="FO33" s="28"/>
      <c r="FP33" s="28"/>
      <c r="FQ33" s="28"/>
      <c r="FR33" s="28"/>
      <c r="FS33" s="28"/>
      <c r="FT33" s="28"/>
      <c r="FU33" s="28"/>
      <c r="FV33" s="28"/>
      <c r="FW33" s="28"/>
      <c r="FX33" s="28"/>
      <c r="FY33" s="28"/>
      <c r="FZ33" s="28"/>
      <c r="GA33" s="26"/>
      <c r="GB33" s="29"/>
      <c r="GD33" s="27"/>
      <c r="GE33" s="28"/>
      <c r="GF33" s="28"/>
      <c r="GG33" s="28"/>
      <c r="GH33" s="28"/>
      <c r="GI33" s="28"/>
      <c r="GJ33" s="28"/>
      <c r="GK33" s="28"/>
      <c r="GL33" s="28"/>
      <c r="GM33" s="28"/>
      <c r="GN33" s="28"/>
      <c r="GO33" s="28"/>
      <c r="GP33" s="28"/>
      <c r="GQ33" s="26"/>
      <c r="GR33" s="29"/>
      <c r="GT33" s="27"/>
      <c r="GU33" s="28"/>
      <c r="GV33" s="28"/>
      <c r="GW33" s="28"/>
      <c r="GX33" s="28"/>
      <c r="GY33" s="28"/>
      <c r="GZ33" s="28"/>
      <c r="HA33" s="28"/>
      <c r="HB33" s="28"/>
      <c r="HC33" s="28"/>
      <c r="HD33" s="28"/>
      <c r="HE33" s="28"/>
      <c r="HF33" s="28"/>
      <c r="HG33" s="26"/>
      <c r="HH33" s="29"/>
    </row>
    <row r="34" spans="2:216" ht="17">
      <c r="B34" s="23" t="s">
        <v>94</v>
      </c>
      <c r="C34" s="374"/>
      <c r="D34" s="375"/>
      <c r="E34" s="374"/>
      <c r="F34" s="375"/>
      <c r="G34" s="6"/>
      <c r="H34" s="6"/>
      <c r="I34" s="6"/>
      <c r="J34" s="6"/>
      <c r="K34" s="6"/>
      <c r="L34" s="6"/>
      <c r="N34" s="23" t="s">
        <v>94</v>
      </c>
      <c r="O34" s="374"/>
      <c r="P34" s="375"/>
      <c r="Q34" s="374"/>
      <c r="R34" s="375"/>
      <c r="S34" s="94"/>
      <c r="T34" s="94"/>
      <c r="U34" s="94"/>
      <c r="V34" s="94"/>
      <c r="W34" s="94"/>
      <c r="Y34" s="23" t="s">
        <v>94</v>
      </c>
      <c r="Z34" s="374"/>
      <c r="AA34" s="375"/>
      <c r="AB34" s="374"/>
      <c r="AC34" s="375"/>
      <c r="AD34" s="94"/>
      <c r="AE34" s="94"/>
      <c r="AF34" s="94"/>
      <c r="AG34" s="94"/>
      <c r="AH34" s="94"/>
      <c r="AJ34" s="23" t="s">
        <v>94</v>
      </c>
      <c r="AK34" s="374"/>
      <c r="AL34" s="375"/>
      <c r="AM34" s="374"/>
      <c r="AN34" s="375"/>
      <c r="AO34" s="94"/>
      <c r="AP34" s="94"/>
      <c r="AQ34" s="94"/>
      <c r="AR34" s="94"/>
      <c r="AS34" s="94"/>
      <c r="AU34" s="23" t="s">
        <v>94</v>
      </c>
      <c r="AV34" s="374"/>
      <c r="AW34" s="375"/>
      <c r="AX34" s="374"/>
      <c r="AY34" s="375"/>
      <c r="AZ34" s="94"/>
      <c r="BA34" s="94"/>
      <c r="BB34" s="94"/>
      <c r="BC34" s="94"/>
      <c r="BD34" s="94"/>
      <c r="BF34" s="23" t="s">
        <v>94</v>
      </c>
      <c r="BG34" s="374"/>
      <c r="BH34" s="375"/>
      <c r="BI34" s="374"/>
      <c r="BJ34" s="375"/>
      <c r="BK34" s="94"/>
      <c r="BL34" s="94"/>
      <c r="BM34" s="94"/>
      <c r="BN34" s="94"/>
      <c r="BO34" s="94"/>
      <c r="BQ34" s="23" t="s">
        <v>94</v>
      </c>
      <c r="BR34" s="374"/>
      <c r="BS34" s="375"/>
      <c r="BT34" s="374"/>
      <c r="BU34" s="375"/>
      <c r="BV34" s="94"/>
      <c r="BW34" s="94"/>
      <c r="BX34" s="94"/>
      <c r="BY34" s="94"/>
      <c r="BZ34" s="94"/>
      <c r="CB34" s="23" t="s">
        <v>94</v>
      </c>
      <c r="CC34" s="374"/>
      <c r="CD34" s="375"/>
      <c r="CE34" s="374"/>
      <c r="CF34" s="375"/>
      <c r="CG34" s="94"/>
      <c r="CH34" s="94"/>
      <c r="CI34" s="94"/>
      <c r="CJ34" s="94"/>
      <c r="CK34" s="94"/>
      <c r="CM34" s="23" t="s">
        <v>94</v>
      </c>
      <c r="CN34" s="374"/>
      <c r="CO34" s="375"/>
      <c r="CP34" s="374"/>
      <c r="CQ34" s="375"/>
      <c r="CR34" s="94"/>
      <c r="CS34" s="94"/>
      <c r="CT34" s="94"/>
      <c r="CU34" s="94"/>
      <c r="CV34" s="94"/>
      <c r="CX34" s="23" t="s">
        <v>94</v>
      </c>
      <c r="CY34" s="374"/>
      <c r="CZ34" s="375"/>
      <c r="DA34" s="374"/>
      <c r="DB34" s="375"/>
      <c r="DC34" s="94"/>
      <c r="DD34" s="94"/>
      <c r="DE34" s="94"/>
      <c r="DF34" s="94"/>
      <c r="DG34" s="94"/>
      <c r="DI34" s="23" t="s">
        <v>94</v>
      </c>
      <c r="DJ34" s="386" t="e">
        <f>AVERAGE(C34,O34,Z34,AK34,AV34,BG34,BR34,CC34,CN34,CY34)</f>
        <v>#DIV/0!</v>
      </c>
      <c r="DK34" s="395"/>
      <c r="DL34" s="386" t="e">
        <f>AVERAGE(E34,Q34,AB34,AM34,AX34,BI34,BT34,CE34,CP34,DA34)</f>
        <v>#DIV/0!</v>
      </c>
      <c r="DM34" s="395"/>
      <c r="DN34" s="94"/>
      <c r="DO34" s="94"/>
      <c r="DP34" s="94"/>
      <c r="DQ34" s="94"/>
      <c r="DR34" s="94"/>
      <c r="DT34" s="23" t="s">
        <v>94</v>
      </c>
      <c r="DU34" s="386">
        <f>SUM(C34,O34,Z34,AK34,AV34,BG34,BR34,CC34,CN34,CY34)</f>
        <v>0</v>
      </c>
      <c r="DV34" s="387"/>
      <c r="DW34" s="386">
        <f>SUM(E34,Q34,AB34,AM34,AX34,BI34,BT34,CE34,CP34,DA34)</f>
        <v>0</v>
      </c>
      <c r="DX34" s="387"/>
      <c r="DY34" s="94"/>
      <c r="DZ34" s="94"/>
      <c r="EA34" s="94"/>
      <c r="EB34" s="94"/>
      <c r="EC34" s="94"/>
    </row>
    <row r="35" spans="2:216" ht="17">
      <c r="B35" s="23" t="s">
        <v>95</v>
      </c>
      <c r="C35" s="374"/>
      <c r="D35" s="375"/>
      <c r="E35" s="374"/>
      <c r="F35" s="375"/>
      <c r="G35" s="6"/>
      <c r="H35" s="6"/>
      <c r="I35" s="6"/>
      <c r="J35" s="6"/>
      <c r="K35" s="6"/>
      <c r="L35" s="6"/>
      <c r="N35" s="23" t="s">
        <v>95</v>
      </c>
      <c r="O35" s="374"/>
      <c r="P35" s="375"/>
      <c r="Q35" s="374"/>
      <c r="R35" s="375"/>
      <c r="S35" s="94"/>
      <c r="T35" s="94"/>
      <c r="U35" s="94"/>
      <c r="V35" s="94"/>
      <c r="W35" s="94"/>
      <c r="Y35" s="23" t="s">
        <v>95</v>
      </c>
      <c r="Z35" s="374"/>
      <c r="AA35" s="375"/>
      <c r="AB35" s="374"/>
      <c r="AC35" s="375"/>
      <c r="AD35" s="94"/>
      <c r="AE35" s="94"/>
      <c r="AF35" s="94"/>
      <c r="AG35" s="94"/>
      <c r="AH35" s="94"/>
      <c r="AJ35" s="23" t="s">
        <v>95</v>
      </c>
      <c r="AK35" s="374"/>
      <c r="AL35" s="375"/>
      <c r="AM35" s="374"/>
      <c r="AN35" s="375"/>
      <c r="AO35" s="94"/>
      <c r="AP35" s="94"/>
      <c r="AQ35" s="94"/>
      <c r="AR35" s="94"/>
      <c r="AS35" s="94"/>
      <c r="AU35" s="23" t="s">
        <v>95</v>
      </c>
      <c r="AV35" s="374"/>
      <c r="AW35" s="375"/>
      <c r="AX35" s="374"/>
      <c r="AY35" s="375"/>
      <c r="AZ35" s="94"/>
      <c r="BA35" s="94"/>
      <c r="BB35" s="94"/>
      <c r="BC35" s="94"/>
      <c r="BD35" s="94"/>
      <c r="BF35" s="23" t="s">
        <v>95</v>
      </c>
      <c r="BG35" s="374"/>
      <c r="BH35" s="375"/>
      <c r="BI35" s="374"/>
      <c r="BJ35" s="375"/>
      <c r="BK35" s="94"/>
      <c r="BL35" s="94"/>
      <c r="BM35" s="94"/>
      <c r="BN35" s="94"/>
      <c r="BO35" s="94"/>
      <c r="BQ35" s="23" t="s">
        <v>95</v>
      </c>
      <c r="BR35" s="374"/>
      <c r="BS35" s="375"/>
      <c r="BT35" s="374"/>
      <c r="BU35" s="375"/>
      <c r="BV35" s="94"/>
      <c r="BW35" s="94"/>
      <c r="BX35" s="94"/>
      <c r="BY35" s="94"/>
      <c r="BZ35" s="94"/>
      <c r="CB35" s="23" t="s">
        <v>95</v>
      </c>
      <c r="CC35" s="374"/>
      <c r="CD35" s="375"/>
      <c r="CE35" s="374"/>
      <c r="CF35" s="375"/>
      <c r="CG35" s="94"/>
      <c r="CH35" s="94"/>
      <c r="CI35" s="94"/>
      <c r="CJ35" s="94"/>
      <c r="CK35" s="94"/>
      <c r="CM35" s="23" t="s">
        <v>95</v>
      </c>
      <c r="CN35" s="374"/>
      <c r="CO35" s="375"/>
      <c r="CP35" s="374"/>
      <c r="CQ35" s="375"/>
      <c r="CR35" s="94"/>
      <c r="CS35" s="94"/>
      <c r="CT35" s="94"/>
      <c r="CU35" s="94"/>
      <c r="CV35" s="94"/>
      <c r="CX35" s="23" t="s">
        <v>95</v>
      </c>
      <c r="CY35" s="374"/>
      <c r="CZ35" s="375"/>
      <c r="DA35" s="374"/>
      <c r="DB35" s="375"/>
      <c r="DC35" s="94"/>
      <c r="DD35" s="94"/>
      <c r="DE35" s="94"/>
      <c r="DF35" s="94"/>
      <c r="DG35" s="94"/>
      <c r="DI35" s="23" t="s">
        <v>95</v>
      </c>
      <c r="DJ35" s="386" t="e">
        <f>AVERAGE(C35,O35,Z35,AK35,AV35,BG35,BR35,CC35,CN35,CY35)</f>
        <v>#DIV/0!</v>
      </c>
      <c r="DK35" s="395"/>
      <c r="DL35" s="386" t="e">
        <f>AVERAGE(E35,Q35,AB35,AM35,AX35,BI35,BT35,CE35,CP35,DA35)</f>
        <v>#DIV/0!</v>
      </c>
      <c r="DM35" s="395"/>
      <c r="DN35" s="94"/>
      <c r="DO35" s="94"/>
      <c r="DP35" s="94"/>
      <c r="DQ35" s="94"/>
      <c r="DR35" s="94"/>
      <c r="DT35" s="23" t="s">
        <v>95</v>
      </c>
      <c r="DU35" s="386">
        <f>SUM(C35,O35,Z35,AK35,AV35,BG35,BR35,CC35,CN35,CY35)</f>
        <v>0</v>
      </c>
      <c r="DV35" s="387"/>
      <c r="DW35" s="386">
        <f>SUM(E35,Q35,AB35,AM35,AX35,BI35,BT35,CE35,CP35,DA35)</f>
        <v>0</v>
      </c>
      <c r="DX35" s="387"/>
      <c r="DY35" s="94"/>
      <c r="DZ35" s="94"/>
      <c r="EA35" s="94"/>
      <c r="EB35" s="94"/>
      <c r="EC35" s="94"/>
    </row>
    <row r="36" spans="2:216" ht="17">
      <c r="B36" s="23" t="s">
        <v>96</v>
      </c>
      <c r="C36" s="374"/>
      <c r="D36" s="375"/>
      <c r="E36" s="374"/>
      <c r="F36" s="375"/>
      <c r="G36" s="6"/>
      <c r="H36" s="6"/>
      <c r="I36" s="6"/>
      <c r="J36" s="6"/>
      <c r="K36" s="6"/>
      <c r="L36" s="6"/>
      <c r="N36" s="23" t="s">
        <v>96</v>
      </c>
      <c r="O36" s="374"/>
      <c r="P36" s="375"/>
      <c r="Q36" s="374"/>
      <c r="R36" s="375"/>
      <c r="S36" s="94"/>
      <c r="T36" s="94"/>
      <c r="U36" s="94"/>
      <c r="V36" s="94"/>
      <c r="W36" s="94"/>
      <c r="Y36" s="23" t="s">
        <v>96</v>
      </c>
      <c r="Z36" s="374"/>
      <c r="AA36" s="375"/>
      <c r="AB36" s="374"/>
      <c r="AC36" s="375"/>
      <c r="AD36" s="94"/>
      <c r="AE36" s="94"/>
      <c r="AF36" s="94"/>
      <c r="AG36" s="94"/>
      <c r="AH36" s="94"/>
      <c r="AJ36" s="23" t="s">
        <v>96</v>
      </c>
      <c r="AK36" s="374"/>
      <c r="AL36" s="375"/>
      <c r="AM36" s="374"/>
      <c r="AN36" s="375"/>
      <c r="AO36" s="94"/>
      <c r="AP36" s="94"/>
      <c r="AQ36" s="94"/>
      <c r="AR36" s="94"/>
      <c r="AS36" s="94"/>
      <c r="AU36" s="23" t="s">
        <v>96</v>
      </c>
      <c r="AV36" s="374"/>
      <c r="AW36" s="375"/>
      <c r="AX36" s="374"/>
      <c r="AY36" s="375"/>
      <c r="AZ36" s="94"/>
      <c r="BA36" s="94"/>
      <c r="BB36" s="94"/>
      <c r="BC36" s="94"/>
      <c r="BD36" s="94"/>
      <c r="BF36" s="23" t="s">
        <v>96</v>
      </c>
      <c r="BG36" s="374"/>
      <c r="BH36" s="375"/>
      <c r="BI36" s="374"/>
      <c r="BJ36" s="375"/>
      <c r="BK36" s="94"/>
      <c r="BL36" s="94"/>
      <c r="BM36" s="94"/>
      <c r="BN36" s="94"/>
      <c r="BO36" s="94"/>
      <c r="BQ36" s="23" t="s">
        <v>96</v>
      </c>
      <c r="BR36" s="374"/>
      <c r="BS36" s="375"/>
      <c r="BT36" s="374"/>
      <c r="BU36" s="375"/>
      <c r="BV36" s="94"/>
      <c r="BW36" s="94"/>
      <c r="BX36" s="94"/>
      <c r="BY36" s="94"/>
      <c r="BZ36" s="94"/>
      <c r="CB36" s="23" t="s">
        <v>96</v>
      </c>
      <c r="CC36" s="374"/>
      <c r="CD36" s="375"/>
      <c r="CE36" s="374"/>
      <c r="CF36" s="375"/>
      <c r="CG36" s="94"/>
      <c r="CH36" s="94"/>
      <c r="CI36" s="94"/>
      <c r="CJ36" s="94"/>
      <c r="CK36" s="94"/>
      <c r="CM36" s="23" t="s">
        <v>96</v>
      </c>
      <c r="CN36" s="374"/>
      <c r="CO36" s="375"/>
      <c r="CP36" s="374"/>
      <c r="CQ36" s="375"/>
      <c r="CR36" s="94"/>
      <c r="CS36" s="94"/>
      <c r="CT36" s="94"/>
      <c r="CU36" s="94"/>
      <c r="CV36" s="94"/>
      <c r="CX36" s="23" t="s">
        <v>96</v>
      </c>
      <c r="CY36" s="374"/>
      <c r="CZ36" s="375"/>
      <c r="DA36" s="374"/>
      <c r="DB36" s="375"/>
      <c r="DC36" s="94"/>
      <c r="DD36" s="94"/>
      <c r="DE36" s="94"/>
      <c r="DF36" s="94"/>
      <c r="DG36" s="94"/>
      <c r="DI36" s="23" t="s">
        <v>96</v>
      </c>
      <c r="DJ36" s="386" t="e">
        <f>AVERAGE(C36,O36,Z36,AK36,AV36,BG36,BR36,CC36,CN36,CY36)</f>
        <v>#DIV/0!</v>
      </c>
      <c r="DK36" s="395"/>
      <c r="DL36" s="386" t="e">
        <f>AVERAGE(E36,Q36,AB36,AM36,AX36,BI36,BT36,CE36,CP36,DA36)</f>
        <v>#DIV/0!</v>
      </c>
      <c r="DM36" s="395"/>
      <c r="DN36" s="94"/>
      <c r="DO36" s="94"/>
      <c r="DP36" s="94"/>
      <c r="DQ36" s="94"/>
      <c r="DR36" s="94"/>
      <c r="DT36" s="23" t="s">
        <v>96</v>
      </c>
      <c r="DU36" s="386">
        <f>SUM(C36,O36,Z36,AK36,AV36,BG36,BR36,CC36,CN36,CY36)</f>
        <v>0</v>
      </c>
      <c r="DV36" s="387"/>
      <c r="DW36" s="386">
        <f>SUM(E36,Q36,AB36,AM36,AX36,BI36,BT36,CE36,CP36,DA36)</f>
        <v>0</v>
      </c>
      <c r="DX36" s="387"/>
      <c r="DY36" s="94"/>
      <c r="DZ36" s="94"/>
      <c r="EA36" s="94"/>
      <c r="EB36" s="94"/>
      <c r="EC36" s="94"/>
    </row>
    <row r="37" spans="2:216" ht="17">
      <c r="B37" s="24" t="s">
        <v>97</v>
      </c>
      <c r="C37" s="353" t="e">
        <f>C$34/C$32</f>
        <v>#DIV/0!</v>
      </c>
      <c r="D37" s="354"/>
      <c r="E37" s="353" t="e">
        <f>E$34/E$32</f>
        <v>#DIV/0!</v>
      </c>
      <c r="F37" s="354"/>
      <c r="G37" s="6"/>
      <c r="H37" s="6"/>
      <c r="I37" s="6"/>
      <c r="J37" s="6"/>
      <c r="K37" s="6"/>
      <c r="L37" s="6"/>
      <c r="N37" s="24" t="s">
        <v>97</v>
      </c>
      <c r="O37" s="353" t="e">
        <f>O$34/O$32</f>
        <v>#DIV/0!</v>
      </c>
      <c r="P37" s="354"/>
      <c r="Q37" s="353" t="e">
        <f>Q$34/Q$32</f>
        <v>#DIV/0!</v>
      </c>
      <c r="R37" s="354"/>
      <c r="S37" s="94"/>
      <c r="T37" s="94"/>
      <c r="U37" s="94"/>
      <c r="V37" s="94"/>
      <c r="W37" s="94"/>
      <c r="Y37" s="24" t="s">
        <v>97</v>
      </c>
      <c r="Z37" s="353" t="e">
        <f>Z$34/Z$32</f>
        <v>#DIV/0!</v>
      </c>
      <c r="AA37" s="354"/>
      <c r="AB37" s="353" t="e">
        <f>AB$34/AB$32</f>
        <v>#DIV/0!</v>
      </c>
      <c r="AC37" s="354"/>
      <c r="AD37" s="94"/>
      <c r="AE37" s="94"/>
      <c r="AF37" s="94"/>
      <c r="AG37" s="94"/>
      <c r="AH37" s="94"/>
      <c r="AJ37" s="24" t="s">
        <v>97</v>
      </c>
      <c r="AK37" s="353" t="e">
        <f>AK$34/AK$32</f>
        <v>#DIV/0!</v>
      </c>
      <c r="AL37" s="354"/>
      <c r="AM37" s="353" t="e">
        <f>AM$34/AM$32</f>
        <v>#DIV/0!</v>
      </c>
      <c r="AN37" s="354"/>
      <c r="AO37" s="94"/>
      <c r="AP37" s="94"/>
      <c r="AQ37" s="94"/>
      <c r="AR37" s="94"/>
      <c r="AS37" s="94"/>
      <c r="AU37" s="24" t="s">
        <v>97</v>
      </c>
      <c r="AV37" s="353" t="e">
        <f>AV$34/AV$32</f>
        <v>#DIV/0!</v>
      </c>
      <c r="AW37" s="354"/>
      <c r="AX37" s="353" t="e">
        <f>AX$34/AX$32</f>
        <v>#DIV/0!</v>
      </c>
      <c r="AY37" s="354"/>
      <c r="AZ37" s="94"/>
      <c r="BA37" s="94"/>
      <c r="BB37" s="94"/>
      <c r="BC37" s="94"/>
      <c r="BD37" s="94"/>
      <c r="BF37" s="24" t="s">
        <v>97</v>
      </c>
      <c r="BG37" s="353" t="e">
        <f>BG$34/BG$32</f>
        <v>#DIV/0!</v>
      </c>
      <c r="BH37" s="354"/>
      <c r="BI37" s="353" t="e">
        <f>BI$34/BI$32</f>
        <v>#DIV/0!</v>
      </c>
      <c r="BJ37" s="354"/>
      <c r="BK37" s="94"/>
      <c r="BL37" s="94"/>
      <c r="BM37" s="94"/>
      <c r="BN37" s="94"/>
      <c r="BO37" s="94"/>
      <c r="BQ37" s="24" t="s">
        <v>97</v>
      </c>
      <c r="BR37" s="353" t="e">
        <f>BR$34/BR$32</f>
        <v>#DIV/0!</v>
      </c>
      <c r="BS37" s="354"/>
      <c r="BT37" s="353" t="e">
        <f>BT$34/BT$32</f>
        <v>#DIV/0!</v>
      </c>
      <c r="BU37" s="354"/>
      <c r="BV37" s="94"/>
      <c r="BW37" s="94"/>
      <c r="BX37" s="94"/>
      <c r="BY37" s="94"/>
      <c r="BZ37" s="94"/>
      <c r="CB37" s="24" t="s">
        <v>97</v>
      </c>
      <c r="CC37" s="353" t="e">
        <f>CC$34/CC$32</f>
        <v>#DIV/0!</v>
      </c>
      <c r="CD37" s="354"/>
      <c r="CE37" s="353" t="e">
        <f>CE$34/CE$32</f>
        <v>#DIV/0!</v>
      </c>
      <c r="CF37" s="354"/>
      <c r="CG37" s="94"/>
      <c r="CH37" s="94"/>
      <c r="CI37" s="94"/>
      <c r="CJ37" s="94"/>
      <c r="CK37" s="94"/>
      <c r="CM37" s="24" t="s">
        <v>97</v>
      </c>
      <c r="CN37" s="353" t="e">
        <f>CN$34/CN$32</f>
        <v>#DIV/0!</v>
      </c>
      <c r="CO37" s="354"/>
      <c r="CP37" s="353" t="e">
        <f>CP$34/CP$32</f>
        <v>#DIV/0!</v>
      </c>
      <c r="CQ37" s="354"/>
      <c r="CR37" s="94"/>
      <c r="CS37" s="94"/>
      <c r="CT37" s="94"/>
      <c r="CU37" s="94"/>
      <c r="CV37" s="94"/>
      <c r="CX37" s="24" t="s">
        <v>97</v>
      </c>
      <c r="CY37" s="353" t="e">
        <f>CY$34/CY$32</f>
        <v>#DIV/0!</v>
      </c>
      <c r="CZ37" s="354"/>
      <c r="DA37" s="353" t="e">
        <f>DA$34/DA$32</f>
        <v>#DIV/0!</v>
      </c>
      <c r="DB37" s="354"/>
      <c r="DC37" s="94"/>
      <c r="DD37" s="94"/>
      <c r="DE37" s="94"/>
      <c r="DF37" s="94"/>
      <c r="DG37" s="94"/>
      <c r="DI37" s="24" t="s">
        <v>97</v>
      </c>
      <c r="DJ37" s="353" t="e">
        <f>DJ$34/DJ$32</f>
        <v>#DIV/0!</v>
      </c>
      <c r="DK37" s="354"/>
      <c r="DL37" s="353" t="e">
        <f>DL$34/DL$32</f>
        <v>#DIV/0!</v>
      </c>
      <c r="DM37" s="354"/>
      <c r="DN37" s="94"/>
      <c r="DO37" s="94"/>
      <c r="DP37" s="94"/>
      <c r="DQ37" s="94"/>
      <c r="DR37" s="94"/>
      <c r="DT37" s="24" t="s">
        <v>97</v>
      </c>
      <c r="DU37" s="353" t="e">
        <f>DU$34/DU$32</f>
        <v>#DIV/0!</v>
      </c>
      <c r="DV37" s="354"/>
      <c r="DW37" s="353" t="e">
        <f>DW$34/DW$32</f>
        <v>#DIV/0!</v>
      </c>
      <c r="DX37" s="354"/>
      <c r="DY37" s="94"/>
      <c r="DZ37" s="94"/>
      <c r="EA37" s="94"/>
      <c r="EB37" s="94"/>
      <c r="EC37" s="94"/>
    </row>
    <row r="38" spans="2:216" ht="17">
      <c r="B38" s="24" t="s">
        <v>98</v>
      </c>
      <c r="C38" s="353" t="e">
        <f>C$35/C$32</f>
        <v>#DIV/0!</v>
      </c>
      <c r="D38" s="354"/>
      <c r="E38" s="353" t="e">
        <f>E$35/E$32</f>
        <v>#DIV/0!</v>
      </c>
      <c r="F38" s="354"/>
      <c r="G38" s="6"/>
      <c r="H38" s="6"/>
      <c r="I38" s="6"/>
      <c r="J38" s="6"/>
      <c r="K38" s="6"/>
      <c r="L38" s="6"/>
      <c r="N38" s="24" t="s">
        <v>98</v>
      </c>
      <c r="O38" s="353" t="e">
        <f>O$35/O$32</f>
        <v>#DIV/0!</v>
      </c>
      <c r="P38" s="354"/>
      <c r="Q38" s="353" t="e">
        <f>Q$35/Q$32</f>
        <v>#DIV/0!</v>
      </c>
      <c r="R38" s="354"/>
      <c r="S38" s="94"/>
      <c r="T38" s="94"/>
      <c r="U38" s="94"/>
      <c r="V38" s="94"/>
      <c r="W38" s="94"/>
      <c r="Y38" s="24" t="s">
        <v>98</v>
      </c>
      <c r="Z38" s="353" t="e">
        <f>Z$35/Z$32</f>
        <v>#DIV/0!</v>
      </c>
      <c r="AA38" s="354"/>
      <c r="AB38" s="353" t="e">
        <f>AB$35/AB$32</f>
        <v>#DIV/0!</v>
      </c>
      <c r="AC38" s="354"/>
      <c r="AD38" s="94"/>
      <c r="AE38" s="94"/>
      <c r="AF38" s="94"/>
      <c r="AG38" s="94"/>
      <c r="AH38" s="94"/>
      <c r="AJ38" s="24" t="s">
        <v>98</v>
      </c>
      <c r="AK38" s="353" t="e">
        <f>AK$35/AK$32</f>
        <v>#DIV/0!</v>
      </c>
      <c r="AL38" s="354"/>
      <c r="AM38" s="353" t="e">
        <f>AM$35/AM$32</f>
        <v>#DIV/0!</v>
      </c>
      <c r="AN38" s="354"/>
      <c r="AO38" s="94"/>
      <c r="AP38" s="94"/>
      <c r="AQ38" s="94"/>
      <c r="AR38" s="94"/>
      <c r="AS38" s="94"/>
      <c r="AU38" s="24" t="s">
        <v>98</v>
      </c>
      <c r="AV38" s="353" t="e">
        <f>AV$35/AV$32</f>
        <v>#DIV/0!</v>
      </c>
      <c r="AW38" s="354"/>
      <c r="AX38" s="353" t="e">
        <f>AX$35/AX$32</f>
        <v>#DIV/0!</v>
      </c>
      <c r="AY38" s="354"/>
      <c r="AZ38" s="94"/>
      <c r="BA38" s="94"/>
      <c r="BB38" s="94"/>
      <c r="BC38" s="94"/>
      <c r="BD38" s="94"/>
      <c r="BF38" s="24" t="s">
        <v>98</v>
      </c>
      <c r="BG38" s="353" t="e">
        <f>BG$35/BG$32</f>
        <v>#DIV/0!</v>
      </c>
      <c r="BH38" s="354"/>
      <c r="BI38" s="353" t="e">
        <f>BI$35/BI$32</f>
        <v>#DIV/0!</v>
      </c>
      <c r="BJ38" s="354"/>
      <c r="BK38" s="94"/>
      <c r="BL38" s="94"/>
      <c r="BM38" s="94"/>
      <c r="BN38" s="94"/>
      <c r="BO38" s="94"/>
      <c r="BQ38" s="24" t="s">
        <v>98</v>
      </c>
      <c r="BR38" s="353" t="e">
        <f>BR$35/BR$32</f>
        <v>#DIV/0!</v>
      </c>
      <c r="BS38" s="354"/>
      <c r="BT38" s="353" t="e">
        <f>BT$35/BT$32</f>
        <v>#DIV/0!</v>
      </c>
      <c r="BU38" s="354"/>
      <c r="BV38" s="94"/>
      <c r="BW38" s="94"/>
      <c r="BX38" s="94"/>
      <c r="BY38" s="94"/>
      <c r="BZ38" s="94"/>
      <c r="CB38" s="24" t="s">
        <v>98</v>
      </c>
      <c r="CC38" s="353" t="e">
        <f>CC$35/CC$32</f>
        <v>#DIV/0!</v>
      </c>
      <c r="CD38" s="354"/>
      <c r="CE38" s="353" t="e">
        <f>CE$35/CE$32</f>
        <v>#DIV/0!</v>
      </c>
      <c r="CF38" s="354"/>
      <c r="CG38" s="94"/>
      <c r="CH38" s="94"/>
      <c r="CI38" s="94"/>
      <c r="CJ38" s="94"/>
      <c r="CK38" s="94"/>
      <c r="CM38" s="24" t="s">
        <v>98</v>
      </c>
      <c r="CN38" s="353" t="e">
        <f>CN$35/CN$32</f>
        <v>#DIV/0!</v>
      </c>
      <c r="CO38" s="354"/>
      <c r="CP38" s="353" t="e">
        <f>CP$35/CP$32</f>
        <v>#DIV/0!</v>
      </c>
      <c r="CQ38" s="354"/>
      <c r="CR38" s="94"/>
      <c r="CS38" s="94"/>
      <c r="CT38" s="94"/>
      <c r="CU38" s="94"/>
      <c r="CV38" s="94"/>
      <c r="CX38" s="24" t="s">
        <v>98</v>
      </c>
      <c r="CY38" s="353" t="e">
        <f>CY$35/CY$32</f>
        <v>#DIV/0!</v>
      </c>
      <c r="CZ38" s="354"/>
      <c r="DA38" s="353" t="e">
        <f>DA$35/DA$32</f>
        <v>#DIV/0!</v>
      </c>
      <c r="DB38" s="354"/>
      <c r="DC38" s="94"/>
      <c r="DD38" s="94"/>
      <c r="DE38" s="94"/>
      <c r="DF38" s="94"/>
      <c r="DG38" s="94"/>
      <c r="DI38" s="24" t="s">
        <v>98</v>
      </c>
      <c r="DJ38" s="353" t="e">
        <f>DJ$35/DJ$32</f>
        <v>#DIV/0!</v>
      </c>
      <c r="DK38" s="354"/>
      <c r="DL38" s="353" t="e">
        <f>DL$35/DL$32</f>
        <v>#DIV/0!</v>
      </c>
      <c r="DM38" s="354"/>
      <c r="DN38" s="94"/>
      <c r="DO38" s="94"/>
      <c r="DP38" s="94"/>
      <c r="DQ38" s="94"/>
      <c r="DR38" s="94"/>
      <c r="DT38" s="24" t="s">
        <v>98</v>
      </c>
      <c r="DU38" s="353" t="e">
        <f>DU$35/DU$32</f>
        <v>#DIV/0!</v>
      </c>
      <c r="DV38" s="354"/>
      <c r="DW38" s="353" t="e">
        <f>DW$35/DW$32</f>
        <v>#DIV/0!</v>
      </c>
      <c r="DX38" s="354"/>
      <c r="DY38" s="94"/>
      <c r="DZ38" s="94"/>
      <c r="EA38" s="94"/>
      <c r="EB38" s="94"/>
      <c r="EC38" s="94"/>
    </row>
    <row r="39" spans="2:216" ht="17">
      <c r="B39" s="24" t="s">
        <v>99</v>
      </c>
      <c r="C39" s="353" t="e">
        <f>C$36/C$32</f>
        <v>#DIV/0!</v>
      </c>
      <c r="D39" s="354"/>
      <c r="E39" s="353" t="e">
        <f>E$36/E$32</f>
        <v>#DIV/0!</v>
      </c>
      <c r="F39" s="354"/>
      <c r="G39" s="6"/>
      <c r="H39" s="6"/>
      <c r="I39" s="6"/>
      <c r="J39" s="6"/>
      <c r="K39" s="6"/>
      <c r="L39" s="6"/>
      <c r="N39" s="24" t="s">
        <v>99</v>
      </c>
      <c r="O39" s="353" t="e">
        <f>O$36/O$32</f>
        <v>#DIV/0!</v>
      </c>
      <c r="P39" s="354"/>
      <c r="Q39" s="353" t="e">
        <f>Q$36/Q$32</f>
        <v>#DIV/0!</v>
      </c>
      <c r="R39" s="354"/>
      <c r="S39" s="94"/>
      <c r="T39" s="94"/>
      <c r="U39" s="94"/>
      <c r="V39" s="94"/>
      <c r="W39" s="94"/>
      <c r="Y39" s="24" t="s">
        <v>99</v>
      </c>
      <c r="Z39" s="353" t="e">
        <f>Z$36/Z$32</f>
        <v>#DIV/0!</v>
      </c>
      <c r="AA39" s="354"/>
      <c r="AB39" s="353" t="e">
        <f>AB$36/AB$32</f>
        <v>#DIV/0!</v>
      </c>
      <c r="AC39" s="354"/>
      <c r="AD39" s="94"/>
      <c r="AE39" s="94"/>
      <c r="AF39" s="94"/>
      <c r="AG39" s="94"/>
      <c r="AH39" s="94"/>
      <c r="AJ39" s="24" t="s">
        <v>99</v>
      </c>
      <c r="AK39" s="353" t="e">
        <f>AK$36/AK$32</f>
        <v>#DIV/0!</v>
      </c>
      <c r="AL39" s="354"/>
      <c r="AM39" s="353" t="e">
        <f>AM$36/AM$32</f>
        <v>#DIV/0!</v>
      </c>
      <c r="AN39" s="354"/>
      <c r="AO39" s="94"/>
      <c r="AP39" s="94"/>
      <c r="AQ39" s="94"/>
      <c r="AR39" s="94"/>
      <c r="AS39" s="94"/>
      <c r="AU39" s="24" t="s">
        <v>99</v>
      </c>
      <c r="AV39" s="353" t="e">
        <f>AV$36/AV$32</f>
        <v>#DIV/0!</v>
      </c>
      <c r="AW39" s="354"/>
      <c r="AX39" s="353" t="e">
        <f>AX$36/AX$32</f>
        <v>#DIV/0!</v>
      </c>
      <c r="AY39" s="354"/>
      <c r="AZ39" s="94"/>
      <c r="BA39" s="94"/>
      <c r="BB39" s="94"/>
      <c r="BC39" s="94"/>
      <c r="BD39" s="94"/>
      <c r="BF39" s="24" t="s">
        <v>99</v>
      </c>
      <c r="BG39" s="353" t="e">
        <f>BG$36/BG$32</f>
        <v>#DIV/0!</v>
      </c>
      <c r="BH39" s="354"/>
      <c r="BI39" s="353" t="e">
        <f>BI$36/BI$32</f>
        <v>#DIV/0!</v>
      </c>
      <c r="BJ39" s="354"/>
      <c r="BK39" s="94"/>
      <c r="BL39" s="94"/>
      <c r="BM39" s="94"/>
      <c r="BN39" s="94"/>
      <c r="BO39" s="94"/>
      <c r="BQ39" s="24" t="s">
        <v>99</v>
      </c>
      <c r="BR39" s="353" t="e">
        <f>BR$36/BR$32</f>
        <v>#DIV/0!</v>
      </c>
      <c r="BS39" s="354"/>
      <c r="BT39" s="353" t="e">
        <f>BT$36/BT$32</f>
        <v>#DIV/0!</v>
      </c>
      <c r="BU39" s="354"/>
      <c r="BV39" s="94"/>
      <c r="BW39" s="94"/>
      <c r="BX39" s="94"/>
      <c r="BY39" s="94"/>
      <c r="BZ39" s="94"/>
      <c r="CB39" s="24" t="s">
        <v>99</v>
      </c>
      <c r="CC39" s="353" t="e">
        <f>CC$36/CC$32</f>
        <v>#DIV/0!</v>
      </c>
      <c r="CD39" s="354"/>
      <c r="CE39" s="353" t="e">
        <f>CE$36/CE$32</f>
        <v>#DIV/0!</v>
      </c>
      <c r="CF39" s="354"/>
      <c r="CG39" s="94"/>
      <c r="CH39" s="94"/>
      <c r="CI39" s="94"/>
      <c r="CJ39" s="94"/>
      <c r="CK39" s="94"/>
      <c r="CM39" s="24" t="s">
        <v>99</v>
      </c>
      <c r="CN39" s="353" t="e">
        <f>CN$36/CN$32</f>
        <v>#DIV/0!</v>
      </c>
      <c r="CO39" s="354"/>
      <c r="CP39" s="353" t="e">
        <f>CP$36/CP$32</f>
        <v>#DIV/0!</v>
      </c>
      <c r="CQ39" s="354"/>
      <c r="CR39" s="94"/>
      <c r="CS39" s="94"/>
      <c r="CT39" s="94"/>
      <c r="CU39" s="94"/>
      <c r="CV39" s="94"/>
      <c r="CX39" s="24" t="s">
        <v>99</v>
      </c>
      <c r="CY39" s="353" t="e">
        <f>CY$36/CY$32</f>
        <v>#DIV/0!</v>
      </c>
      <c r="CZ39" s="354"/>
      <c r="DA39" s="353" t="e">
        <f>DA$36/DA$32</f>
        <v>#DIV/0!</v>
      </c>
      <c r="DB39" s="354"/>
      <c r="DC39" s="94"/>
      <c r="DD39" s="94"/>
      <c r="DE39" s="94"/>
      <c r="DF39" s="94"/>
      <c r="DG39" s="94"/>
      <c r="DI39" s="24" t="s">
        <v>99</v>
      </c>
      <c r="DJ39" s="353" t="e">
        <f>DJ$36/DJ$32</f>
        <v>#DIV/0!</v>
      </c>
      <c r="DK39" s="354"/>
      <c r="DL39" s="353" t="e">
        <f>DL$36/DL$32</f>
        <v>#DIV/0!</v>
      </c>
      <c r="DM39" s="354"/>
      <c r="DN39" s="94"/>
      <c r="DO39" s="94"/>
      <c r="DP39" s="94"/>
      <c r="DQ39" s="94"/>
      <c r="DR39" s="94"/>
      <c r="DT39" s="24" t="s">
        <v>99</v>
      </c>
      <c r="DU39" s="353" t="e">
        <f>DU$36/DU$32</f>
        <v>#DIV/0!</v>
      </c>
      <c r="DV39" s="354"/>
      <c r="DW39" s="353" t="e">
        <f>DW$36/DW$32</f>
        <v>#DIV/0!</v>
      </c>
      <c r="DX39" s="354"/>
      <c r="DY39" s="94"/>
      <c r="DZ39" s="94"/>
      <c r="EA39" s="94"/>
      <c r="EB39" s="94"/>
      <c r="EC39" s="94"/>
    </row>
    <row r="40" spans="2:216" ht="17">
      <c r="B40" s="24" t="s">
        <v>91</v>
      </c>
      <c r="C40" s="384">
        <f>C$32-SUM(C$34:C$36)</f>
        <v>0</v>
      </c>
      <c r="D40" s="385"/>
      <c r="E40" s="384">
        <f>E$32-SUM(E$34:E$36)</f>
        <v>0</v>
      </c>
      <c r="F40" s="385"/>
      <c r="G40" s="6"/>
      <c r="H40" s="6"/>
      <c r="I40" s="6"/>
      <c r="J40" s="6"/>
      <c r="K40" s="6"/>
      <c r="L40" s="6"/>
      <c r="N40" s="24" t="s">
        <v>91</v>
      </c>
      <c r="O40" s="384">
        <f>O$32-SUM(O$34:O$36)</f>
        <v>0</v>
      </c>
      <c r="P40" s="385"/>
      <c r="Q40" s="384">
        <f>Q$32-SUM(Q$34:Q$36)</f>
        <v>0</v>
      </c>
      <c r="R40" s="385"/>
      <c r="S40" s="94"/>
      <c r="T40" s="94"/>
      <c r="U40" s="94"/>
      <c r="V40" s="94"/>
      <c r="W40" s="94"/>
      <c r="Y40" s="24" t="s">
        <v>91</v>
      </c>
      <c r="Z40" s="384">
        <f>Z$32-SUM(Z$34:Z$36)</f>
        <v>0</v>
      </c>
      <c r="AA40" s="385"/>
      <c r="AB40" s="384">
        <f>AB$32-SUM(AB$34:AB$36)</f>
        <v>0</v>
      </c>
      <c r="AC40" s="385"/>
      <c r="AD40" s="94"/>
      <c r="AE40" s="94"/>
      <c r="AF40" s="94"/>
      <c r="AG40" s="94"/>
      <c r="AH40" s="94"/>
      <c r="AJ40" s="24" t="s">
        <v>91</v>
      </c>
      <c r="AK40" s="384">
        <f>AK$32-SUM(AK$34:AK$36)</f>
        <v>0</v>
      </c>
      <c r="AL40" s="385"/>
      <c r="AM40" s="384">
        <f>AM$32-SUM(AM$34:AM$36)</f>
        <v>0</v>
      </c>
      <c r="AN40" s="385"/>
      <c r="AO40" s="94"/>
      <c r="AP40" s="94"/>
      <c r="AQ40" s="94"/>
      <c r="AR40" s="94"/>
      <c r="AS40" s="94"/>
      <c r="AU40" s="24" t="s">
        <v>91</v>
      </c>
      <c r="AV40" s="384">
        <f>AV$32-SUM(AV$34:AV$36)</f>
        <v>0</v>
      </c>
      <c r="AW40" s="385"/>
      <c r="AX40" s="384">
        <f>AX$32-SUM(AX$34:AX$36)</f>
        <v>0</v>
      </c>
      <c r="AY40" s="385"/>
      <c r="AZ40" s="94"/>
      <c r="BA40" s="94"/>
      <c r="BB40" s="94"/>
      <c r="BC40" s="94"/>
      <c r="BD40" s="94"/>
      <c r="BF40" s="24" t="s">
        <v>91</v>
      </c>
      <c r="BG40" s="384">
        <f>BG$32-SUM(BG$34:BG$36)</f>
        <v>0</v>
      </c>
      <c r="BH40" s="385"/>
      <c r="BI40" s="384">
        <f>BI$32-SUM(BI$34:BI$36)</f>
        <v>0</v>
      </c>
      <c r="BJ40" s="385"/>
      <c r="BK40" s="94"/>
      <c r="BL40" s="94"/>
      <c r="BM40" s="94"/>
      <c r="BN40" s="94"/>
      <c r="BO40" s="94"/>
      <c r="BQ40" s="24" t="s">
        <v>91</v>
      </c>
      <c r="BR40" s="384">
        <f>BR$32-SUM(BR$34:BR$36)</f>
        <v>0</v>
      </c>
      <c r="BS40" s="385"/>
      <c r="BT40" s="384">
        <f>BT$32-SUM(BT$34:BT$36)</f>
        <v>0</v>
      </c>
      <c r="BU40" s="385"/>
      <c r="BV40" s="94"/>
      <c r="BW40" s="94"/>
      <c r="BX40" s="94"/>
      <c r="BY40" s="94"/>
      <c r="BZ40" s="94"/>
      <c r="CB40" s="24" t="s">
        <v>91</v>
      </c>
      <c r="CC40" s="384">
        <f>CC$32-SUM(CC$34:CC$36)</f>
        <v>0</v>
      </c>
      <c r="CD40" s="385"/>
      <c r="CE40" s="384">
        <f>CE$32-SUM(CE$34:CE$36)</f>
        <v>0</v>
      </c>
      <c r="CF40" s="385"/>
      <c r="CG40" s="94"/>
      <c r="CH40" s="94"/>
      <c r="CI40" s="94"/>
      <c r="CJ40" s="94"/>
      <c r="CK40" s="94"/>
      <c r="CM40" s="24" t="s">
        <v>91</v>
      </c>
      <c r="CN40" s="384">
        <f>CN$32-SUM(CN$34:CN$36)</f>
        <v>0</v>
      </c>
      <c r="CO40" s="385"/>
      <c r="CP40" s="384">
        <f>CP$32-SUM(CP$34:CP$36)</f>
        <v>0</v>
      </c>
      <c r="CQ40" s="385"/>
      <c r="CR40" s="94"/>
      <c r="CS40" s="94"/>
      <c r="CT40" s="94"/>
      <c r="CU40" s="94"/>
      <c r="CV40" s="94"/>
      <c r="CX40" s="24" t="s">
        <v>91</v>
      </c>
      <c r="CY40" s="384">
        <f>CY$32-SUM(CY$34:CY$36)</f>
        <v>0</v>
      </c>
      <c r="CZ40" s="385"/>
      <c r="DA40" s="384">
        <f>DA$32-SUM(DA$34:DA$36)</f>
        <v>0</v>
      </c>
      <c r="DB40" s="385"/>
      <c r="DC40" s="94"/>
      <c r="DD40" s="94"/>
      <c r="DE40" s="94"/>
      <c r="DF40" s="94"/>
      <c r="DG40" s="94"/>
      <c r="DI40" s="24" t="s">
        <v>91</v>
      </c>
      <c r="DJ40" s="384" t="e">
        <f>DJ$32-SUM(DJ$34:DJ$36)</f>
        <v>#DIV/0!</v>
      </c>
      <c r="DK40" s="385"/>
      <c r="DL40" s="384" t="e">
        <f>DL$32-SUM(DL$34:DL$36)</f>
        <v>#DIV/0!</v>
      </c>
      <c r="DM40" s="385"/>
      <c r="DN40" s="94"/>
      <c r="DO40" s="94"/>
      <c r="DP40" s="94"/>
      <c r="DQ40" s="94"/>
      <c r="DR40" s="94"/>
      <c r="DT40" s="24" t="s">
        <v>91</v>
      </c>
      <c r="DU40" s="384">
        <f>DU$32-SUM(DU$34:DU$36)</f>
        <v>0</v>
      </c>
      <c r="DV40" s="385"/>
      <c r="DW40" s="384">
        <f>DW$32-SUM(DW$34:DW$36)</f>
        <v>0</v>
      </c>
      <c r="DX40" s="385"/>
      <c r="DY40" s="94"/>
      <c r="DZ40" s="94"/>
      <c r="EA40" s="94"/>
      <c r="EB40" s="94"/>
      <c r="EC40" s="94"/>
    </row>
    <row r="41" spans="2:216" ht="32" customHeight="1">
      <c r="B41" s="6"/>
      <c r="C41" s="6"/>
      <c r="D41" s="6"/>
      <c r="E41" s="6"/>
      <c r="F41" s="6"/>
      <c r="G41" s="6"/>
      <c r="H41" s="6"/>
      <c r="I41" s="6"/>
      <c r="J41" s="6"/>
      <c r="K41" s="6"/>
      <c r="L41" s="6"/>
      <c r="N41" s="94"/>
      <c r="O41" s="94"/>
      <c r="P41" s="94"/>
      <c r="Q41" s="94"/>
      <c r="R41" s="94"/>
      <c r="S41" s="94"/>
      <c r="T41" s="94"/>
      <c r="U41" s="94"/>
      <c r="V41" s="94"/>
      <c r="W41" s="94"/>
      <c r="Y41" s="94"/>
      <c r="Z41" s="94"/>
      <c r="AA41" s="94"/>
      <c r="AB41" s="94"/>
      <c r="AC41" s="94"/>
      <c r="AD41" s="94"/>
      <c r="AE41" s="94"/>
      <c r="AF41" s="94"/>
      <c r="AG41" s="94"/>
      <c r="AH41" s="94"/>
      <c r="AJ41" s="94"/>
      <c r="AK41" s="94"/>
      <c r="AL41" s="94"/>
      <c r="AM41" s="94"/>
      <c r="AN41" s="94"/>
      <c r="AO41" s="94"/>
      <c r="AP41" s="94"/>
      <c r="AQ41" s="94"/>
      <c r="AR41" s="94"/>
      <c r="AS41" s="94"/>
      <c r="AU41" s="94"/>
      <c r="AV41" s="94"/>
      <c r="AW41" s="94"/>
      <c r="AX41" s="94"/>
      <c r="AY41" s="94"/>
      <c r="AZ41" s="94"/>
      <c r="BA41" s="94"/>
      <c r="BB41" s="94"/>
      <c r="BC41" s="94"/>
      <c r="BD41" s="94"/>
      <c r="BF41" s="94"/>
      <c r="BG41" s="94"/>
      <c r="BH41" s="94"/>
      <c r="BI41" s="94"/>
      <c r="BJ41" s="94"/>
      <c r="BK41" s="94"/>
      <c r="BL41" s="94"/>
      <c r="BM41" s="94"/>
      <c r="BN41" s="94"/>
      <c r="BO41" s="94"/>
      <c r="BQ41" s="94"/>
      <c r="BR41" s="94"/>
      <c r="BS41" s="94"/>
      <c r="BT41" s="94"/>
      <c r="BU41" s="94"/>
      <c r="BV41" s="94"/>
      <c r="BW41" s="94"/>
      <c r="BX41" s="94"/>
      <c r="BY41" s="94"/>
      <c r="BZ41" s="94"/>
      <c r="CB41" s="94"/>
      <c r="CC41" s="94"/>
      <c r="CD41" s="94"/>
      <c r="CE41" s="94"/>
      <c r="CF41" s="94"/>
      <c r="CG41" s="94"/>
      <c r="CH41" s="94"/>
      <c r="CI41" s="94"/>
      <c r="CJ41" s="94"/>
      <c r="CK41" s="94"/>
      <c r="CM41" s="94"/>
      <c r="CN41" s="94"/>
      <c r="CO41" s="94"/>
      <c r="CP41" s="94"/>
      <c r="CQ41" s="94"/>
      <c r="CR41" s="94"/>
      <c r="CS41" s="94"/>
      <c r="CT41" s="94"/>
      <c r="CU41" s="94"/>
      <c r="CV41" s="94"/>
      <c r="CX41" s="94"/>
      <c r="CY41" s="94"/>
      <c r="CZ41" s="94"/>
      <c r="DA41" s="94"/>
      <c r="DB41" s="94"/>
      <c r="DC41" s="94"/>
      <c r="DD41" s="94"/>
      <c r="DE41" s="94"/>
      <c r="DF41" s="94"/>
      <c r="DG41" s="94"/>
      <c r="DI41" s="94"/>
      <c r="DJ41" s="94"/>
      <c r="DK41" s="94"/>
      <c r="DL41" s="94"/>
      <c r="DM41" s="94"/>
      <c r="DN41" s="94"/>
      <c r="DO41" s="94"/>
      <c r="DP41" s="94"/>
      <c r="DQ41" s="94"/>
      <c r="DR41" s="94"/>
      <c r="DT41" s="94"/>
      <c r="DU41" s="94"/>
      <c r="DV41" s="94"/>
      <c r="DW41" s="94"/>
      <c r="DX41" s="94"/>
      <c r="DY41" s="94"/>
      <c r="DZ41" s="94"/>
      <c r="EA41" s="94"/>
      <c r="EB41" s="94"/>
      <c r="EC41" s="94"/>
    </row>
    <row r="42" spans="2:216">
      <c r="B42" s="356" t="s">
        <v>181</v>
      </c>
      <c r="C42" s="357"/>
      <c r="D42" s="357"/>
      <c r="E42" s="357"/>
      <c r="F42" s="357"/>
      <c r="G42" s="6"/>
      <c r="H42" s="6"/>
      <c r="I42" s="6"/>
      <c r="J42" s="6"/>
      <c r="K42" s="6"/>
      <c r="L42" s="6"/>
      <c r="N42" s="356" t="s">
        <v>181</v>
      </c>
      <c r="O42" s="357"/>
      <c r="P42" s="357"/>
      <c r="Q42" s="357"/>
      <c r="R42" s="357"/>
      <c r="S42" s="94"/>
      <c r="T42" s="94"/>
      <c r="U42" s="94"/>
      <c r="V42" s="94"/>
      <c r="W42" s="94"/>
      <c r="Y42" s="356" t="s">
        <v>181</v>
      </c>
      <c r="Z42" s="357"/>
      <c r="AA42" s="357"/>
      <c r="AB42" s="357"/>
      <c r="AC42" s="357"/>
      <c r="AD42" s="94"/>
      <c r="AE42" s="94"/>
      <c r="AF42" s="94"/>
      <c r="AG42" s="94"/>
      <c r="AH42" s="94"/>
      <c r="AJ42" s="356" t="s">
        <v>181</v>
      </c>
      <c r="AK42" s="357"/>
      <c r="AL42" s="357"/>
      <c r="AM42" s="357"/>
      <c r="AN42" s="357"/>
      <c r="AO42" s="94"/>
      <c r="AP42" s="94"/>
      <c r="AQ42" s="94"/>
      <c r="AR42" s="94"/>
      <c r="AS42" s="94"/>
      <c r="AU42" s="356" t="s">
        <v>181</v>
      </c>
      <c r="AV42" s="357"/>
      <c r="AW42" s="357"/>
      <c r="AX42" s="357"/>
      <c r="AY42" s="357"/>
      <c r="AZ42" s="94"/>
      <c r="BA42" s="94"/>
      <c r="BB42" s="94"/>
      <c r="BC42" s="94"/>
      <c r="BD42" s="94"/>
      <c r="BF42" s="356" t="s">
        <v>181</v>
      </c>
      <c r="BG42" s="357"/>
      <c r="BH42" s="357"/>
      <c r="BI42" s="357"/>
      <c r="BJ42" s="357"/>
      <c r="BK42" s="94"/>
      <c r="BL42" s="94"/>
      <c r="BM42" s="94"/>
      <c r="BN42" s="94"/>
      <c r="BO42" s="94"/>
      <c r="BQ42" s="356" t="s">
        <v>181</v>
      </c>
      <c r="BR42" s="357"/>
      <c r="BS42" s="357"/>
      <c r="BT42" s="357"/>
      <c r="BU42" s="357"/>
      <c r="BV42" s="94"/>
      <c r="BW42" s="94"/>
      <c r="BX42" s="94"/>
      <c r="BY42" s="94"/>
      <c r="BZ42" s="94"/>
      <c r="CB42" s="356" t="s">
        <v>181</v>
      </c>
      <c r="CC42" s="357"/>
      <c r="CD42" s="357"/>
      <c r="CE42" s="357"/>
      <c r="CF42" s="357"/>
      <c r="CG42" s="94"/>
      <c r="CH42" s="94"/>
      <c r="CI42" s="94"/>
      <c r="CJ42" s="94"/>
      <c r="CK42" s="94"/>
      <c r="CM42" s="356" t="s">
        <v>181</v>
      </c>
      <c r="CN42" s="357"/>
      <c r="CO42" s="357"/>
      <c r="CP42" s="357"/>
      <c r="CQ42" s="357"/>
      <c r="CR42" s="94"/>
      <c r="CS42" s="94"/>
      <c r="CT42" s="94"/>
      <c r="CU42" s="94"/>
      <c r="CV42" s="94"/>
      <c r="CX42" s="356" t="s">
        <v>181</v>
      </c>
      <c r="CY42" s="357"/>
      <c r="CZ42" s="357"/>
      <c r="DA42" s="357"/>
      <c r="DB42" s="357"/>
      <c r="DC42" s="94"/>
      <c r="DD42" s="94"/>
      <c r="DE42" s="94"/>
      <c r="DF42" s="94"/>
      <c r="DG42" s="94"/>
      <c r="DI42" s="356" t="s">
        <v>181</v>
      </c>
      <c r="DJ42" s="357"/>
      <c r="DK42" s="357"/>
      <c r="DL42" s="357"/>
      <c r="DM42" s="357"/>
      <c r="DN42" s="94"/>
      <c r="DO42" s="94"/>
      <c r="DP42" s="94"/>
      <c r="DQ42" s="94"/>
      <c r="DR42" s="94"/>
      <c r="DT42" s="356" t="s">
        <v>181</v>
      </c>
      <c r="DU42" s="357"/>
      <c r="DV42" s="357"/>
      <c r="DW42" s="357"/>
      <c r="DX42" s="357"/>
      <c r="DY42" s="94"/>
      <c r="DZ42" s="94"/>
      <c r="EA42" s="94"/>
      <c r="EB42" s="94"/>
      <c r="EC42" s="94"/>
    </row>
    <row r="43" spans="2:216" s="44" customFormat="1" ht="68" customHeight="1">
      <c r="B43" s="398" t="s">
        <v>241</v>
      </c>
      <c r="C43" s="382" t="s">
        <v>5274</v>
      </c>
      <c r="D43" s="383"/>
      <c r="E43" s="382" t="s">
        <v>7538</v>
      </c>
      <c r="F43" s="383"/>
      <c r="N43" s="398" t="s">
        <v>241</v>
      </c>
      <c r="O43" s="382" t="s">
        <v>5274</v>
      </c>
      <c r="P43" s="383"/>
      <c r="Q43" s="382" t="s">
        <v>5353</v>
      </c>
      <c r="R43" s="383"/>
      <c r="Y43" s="398" t="s">
        <v>241</v>
      </c>
      <c r="Z43" s="382" t="s">
        <v>5274</v>
      </c>
      <c r="AA43" s="383"/>
      <c r="AB43" s="382" t="s">
        <v>5353</v>
      </c>
      <c r="AC43" s="383"/>
      <c r="AJ43" s="398" t="s">
        <v>241</v>
      </c>
      <c r="AK43" s="382" t="s">
        <v>5274</v>
      </c>
      <c r="AL43" s="383"/>
      <c r="AM43" s="382" t="s">
        <v>5353</v>
      </c>
      <c r="AN43" s="383"/>
      <c r="AU43" s="398" t="s">
        <v>241</v>
      </c>
      <c r="AV43" s="382" t="s">
        <v>5274</v>
      </c>
      <c r="AW43" s="383"/>
      <c r="AX43" s="382" t="s">
        <v>5353</v>
      </c>
      <c r="AY43" s="383"/>
      <c r="BF43" s="398" t="s">
        <v>241</v>
      </c>
      <c r="BG43" s="382" t="s">
        <v>5274</v>
      </c>
      <c r="BH43" s="383"/>
      <c r="BI43" s="382" t="s">
        <v>5353</v>
      </c>
      <c r="BJ43" s="383"/>
      <c r="BQ43" s="398" t="s">
        <v>241</v>
      </c>
      <c r="BR43" s="382" t="s">
        <v>5274</v>
      </c>
      <c r="BS43" s="383"/>
      <c r="BT43" s="382" t="s">
        <v>5353</v>
      </c>
      <c r="BU43" s="383"/>
      <c r="CB43" s="398" t="s">
        <v>241</v>
      </c>
      <c r="CC43" s="382" t="s">
        <v>5274</v>
      </c>
      <c r="CD43" s="383"/>
      <c r="CE43" s="382" t="s">
        <v>5353</v>
      </c>
      <c r="CF43" s="383"/>
      <c r="CM43" s="398" t="s">
        <v>241</v>
      </c>
      <c r="CN43" s="382" t="s">
        <v>5274</v>
      </c>
      <c r="CO43" s="383"/>
      <c r="CP43" s="382" t="s">
        <v>5353</v>
      </c>
      <c r="CQ43" s="383"/>
      <c r="CX43" s="398" t="s">
        <v>241</v>
      </c>
      <c r="CY43" s="382" t="s">
        <v>5274</v>
      </c>
      <c r="CZ43" s="383"/>
      <c r="DA43" s="382" t="s">
        <v>5353</v>
      </c>
      <c r="DB43" s="383"/>
      <c r="DI43" s="398" t="s">
        <v>241</v>
      </c>
      <c r="DJ43" s="382" t="s">
        <v>5274</v>
      </c>
      <c r="DK43" s="383"/>
      <c r="DL43" s="382" t="s">
        <v>5353</v>
      </c>
      <c r="DM43" s="383"/>
      <c r="DT43" s="398" t="s">
        <v>241</v>
      </c>
      <c r="DU43" s="382" t="s">
        <v>5274</v>
      </c>
      <c r="DV43" s="383"/>
      <c r="DW43" s="382" t="s">
        <v>5353</v>
      </c>
      <c r="DX43" s="383"/>
    </row>
    <row r="44" spans="2:216" s="44" customFormat="1" ht="17">
      <c r="B44" s="399"/>
      <c r="C44" s="53" t="s">
        <v>123</v>
      </c>
      <c r="D44" s="53" t="s">
        <v>122</v>
      </c>
      <c r="E44" s="53" t="s">
        <v>123</v>
      </c>
      <c r="F44" s="53" t="s">
        <v>122</v>
      </c>
      <c r="N44" s="399"/>
      <c r="O44" s="53" t="s">
        <v>123</v>
      </c>
      <c r="P44" s="53" t="s">
        <v>122</v>
      </c>
      <c r="Q44" s="53" t="s">
        <v>123</v>
      </c>
      <c r="R44" s="53" t="s">
        <v>122</v>
      </c>
      <c r="Y44" s="399"/>
      <c r="Z44" s="53" t="s">
        <v>123</v>
      </c>
      <c r="AA44" s="53" t="s">
        <v>122</v>
      </c>
      <c r="AB44" s="53" t="s">
        <v>123</v>
      </c>
      <c r="AC44" s="53" t="s">
        <v>122</v>
      </c>
      <c r="AJ44" s="399"/>
      <c r="AK44" s="53" t="s">
        <v>123</v>
      </c>
      <c r="AL44" s="53" t="s">
        <v>122</v>
      </c>
      <c r="AM44" s="53" t="s">
        <v>123</v>
      </c>
      <c r="AN44" s="53" t="s">
        <v>122</v>
      </c>
      <c r="AU44" s="399"/>
      <c r="AV44" s="53" t="s">
        <v>123</v>
      </c>
      <c r="AW44" s="53" t="s">
        <v>122</v>
      </c>
      <c r="AX44" s="53" t="s">
        <v>123</v>
      </c>
      <c r="AY44" s="53" t="s">
        <v>122</v>
      </c>
      <c r="BF44" s="399"/>
      <c r="BG44" s="53" t="s">
        <v>123</v>
      </c>
      <c r="BH44" s="53" t="s">
        <v>122</v>
      </c>
      <c r="BI44" s="53" t="s">
        <v>123</v>
      </c>
      <c r="BJ44" s="53" t="s">
        <v>122</v>
      </c>
      <c r="BQ44" s="399"/>
      <c r="BR44" s="53" t="s">
        <v>123</v>
      </c>
      <c r="BS44" s="53" t="s">
        <v>122</v>
      </c>
      <c r="BT44" s="53" t="s">
        <v>123</v>
      </c>
      <c r="BU44" s="53" t="s">
        <v>122</v>
      </c>
      <c r="CB44" s="399"/>
      <c r="CC44" s="53" t="s">
        <v>123</v>
      </c>
      <c r="CD44" s="53" t="s">
        <v>122</v>
      </c>
      <c r="CE44" s="53" t="s">
        <v>123</v>
      </c>
      <c r="CF44" s="53" t="s">
        <v>122</v>
      </c>
      <c r="CM44" s="399"/>
      <c r="CN44" s="53" t="s">
        <v>123</v>
      </c>
      <c r="CO44" s="53" t="s">
        <v>122</v>
      </c>
      <c r="CP44" s="53" t="s">
        <v>123</v>
      </c>
      <c r="CQ44" s="53" t="s">
        <v>122</v>
      </c>
      <c r="CX44" s="399"/>
      <c r="CY44" s="53" t="s">
        <v>123</v>
      </c>
      <c r="CZ44" s="53" t="s">
        <v>122</v>
      </c>
      <c r="DA44" s="53" t="s">
        <v>123</v>
      </c>
      <c r="DB44" s="53" t="s">
        <v>122</v>
      </c>
      <c r="DI44" s="399"/>
      <c r="DJ44" s="53" t="s">
        <v>123</v>
      </c>
      <c r="DK44" s="53" t="s">
        <v>122</v>
      </c>
      <c r="DL44" s="53" t="s">
        <v>123</v>
      </c>
      <c r="DM44" s="53" t="s">
        <v>122</v>
      </c>
      <c r="DT44" s="399"/>
      <c r="DU44" s="53" t="s">
        <v>123</v>
      </c>
      <c r="DV44" s="53" t="s">
        <v>122</v>
      </c>
      <c r="DW44" s="53" t="s">
        <v>123</v>
      </c>
      <c r="DX44" s="53" t="s">
        <v>122</v>
      </c>
    </row>
    <row r="45" spans="2:216" s="44" customFormat="1" ht="17">
      <c r="B45" s="400"/>
      <c r="C45" s="52" t="str">
        <f>C14</f>
        <v/>
      </c>
      <c r="D45" s="52" t="e">
        <f>D14</f>
        <v>#VALUE!</v>
      </c>
      <c r="E45" s="52" t="e">
        <f>E14</f>
        <v>#NUM!</v>
      </c>
      <c r="F45" s="52" t="e">
        <f>F14</f>
        <v>#NUM!</v>
      </c>
      <c r="N45" s="400"/>
      <c r="O45" s="52" t="str">
        <f>O14</f>
        <v/>
      </c>
      <c r="P45" s="52" t="e">
        <f>P14</f>
        <v>#VALUE!</v>
      </c>
      <c r="Q45" s="52" t="e">
        <f>Q14</f>
        <v>#NUM!</v>
      </c>
      <c r="R45" s="52" t="e">
        <f>R14</f>
        <v>#NUM!</v>
      </c>
      <c r="Y45" s="400"/>
      <c r="Z45" s="52">
        <f>Z14</f>
        <v>0</v>
      </c>
      <c r="AA45" s="52" t="str">
        <f>AA14</f>
        <v/>
      </c>
      <c r="AB45" s="52" t="e">
        <f>AB14</f>
        <v>#VALUE!</v>
      </c>
      <c r="AC45" s="52" t="e">
        <f>AC14</f>
        <v>#NUM!</v>
      </c>
      <c r="AJ45" s="400"/>
      <c r="AK45" s="52">
        <f>AK14</f>
        <v>0</v>
      </c>
      <c r="AL45" s="52">
        <f>AL14</f>
        <v>0</v>
      </c>
      <c r="AM45" s="52" t="str">
        <f>AM14</f>
        <v/>
      </c>
      <c r="AN45" s="52" t="e">
        <f>AN14</f>
        <v>#VALUE!</v>
      </c>
      <c r="AU45" s="400"/>
      <c r="AV45" s="52">
        <f>AV14</f>
        <v>0</v>
      </c>
      <c r="AW45" s="52">
        <f>AW14</f>
        <v>0</v>
      </c>
      <c r="AX45" s="52">
        <f>AX14</f>
        <v>0</v>
      </c>
      <c r="AY45" s="52" t="str">
        <f>AY14</f>
        <v/>
      </c>
      <c r="BF45" s="400"/>
      <c r="BG45" s="52">
        <f>BG14</f>
        <v>0</v>
      </c>
      <c r="BH45" s="52">
        <f>BH14</f>
        <v>0</v>
      </c>
      <c r="BI45" s="52">
        <f>BI14</f>
        <v>0</v>
      </c>
      <c r="BJ45" s="52">
        <f>BJ14</f>
        <v>0</v>
      </c>
      <c r="BQ45" s="400"/>
      <c r="BR45" s="52">
        <f>BR14</f>
        <v>0</v>
      </c>
      <c r="BS45" s="52">
        <f>BS14</f>
        <v>0</v>
      </c>
      <c r="BT45" s="52">
        <f>BT14</f>
        <v>0</v>
      </c>
      <c r="BU45" s="52">
        <f>BU14</f>
        <v>0</v>
      </c>
      <c r="CB45" s="400"/>
      <c r="CC45" s="52">
        <f>CC14</f>
        <v>0</v>
      </c>
      <c r="CD45" s="52">
        <f>CD14</f>
        <v>0</v>
      </c>
      <c r="CE45" s="52">
        <f>CE14</f>
        <v>0</v>
      </c>
      <c r="CF45" s="52">
        <f>CF14</f>
        <v>0</v>
      </c>
      <c r="CM45" s="400"/>
      <c r="CN45" s="52">
        <f>CN14</f>
        <v>0</v>
      </c>
      <c r="CO45" s="52">
        <f>CO14</f>
        <v>0</v>
      </c>
      <c r="CP45" s="52">
        <f>CP14</f>
        <v>0</v>
      </c>
      <c r="CQ45" s="52">
        <f>CQ14</f>
        <v>0</v>
      </c>
      <c r="CX45" s="400"/>
      <c r="CY45" s="52">
        <f>CY14</f>
        <v>0</v>
      </c>
      <c r="CZ45" s="52">
        <f>CZ14</f>
        <v>0</v>
      </c>
      <c r="DA45" s="52">
        <f>DA14</f>
        <v>0</v>
      </c>
      <c r="DB45" s="52">
        <f>DB14</f>
        <v>0</v>
      </c>
      <c r="DI45" s="400"/>
      <c r="DJ45" s="52">
        <f>DJ14</f>
        <v>0</v>
      </c>
      <c r="DK45" s="52">
        <f>DK14</f>
        <v>0</v>
      </c>
      <c r="DL45" s="52">
        <f>DL14</f>
        <v>0</v>
      </c>
      <c r="DM45" s="52">
        <f>DM14</f>
        <v>0</v>
      </c>
      <c r="DT45" s="400"/>
      <c r="DU45" s="52">
        <f>DU14</f>
        <v>0</v>
      </c>
      <c r="DV45" s="52">
        <f>DV14</f>
        <v>0</v>
      </c>
      <c r="DW45" s="52">
        <f>DW14</f>
        <v>0</v>
      </c>
      <c r="DX45" s="52">
        <f>DX14</f>
        <v>0</v>
      </c>
    </row>
    <row r="46" spans="2:216" s="44" customFormat="1" ht="17">
      <c r="B46" s="23" t="s">
        <v>243</v>
      </c>
      <c r="C46" s="421"/>
      <c r="D46" s="420"/>
      <c r="E46" s="419"/>
      <c r="F46" s="420"/>
      <c r="N46" s="23" t="s">
        <v>243</v>
      </c>
      <c r="O46" s="421"/>
      <c r="P46" s="420"/>
      <c r="Q46" s="419"/>
      <c r="R46" s="420"/>
      <c r="Y46" s="23" t="s">
        <v>243</v>
      </c>
      <c r="Z46" s="421"/>
      <c r="AA46" s="420"/>
      <c r="AB46" s="419"/>
      <c r="AC46" s="420"/>
      <c r="AJ46" s="23" t="s">
        <v>243</v>
      </c>
      <c r="AK46" s="421"/>
      <c r="AL46" s="420"/>
      <c r="AM46" s="419"/>
      <c r="AN46" s="420"/>
      <c r="AU46" s="23" t="s">
        <v>243</v>
      </c>
      <c r="AV46" s="421"/>
      <c r="AW46" s="420"/>
      <c r="AX46" s="419"/>
      <c r="AY46" s="420"/>
      <c r="BF46" s="23" t="s">
        <v>243</v>
      </c>
      <c r="BG46" s="421"/>
      <c r="BH46" s="420"/>
      <c r="BI46" s="419"/>
      <c r="BJ46" s="420"/>
      <c r="BQ46" s="23" t="s">
        <v>243</v>
      </c>
      <c r="BR46" s="421"/>
      <c r="BS46" s="420"/>
      <c r="BT46" s="419"/>
      <c r="BU46" s="420"/>
      <c r="CB46" s="23" t="s">
        <v>243</v>
      </c>
      <c r="CC46" s="421"/>
      <c r="CD46" s="420"/>
      <c r="CE46" s="419"/>
      <c r="CF46" s="420"/>
      <c r="CM46" s="23" t="s">
        <v>243</v>
      </c>
      <c r="CN46" s="421"/>
      <c r="CO46" s="420"/>
      <c r="CP46" s="419"/>
      <c r="CQ46" s="420"/>
      <c r="CX46" s="23" t="s">
        <v>243</v>
      </c>
      <c r="CY46" s="421"/>
      <c r="CZ46" s="420"/>
      <c r="DA46" s="419"/>
      <c r="DB46" s="420"/>
      <c r="DI46" s="23" t="s">
        <v>243</v>
      </c>
      <c r="DJ46" s="386" t="e">
        <f>AVERAGE(C46,O46,Z46,AK46,AV46,BG46,BR46,CC46,CN46,CY46)</f>
        <v>#DIV/0!</v>
      </c>
      <c r="DK46" s="395"/>
      <c r="DL46" s="386" t="e">
        <f>AVERAGE(E46,Q46,AB46,AM46,AX46,BI46,BT46,CE46,CP46,DA46)</f>
        <v>#DIV/0!</v>
      </c>
      <c r="DM46" s="395"/>
      <c r="DT46" s="23" t="s">
        <v>243</v>
      </c>
      <c r="DU46" s="386">
        <f>SUM(C46,O46,Z46,AK46,AV46,BG46,BR46,CC46,CN46,CY46)</f>
        <v>0</v>
      </c>
      <c r="DV46" s="387"/>
      <c r="DW46" s="386">
        <f>SUM(E46,Q46,AB46,AM46,AX46,BI46,BT46,CE46,CP46,DA46)</f>
        <v>0</v>
      </c>
      <c r="DX46" s="387"/>
    </row>
    <row r="47" spans="2:216" s="44" customFormat="1" ht="17">
      <c r="B47" s="23" t="s">
        <v>244</v>
      </c>
      <c r="C47" s="421"/>
      <c r="D47" s="420"/>
      <c r="E47" s="419"/>
      <c r="F47" s="420"/>
      <c r="N47" s="23" t="s">
        <v>244</v>
      </c>
      <c r="O47" s="421"/>
      <c r="P47" s="420"/>
      <c r="Q47" s="419"/>
      <c r="R47" s="420"/>
      <c r="Y47" s="23" t="s">
        <v>244</v>
      </c>
      <c r="Z47" s="421"/>
      <c r="AA47" s="420"/>
      <c r="AB47" s="419"/>
      <c r="AC47" s="420"/>
      <c r="AJ47" s="23" t="s">
        <v>244</v>
      </c>
      <c r="AK47" s="421"/>
      <c r="AL47" s="420"/>
      <c r="AM47" s="419"/>
      <c r="AN47" s="420"/>
      <c r="AU47" s="23" t="s">
        <v>244</v>
      </c>
      <c r="AV47" s="421"/>
      <c r="AW47" s="420"/>
      <c r="AX47" s="419"/>
      <c r="AY47" s="420"/>
      <c r="BF47" s="23" t="s">
        <v>244</v>
      </c>
      <c r="BG47" s="421"/>
      <c r="BH47" s="420"/>
      <c r="BI47" s="419"/>
      <c r="BJ47" s="420"/>
      <c r="BQ47" s="23" t="s">
        <v>244</v>
      </c>
      <c r="BR47" s="421"/>
      <c r="BS47" s="420"/>
      <c r="BT47" s="419"/>
      <c r="BU47" s="420"/>
      <c r="CB47" s="23" t="s">
        <v>244</v>
      </c>
      <c r="CC47" s="421"/>
      <c r="CD47" s="420"/>
      <c r="CE47" s="419"/>
      <c r="CF47" s="420"/>
      <c r="CM47" s="23" t="s">
        <v>244</v>
      </c>
      <c r="CN47" s="421"/>
      <c r="CO47" s="420"/>
      <c r="CP47" s="419"/>
      <c r="CQ47" s="420"/>
      <c r="CX47" s="23" t="s">
        <v>244</v>
      </c>
      <c r="CY47" s="421"/>
      <c r="CZ47" s="420"/>
      <c r="DA47" s="419"/>
      <c r="DB47" s="420"/>
      <c r="DI47" s="23" t="s">
        <v>244</v>
      </c>
      <c r="DJ47" s="386" t="e">
        <f>AVERAGE(C47,O47,Z47,AK47,AV47,BG47,BR47,CC47,CN47,CY47)</f>
        <v>#DIV/0!</v>
      </c>
      <c r="DK47" s="395"/>
      <c r="DL47" s="386" t="e">
        <f>AVERAGE(E47,Q47,AB47,AM47,AX47,BI47,BT47,CE47,CP47,DA47)</f>
        <v>#DIV/0!</v>
      </c>
      <c r="DM47" s="395"/>
      <c r="DT47" s="23" t="s">
        <v>244</v>
      </c>
      <c r="DU47" s="386">
        <f>SUM(C47,O47,Z47,AK47,AV47,BG47,BR47,CC47,CN47,CY47)</f>
        <v>0</v>
      </c>
      <c r="DV47" s="387"/>
      <c r="DW47" s="386">
        <f>SUM(E47,Q47,AB47,AM47,AX47,BI47,BT47,CE47,CP47,DA47)</f>
        <v>0</v>
      </c>
      <c r="DX47" s="387"/>
    </row>
    <row r="48" spans="2:216" s="44" customFormat="1" ht="17">
      <c r="B48" s="55" t="s">
        <v>242</v>
      </c>
      <c r="C48" s="418">
        <f>C$46+C$47</f>
        <v>0</v>
      </c>
      <c r="D48" s="397"/>
      <c r="E48" s="396">
        <f>E$46+E$47</f>
        <v>0</v>
      </c>
      <c r="F48" s="397"/>
      <c r="N48" s="55" t="s">
        <v>242</v>
      </c>
      <c r="O48" s="418">
        <f>O$46+O$47</f>
        <v>0</v>
      </c>
      <c r="P48" s="397"/>
      <c r="Q48" s="396">
        <f>Q$46+Q$47</f>
        <v>0</v>
      </c>
      <c r="R48" s="397"/>
      <c r="Y48" s="55" t="s">
        <v>242</v>
      </c>
      <c r="Z48" s="418">
        <f>Z$46+Z$47</f>
        <v>0</v>
      </c>
      <c r="AA48" s="397"/>
      <c r="AB48" s="396">
        <f>AB$46+AB$47</f>
        <v>0</v>
      </c>
      <c r="AC48" s="397"/>
      <c r="AJ48" s="55" t="s">
        <v>242</v>
      </c>
      <c r="AK48" s="418">
        <f>AK$46+AK$47</f>
        <v>0</v>
      </c>
      <c r="AL48" s="397"/>
      <c r="AM48" s="396">
        <f>AM$46+AM$47</f>
        <v>0</v>
      </c>
      <c r="AN48" s="397"/>
      <c r="AU48" s="55" t="s">
        <v>242</v>
      </c>
      <c r="AV48" s="418">
        <f>AV$46+AV$47</f>
        <v>0</v>
      </c>
      <c r="AW48" s="397"/>
      <c r="AX48" s="396">
        <f>AX$46+AX$47</f>
        <v>0</v>
      </c>
      <c r="AY48" s="397"/>
      <c r="BF48" s="55" t="s">
        <v>242</v>
      </c>
      <c r="BG48" s="418">
        <f>BG$46+BG$47</f>
        <v>0</v>
      </c>
      <c r="BH48" s="397"/>
      <c r="BI48" s="396">
        <f>BI$46+BI$47</f>
        <v>0</v>
      </c>
      <c r="BJ48" s="397"/>
      <c r="BQ48" s="55" t="s">
        <v>242</v>
      </c>
      <c r="BR48" s="418">
        <f>BR$46+BR$47</f>
        <v>0</v>
      </c>
      <c r="BS48" s="397"/>
      <c r="BT48" s="396">
        <f>BT$46+BT$47</f>
        <v>0</v>
      </c>
      <c r="BU48" s="397"/>
      <c r="CB48" s="55" t="s">
        <v>242</v>
      </c>
      <c r="CC48" s="418">
        <f>CC$46+CC$47</f>
        <v>0</v>
      </c>
      <c r="CD48" s="397"/>
      <c r="CE48" s="396">
        <f>CE$46+CE$47</f>
        <v>0</v>
      </c>
      <c r="CF48" s="397"/>
      <c r="CM48" s="55" t="s">
        <v>242</v>
      </c>
      <c r="CN48" s="418">
        <f>CN$46+CN$47</f>
        <v>0</v>
      </c>
      <c r="CO48" s="397"/>
      <c r="CP48" s="396">
        <f>CP$46+CP$47</f>
        <v>0</v>
      </c>
      <c r="CQ48" s="397"/>
      <c r="CX48" s="55" t="s">
        <v>242</v>
      </c>
      <c r="CY48" s="418">
        <f>CY$46+CY$47</f>
        <v>0</v>
      </c>
      <c r="CZ48" s="397"/>
      <c r="DA48" s="396">
        <f>DA$46+DA$47</f>
        <v>0</v>
      </c>
      <c r="DB48" s="397"/>
      <c r="DI48" s="55" t="s">
        <v>242</v>
      </c>
      <c r="DJ48" s="418" t="e">
        <f>DJ$46+DJ$47</f>
        <v>#DIV/0!</v>
      </c>
      <c r="DK48" s="397"/>
      <c r="DL48" s="396" t="e">
        <f>DL$46+DL$47</f>
        <v>#DIV/0!</v>
      </c>
      <c r="DM48" s="397"/>
      <c r="DT48" s="55" t="s">
        <v>242</v>
      </c>
      <c r="DU48" s="418">
        <f>DU$46+DU$47</f>
        <v>0</v>
      </c>
      <c r="DV48" s="397"/>
      <c r="DW48" s="396">
        <f>DW$46+DW$47</f>
        <v>0</v>
      </c>
      <c r="DX48" s="397"/>
    </row>
    <row r="49" spans="2:128" s="44" customFormat="1" ht="17">
      <c r="B49" s="55" t="s">
        <v>245</v>
      </c>
      <c r="C49" s="388" t="e">
        <f>C$46/C$48</f>
        <v>#DIV/0!</v>
      </c>
      <c r="D49" s="389"/>
      <c r="E49" s="388" t="e">
        <f>E$46/E$48</f>
        <v>#DIV/0!</v>
      </c>
      <c r="F49" s="389"/>
      <c r="N49" s="55" t="s">
        <v>245</v>
      </c>
      <c r="O49" s="388" t="e">
        <f>O$46/O$48</f>
        <v>#DIV/0!</v>
      </c>
      <c r="P49" s="389"/>
      <c r="Q49" s="388" t="e">
        <f>Q$46/Q$48</f>
        <v>#DIV/0!</v>
      </c>
      <c r="R49" s="389"/>
      <c r="Y49" s="55" t="s">
        <v>245</v>
      </c>
      <c r="Z49" s="388" t="e">
        <f>Z$46/Z$48</f>
        <v>#DIV/0!</v>
      </c>
      <c r="AA49" s="389"/>
      <c r="AB49" s="388" t="e">
        <f>AB$46/AB$48</f>
        <v>#DIV/0!</v>
      </c>
      <c r="AC49" s="389"/>
      <c r="AJ49" s="55" t="s">
        <v>245</v>
      </c>
      <c r="AK49" s="388" t="e">
        <f>AK$46/AK$48</f>
        <v>#DIV/0!</v>
      </c>
      <c r="AL49" s="389"/>
      <c r="AM49" s="388" t="e">
        <f>AM$46/AM$48</f>
        <v>#DIV/0!</v>
      </c>
      <c r="AN49" s="389"/>
      <c r="AU49" s="55" t="s">
        <v>245</v>
      </c>
      <c r="AV49" s="388" t="e">
        <f>AV$46/AV$48</f>
        <v>#DIV/0!</v>
      </c>
      <c r="AW49" s="389"/>
      <c r="AX49" s="388" t="e">
        <f>AX$46/AX$48</f>
        <v>#DIV/0!</v>
      </c>
      <c r="AY49" s="389"/>
      <c r="BF49" s="55" t="s">
        <v>245</v>
      </c>
      <c r="BG49" s="388" t="e">
        <f>BG$46/BG$48</f>
        <v>#DIV/0!</v>
      </c>
      <c r="BH49" s="389"/>
      <c r="BI49" s="388" t="e">
        <f>BI$46/BI$48</f>
        <v>#DIV/0!</v>
      </c>
      <c r="BJ49" s="389"/>
      <c r="BQ49" s="55" t="s">
        <v>245</v>
      </c>
      <c r="BR49" s="388" t="e">
        <f>BR$46/BR$48</f>
        <v>#DIV/0!</v>
      </c>
      <c r="BS49" s="389"/>
      <c r="BT49" s="388" t="e">
        <f>BT$46/BT$48</f>
        <v>#DIV/0!</v>
      </c>
      <c r="BU49" s="389"/>
      <c r="CB49" s="55" t="s">
        <v>245</v>
      </c>
      <c r="CC49" s="388" t="e">
        <f>CC$46/CC$48</f>
        <v>#DIV/0!</v>
      </c>
      <c r="CD49" s="389"/>
      <c r="CE49" s="388" t="e">
        <f>CE$46/CE$48</f>
        <v>#DIV/0!</v>
      </c>
      <c r="CF49" s="389"/>
      <c r="CM49" s="55" t="s">
        <v>245</v>
      </c>
      <c r="CN49" s="388" t="e">
        <f>CN$46/CN$48</f>
        <v>#DIV/0!</v>
      </c>
      <c r="CO49" s="389"/>
      <c r="CP49" s="388" t="e">
        <f>CP$46/CP$48</f>
        <v>#DIV/0!</v>
      </c>
      <c r="CQ49" s="389"/>
      <c r="CX49" s="55" t="s">
        <v>245</v>
      </c>
      <c r="CY49" s="388" t="e">
        <f>CY$46/CY$48</f>
        <v>#DIV/0!</v>
      </c>
      <c r="CZ49" s="389"/>
      <c r="DA49" s="388" t="e">
        <f>DA$46/DA$48</f>
        <v>#DIV/0!</v>
      </c>
      <c r="DB49" s="389"/>
      <c r="DI49" s="55" t="s">
        <v>245</v>
      </c>
      <c r="DJ49" s="388" t="e">
        <f>DJ$46/DJ$48</f>
        <v>#DIV/0!</v>
      </c>
      <c r="DK49" s="389"/>
      <c r="DL49" s="388" t="e">
        <f>DL$46/DL$48</f>
        <v>#DIV/0!</v>
      </c>
      <c r="DM49" s="389"/>
      <c r="DT49" s="55" t="s">
        <v>245</v>
      </c>
      <c r="DU49" s="388" t="e">
        <f>DU$46/DU$48</f>
        <v>#DIV/0!</v>
      </c>
      <c r="DV49" s="389"/>
      <c r="DW49" s="388" t="e">
        <f>DW$46/DW$48</f>
        <v>#DIV/0!</v>
      </c>
      <c r="DX49" s="389"/>
    </row>
    <row r="50" spans="2:128" s="44" customFormat="1" ht="15">
      <c r="B50" s="54"/>
      <c r="C50" s="54"/>
      <c r="D50" s="54"/>
      <c r="E50" s="54"/>
      <c r="F50" s="54"/>
      <c r="N50" s="54"/>
      <c r="O50" s="54"/>
      <c r="P50" s="54"/>
      <c r="Q50" s="54"/>
      <c r="R50" s="54"/>
      <c r="Y50" s="54"/>
      <c r="Z50" s="54"/>
      <c r="AA50" s="54"/>
      <c r="AB50" s="54"/>
      <c r="AC50" s="54"/>
      <c r="AJ50" s="54"/>
      <c r="AK50" s="54"/>
      <c r="AL50" s="54"/>
      <c r="AM50" s="54"/>
      <c r="AN50" s="54"/>
      <c r="AU50" s="54"/>
      <c r="AV50" s="54"/>
      <c r="AW50" s="54"/>
      <c r="AX50" s="54"/>
      <c r="AY50" s="54"/>
      <c r="BF50" s="54"/>
      <c r="BG50" s="54"/>
      <c r="BH50" s="54"/>
      <c r="BI50" s="54"/>
      <c r="BJ50" s="54"/>
      <c r="BQ50" s="54"/>
      <c r="BR50" s="54"/>
      <c r="BS50" s="54"/>
      <c r="BT50" s="54"/>
      <c r="BU50" s="54"/>
      <c r="CB50" s="54"/>
      <c r="CC50" s="54"/>
      <c r="CD50" s="54"/>
      <c r="CE50" s="54"/>
      <c r="CF50" s="54"/>
      <c r="CM50" s="54"/>
      <c r="CN50" s="54"/>
      <c r="CO50" s="54"/>
      <c r="CP50" s="54"/>
      <c r="CQ50" s="54"/>
      <c r="CX50" s="54"/>
      <c r="CY50" s="54"/>
      <c r="CZ50" s="54"/>
      <c r="DA50" s="54"/>
      <c r="DB50" s="54"/>
      <c r="DI50" s="54"/>
      <c r="DJ50" s="54"/>
      <c r="DK50" s="54"/>
      <c r="DL50" s="54"/>
      <c r="DM50" s="54"/>
      <c r="DT50" s="54"/>
      <c r="DU50" s="54"/>
      <c r="DV50" s="54"/>
      <c r="DW50" s="54"/>
      <c r="DX50" s="54"/>
    </row>
    <row r="51" spans="2:128" s="44" customFormat="1" ht="70" customHeight="1">
      <c r="B51" s="398" t="s">
        <v>246</v>
      </c>
      <c r="C51" s="382" t="s">
        <v>5274</v>
      </c>
      <c r="D51" s="383"/>
      <c r="E51" s="382" t="s">
        <v>7538</v>
      </c>
      <c r="F51" s="383"/>
      <c r="N51" s="398" t="s">
        <v>246</v>
      </c>
      <c r="O51" s="382" t="s">
        <v>5274</v>
      </c>
      <c r="P51" s="383"/>
      <c r="Q51" s="382" t="s">
        <v>5353</v>
      </c>
      <c r="R51" s="383"/>
      <c r="Y51" s="398" t="s">
        <v>246</v>
      </c>
      <c r="Z51" s="382" t="s">
        <v>5274</v>
      </c>
      <c r="AA51" s="383"/>
      <c r="AB51" s="382" t="s">
        <v>5353</v>
      </c>
      <c r="AC51" s="383"/>
      <c r="AJ51" s="398" t="s">
        <v>246</v>
      </c>
      <c r="AK51" s="382" t="s">
        <v>5274</v>
      </c>
      <c r="AL51" s="383"/>
      <c r="AM51" s="382" t="s">
        <v>5353</v>
      </c>
      <c r="AN51" s="383"/>
      <c r="AU51" s="398" t="s">
        <v>246</v>
      </c>
      <c r="AV51" s="382" t="s">
        <v>5274</v>
      </c>
      <c r="AW51" s="383"/>
      <c r="AX51" s="382" t="s">
        <v>5353</v>
      </c>
      <c r="AY51" s="383"/>
      <c r="BF51" s="398" t="s">
        <v>246</v>
      </c>
      <c r="BG51" s="382" t="s">
        <v>5274</v>
      </c>
      <c r="BH51" s="383"/>
      <c r="BI51" s="382" t="s">
        <v>5353</v>
      </c>
      <c r="BJ51" s="383"/>
      <c r="BQ51" s="398" t="s">
        <v>246</v>
      </c>
      <c r="BR51" s="382" t="s">
        <v>5274</v>
      </c>
      <c r="BS51" s="383"/>
      <c r="BT51" s="382" t="s">
        <v>5353</v>
      </c>
      <c r="BU51" s="383"/>
      <c r="CB51" s="398" t="s">
        <v>246</v>
      </c>
      <c r="CC51" s="382" t="s">
        <v>5274</v>
      </c>
      <c r="CD51" s="383"/>
      <c r="CE51" s="382" t="s">
        <v>5353</v>
      </c>
      <c r="CF51" s="383"/>
      <c r="CM51" s="398" t="s">
        <v>246</v>
      </c>
      <c r="CN51" s="382" t="s">
        <v>5274</v>
      </c>
      <c r="CO51" s="383"/>
      <c r="CP51" s="382" t="s">
        <v>5353</v>
      </c>
      <c r="CQ51" s="383"/>
      <c r="CX51" s="398" t="s">
        <v>246</v>
      </c>
      <c r="CY51" s="382" t="s">
        <v>5274</v>
      </c>
      <c r="CZ51" s="383"/>
      <c r="DA51" s="382" t="s">
        <v>5353</v>
      </c>
      <c r="DB51" s="383"/>
      <c r="DI51" s="398" t="s">
        <v>246</v>
      </c>
      <c r="DJ51" s="382" t="s">
        <v>5274</v>
      </c>
      <c r="DK51" s="383"/>
      <c r="DL51" s="382" t="s">
        <v>5353</v>
      </c>
      <c r="DM51" s="383"/>
      <c r="DT51" s="398" t="s">
        <v>246</v>
      </c>
      <c r="DU51" s="382" t="s">
        <v>5274</v>
      </c>
      <c r="DV51" s="383"/>
      <c r="DW51" s="382" t="s">
        <v>5353</v>
      </c>
      <c r="DX51" s="383"/>
    </row>
    <row r="52" spans="2:128" s="44" customFormat="1" ht="17">
      <c r="B52" s="399"/>
      <c r="C52" s="53" t="s">
        <v>123</v>
      </c>
      <c r="D52" s="53" t="s">
        <v>122</v>
      </c>
      <c r="E52" s="53" t="s">
        <v>123</v>
      </c>
      <c r="F52" s="53" t="s">
        <v>122</v>
      </c>
      <c r="N52" s="399"/>
      <c r="O52" s="53" t="s">
        <v>123</v>
      </c>
      <c r="P52" s="53" t="s">
        <v>122</v>
      </c>
      <c r="Q52" s="53" t="s">
        <v>123</v>
      </c>
      <c r="R52" s="53" t="s">
        <v>122</v>
      </c>
      <c r="Y52" s="399"/>
      <c r="Z52" s="53" t="s">
        <v>123</v>
      </c>
      <c r="AA52" s="53" t="s">
        <v>122</v>
      </c>
      <c r="AB52" s="53" t="s">
        <v>123</v>
      </c>
      <c r="AC52" s="53" t="s">
        <v>122</v>
      </c>
      <c r="AJ52" s="399"/>
      <c r="AK52" s="53" t="s">
        <v>123</v>
      </c>
      <c r="AL52" s="53" t="s">
        <v>122</v>
      </c>
      <c r="AM52" s="53" t="s">
        <v>123</v>
      </c>
      <c r="AN52" s="53" t="s">
        <v>122</v>
      </c>
      <c r="AU52" s="399"/>
      <c r="AV52" s="53" t="s">
        <v>123</v>
      </c>
      <c r="AW52" s="53" t="s">
        <v>122</v>
      </c>
      <c r="AX52" s="53" t="s">
        <v>123</v>
      </c>
      <c r="AY52" s="53" t="s">
        <v>122</v>
      </c>
      <c r="BF52" s="399"/>
      <c r="BG52" s="53" t="s">
        <v>123</v>
      </c>
      <c r="BH52" s="53" t="s">
        <v>122</v>
      </c>
      <c r="BI52" s="53" t="s">
        <v>123</v>
      </c>
      <c r="BJ52" s="53" t="s">
        <v>122</v>
      </c>
      <c r="BQ52" s="399"/>
      <c r="BR52" s="53" t="s">
        <v>123</v>
      </c>
      <c r="BS52" s="53" t="s">
        <v>122</v>
      </c>
      <c r="BT52" s="53" t="s">
        <v>123</v>
      </c>
      <c r="BU52" s="53" t="s">
        <v>122</v>
      </c>
      <c r="CB52" s="399"/>
      <c r="CC52" s="53" t="s">
        <v>123</v>
      </c>
      <c r="CD52" s="53" t="s">
        <v>122</v>
      </c>
      <c r="CE52" s="53" t="s">
        <v>123</v>
      </c>
      <c r="CF52" s="53" t="s">
        <v>122</v>
      </c>
      <c r="CM52" s="399"/>
      <c r="CN52" s="53" t="s">
        <v>123</v>
      </c>
      <c r="CO52" s="53" t="s">
        <v>122</v>
      </c>
      <c r="CP52" s="53" t="s">
        <v>123</v>
      </c>
      <c r="CQ52" s="53" t="s">
        <v>122</v>
      </c>
      <c r="CX52" s="399"/>
      <c r="CY52" s="53" t="s">
        <v>123</v>
      </c>
      <c r="CZ52" s="53" t="s">
        <v>122</v>
      </c>
      <c r="DA52" s="53" t="s">
        <v>123</v>
      </c>
      <c r="DB52" s="53" t="s">
        <v>122</v>
      </c>
      <c r="DI52" s="399"/>
      <c r="DJ52" s="53" t="s">
        <v>123</v>
      </c>
      <c r="DK52" s="53" t="s">
        <v>122</v>
      </c>
      <c r="DL52" s="53" t="s">
        <v>123</v>
      </c>
      <c r="DM52" s="53" t="s">
        <v>122</v>
      </c>
      <c r="DT52" s="399"/>
      <c r="DU52" s="53" t="s">
        <v>123</v>
      </c>
      <c r="DV52" s="53" t="s">
        <v>122</v>
      </c>
      <c r="DW52" s="53" t="s">
        <v>123</v>
      </c>
      <c r="DX52" s="53" t="s">
        <v>122</v>
      </c>
    </row>
    <row r="53" spans="2:128" s="44" customFormat="1" ht="17">
      <c r="B53" s="400"/>
      <c r="C53" s="52" t="str">
        <f>C14</f>
        <v/>
      </c>
      <c r="D53" s="52" t="e">
        <f>D14</f>
        <v>#VALUE!</v>
      </c>
      <c r="E53" s="52" t="e">
        <f>E14</f>
        <v>#NUM!</v>
      </c>
      <c r="F53" s="52" t="e">
        <f>F14</f>
        <v>#NUM!</v>
      </c>
      <c r="N53" s="400"/>
      <c r="O53" s="52" t="str">
        <f>O14</f>
        <v/>
      </c>
      <c r="P53" s="52" t="e">
        <f>P14</f>
        <v>#VALUE!</v>
      </c>
      <c r="Q53" s="52" t="e">
        <f>Q14</f>
        <v>#NUM!</v>
      </c>
      <c r="R53" s="52" t="e">
        <f>R14</f>
        <v>#NUM!</v>
      </c>
      <c r="Y53" s="400"/>
      <c r="Z53" s="52">
        <f>Z14</f>
        <v>0</v>
      </c>
      <c r="AA53" s="52" t="str">
        <f>AA14</f>
        <v/>
      </c>
      <c r="AB53" s="52" t="e">
        <f>AB14</f>
        <v>#VALUE!</v>
      </c>
      <c r="AC53" s="52" t="e">
        <f>AC14</f>
        <v>#NUM!</v>
      </c>
      <c r="AJ53" s="400"/>
      <c r="AK53" s="52">
        <f>AK14</f>
        <v>0</v>
      </c>
      <c r="AL53" s="52">
        <f>AL14</f>
        <v>0</v>
      </c>
      <c r="AM53" s="52" t="str">
        <f>AM14</f>
        <v/>
      </c>
      <c r="AN53" s="52" t="e">
        <f>AN14</f>
        <v>#VALUE!</v>
      </c>
      <c r="AU53" s="400"/>
      <c r="AV53" s="52">
        <f>AV14</f>
        <v>0</v>
      </c>
      <c r="AW53" s="52">
        <f>AW14</f>
        <v>0</v>
      </c>
      <c r="AX53" s="52">
        <f>AX14</f>
        <v>0</v>
      </c>
      <c r="AY53" s="52" t="str">
        <f>AY14</f>
        <v/>
      </c>
      <c r="BF53" s="400"/>
      <c r="BG53" s="52">
        <f>BG14</f>
        <v>0</v>
      </c>
      <c r="BH53" s="52">
        <f>BH14</f>
        <v>0</v>
      </c>
      <c r="BI53" s="52">
        <f>BI14</f>
        <v>0</v>
      </c>
      <c r="BJ53" s="52">
        <f>BJ14</f>
        <v>0</v>
      </c>
      <c r="BQ53" s="400"/>
      <c r="BR53" s="52">
        <f>BR14</f>
        <v>0</v>
      </c>
      <c r="BS53" s="52">
        <f>BS14</f>
        <v>0</v>
      </c>
      <c r="BT53" s="52">
        <f>BT14</f>
        <v>0</v>
      </c>
      <c r="BU53" s="52">
        <f>BU14</f>
        <v>0</v>
      </c>
      <c r="CB53" s="400"/>
      <c r="CC53" s="52">
        <f>CC14</f>
        <v>0</v>
      </c>
      <c r="CD53" s="52">
        <f>CD14</f>
        <v>0</v>
      </c>
      <c r="CE53" s="52">
        <f>CE14</f>
        <v>0</v>
      </c>
      <c r="CF53" s="52">
        <f>CF14</f>
        <v>0</v>
      </c>
      <c r="CM53" s="400"/>
      <c r="CN53" s="52">
        <f>CN14</f>
        <v>0</v>
      </c>
      <c r="CO53" s="52">
        <f>CO14</f>
        <v>0</v>
      </c>
      <c r="CP53" s="52">
        <f>CP14</f>
        <v>0</v>
      </c>
      <c r="CQ53" s="52">
        <f>CQ14</f>
        <v>0</v>
      </c>
      <c r="CX53" s="400"/>
      <c r="CY53" s="52">
        <f>CY14</f>
        <v>0</v>
      </c>
      <c r="CZ53" s="52">
        <f>CZ14</f>
        <v>0</v>
      </c>
      <c r="DA53" s="52">
        <f>DA14</f>
        <v>0</v>
      </c>
      <c r="DB53" s="52">
        <f>DB14</f>
        <v>0</v>
      </c>
      <c r="DI53" s="400"/>
      <c r="DJ53" s="52">
        <f>DJ14</f>
        <v>0</v>
      </c>
      <c r="DK53" s="52">
        <f>DK14</f>
        <v>0</v>
      </c>
      <c r="DL53" s="52">
        <f>DL14</f>
        <v>0</v>
      </c>
      <c r="DM53" s="52">
        <f>DM14</f>
        <v>0</v>
      </c>
      <c r="DT53" s="400"/>
      <c r="DU53" s="52">
        <f>DU14</f>
        <v>0</v>
      </c>
      <c r="DV53" s="52">
        <f>DV14</f>
        <v>0</v>
      </c>
      <c r="DW53" s="52">
        <f>DW14</f>
        <v>0</v>
      </c>
      <c r="DX53" s="52">
        <f>DX14</f>
        <v>0</v>
      </c>
    </row>
    <row r="54" spans="2:128" s="44" customFormat="1">
      <c r="B54" s="165" t="s">
        <v>248</v>
      </c>
      <c r="C54" s="419"/>
      <c r="D54" s="420"/>
      <c r="E54" s="419"/>
      <c r="F54" s="420"/>
      <c r="N54" s="165" t="s">
        <v>248</v>
      </c>
      <c r="O54" s="419"/>
      <c r="P54" s="420"/>
      <c r="Q54" s="419"/>
      <c r="R54" s="420"/>
      <c r="Y54" s="165" t="s">
        <v>248</v>
      </c>
      <c r="Z54" s="419"/>
      <c r="AA54" s="420"/>
      <c r="AB54" s="419"/>
      <c r="AC54" s="420"/>
      <c r="AJ54" s="165" t="s">
        <v>248</v>
      </c>
      <c r="AK54" s="419"/>
      <c r="AL54" s="420"/>
      <c r="AM54" s="419"/>
      <c r="AN54" s="420"/>
      <c r="AU54" s="165" t="s">
        <v>248</v>
      </c>
      <c r="AV54" s="419"/>
      <c r="AW54" s="420"/>
      <c r="AX54" s="419"/>
      <c r="AY54" s="420"/>
      <c r="BF54" s="165" t="s">
        <v>248</v>
      </c>
      <c r="BG54" s="419"/>
      <c r="BH54" s="420"/>
      <c r="BI54" s="419"/>
      <c r="BJ54" s="420"/>
      <c r="BQ54" s="165" t="s">
        <v>248</v>
      </c>
      <c r="BR54" s="419"/>
      <c r="BS54" s="420"/>
      <c r="BT54" s="419"/>
      <c r="BU54" s="420"/>
      <c r="CB54" s="165" t="s">
        <v>248</v>
      </c>
      <c r="CC54" s="419"/>
      <c r="CD54" s="420"/>
      <c r="CE54" s="419"/>
      <c r="CF54" s="420"/>
      <c r="CM54" s="165" t="s">
        <v>248</v>
      </c>
      <c r="CN54" s="419"/>
      <c r="CO54" s="420"/>
      <c r="CP54" s="419"/>
      <c r="CQ54" s="420"/>
      <c r="CX54" s="165" t="s">
        <v>248</v>
      </c>
      <c r="CY54" s="419"/>
      <c r="CZ54" s="420"/>
      <c r="DA54" s="419"/>
      <c r="DB54" s="420"/>
      <c r="DI54" s="165" t="s">
        <v>248</v>
      </c>
      <c r="DJ54" s="386" t="e">
        <f>AVERAGE(C54,O54,Z54,AK54,AV54,BG54,BR54,CC54,CN54,CY54)</f>
        <v>#DIV/0!</v>
      </c>
      <c r="DK54" s="395"/>
      <c r="DL54" s="386" t="e">
        <f>AVERAGE(E54,Q54,AB54,AM54,AX54,BI54,BT54,CE54,CP54,DA54)</f>
        <v>#DIV/0!</v>
      </c>
      <c r="DM54" s="395"/>
      <c r="DT54" s="165" t="s">
        <v>248</v>
      </c>
      <c r="DU54" s="386">
        <f>SUM(C54,O54,Z54,AK54,AV54,BG54,BR54,CC54,CN54,CY54)</f>
        <v>0</v>
      </c>
      <c r="DV54" s="387"/>
      <c r="DW54" s="386">
        <f>SUM(E54,Q54,AB54,AM54,AX54,BI54,BT54,CE54,CP54,DA54)</f>
        <v>0</v>
      </c>
      <c r="DX54" s="387"/>
    </row>
    <row r="55" spans="2:128" s="44" customFormat="1">
      <c r="B55" s="165" t="s">
        <v>249</v>
      </c>
      <c r="C55" s="419"/>
      <c r="D55" s="420"/>
      <c r="E55" s="419"/>
      <c r="F55" s="420"/>
      <c r="N55" s="165" t="s">
        <v>249</v>
      </c>
      <c r="O55" s="419"/>
      <c r="P55" s="420"/>
      <c r="Q55" s="419"/>
      <c r="R55" s="420"/>
      <c r="Y55" s="165" t="s">
        <v>249</v>
      </c>
      <c r="Z55" s="419"/>
      <c r="AA55" s="420"/>
      <c r="AB55" s="419"/>
      <c r="AC55" s="420"/>
      <c r="AJ55" s="165" t="s">
        <v>249</v>
      </c>
      <c r="AK55" s="419"/>
      <c r="AL55" s="420"/>
      <c r="AM55" s="419"/>
      <c r="AN55" s="420"/>
      <c r="AU55" s="165" t="s">
        <v>249</v>
      </c>
      <c r="AV55" s="419"/>
      <c r="AW55" s="420"/>
      <c r="AX55" s="419"/>
      <c r="AY55" s="420"/>
      <c r="BF55" s="165" t="s">
        <v>249</v>
      </c>
      <c r="BG55" s="419"/>
      <c r="BH55" s="420"/>
      <c r="BI55" s="419"/>
      <c r="BJ55" s="420"/>
      <c r="BQ55" s="165" t="s">
        <v>249</v>
      </c>
      <c r="BR55" s="419"/>
      <c r="BS55" s="420"/>
      <c r="BT55" s="419"/>
      <c r="BU55" s="420"/>
      <c r="CB55" s="165" t="s">
        <v>249</v>
      </c>
      <c r="CC55" s="419"/>
      <c r="CD55" s="420"/>
      <c r="CE55" s="419"/>
      <c r="CF55" s="420"/>
      <c r="CM55" s="165" t="s">
        <v>249</v>
      </c>
      <c r="CN55" s="419"/>
      <c r="CO55" s="420"/>
      <c r="CP55" s="419"/>
      <c r="CQ55" s="420"/>
      <c r="CX55" s="165" t="s">
        <v>249</v>
      </c>
      <c r="CY55" s="419"/>
      <c r="CZ55" s="420"/>
      <c r="DA55" s="419"/>
      <c r="DB55" s="420"/>
      <c r="DI55" s="165" t="s">
        <v>249</v>
      </c>
      <c r="DJ55" s="386" t="e">
        <f>AVERAGE(C55,O55,Z55,AK55,AV55,BG55,BR55,CC55,CN55,CY55)</f>
        <v>#DIV/0!</v>
      </c>
      <c r="DK55" s="395"/>
      <c r="DL55" s="386" t="e">
        <f>AVERAGE(E55,Q55,AB55,AM55,AX55,BI55,BT55,CE55,CP55,DA55)</f>
        <v>#DIV/0!</v>
      </c>
      <c r="DM55" s="395"/>
      <c r="DT55" s="165" t="s">
        <v>249</v>
      </c>
      <c r="DU55" s="386">
        <f>SUM(C55,O55,Z55,AK55,AV55,BG55,BR55,CC55,CN55,CY55)</f>
        <v>0</v>
      </c>
      <c r="DV55" s="387"/>
      <c r="DW55" s="386">
        <f>SUM(E55,Q55,AB55,AM55,AX55,BI55,BT55,CE55,CP55,DA55)</f>
        <v>0</v>
      </c>
      <c r="DX55" s="387"/>
    </row>
    <row r="56" spans="2:128" s="44" customFormat="1" ht="17">
      <c r="B56" s="50" t="s">
        <v>247</v>
      </c>
      <c r="C56" s="396">
        <f>C$54+C$55</f>
        <v>0</v>
      </c>
      <c r="D56" s="397">
        <f>D54-D55</f>
        <v>0</v>
      </c>
      <c r="E56" s="396">
        <f>E$54+E$55</f>
        <v>0</v>
      </c>
      <c r="F56" s="397">
        <f>F54-F55</f>
        <v>0</v>
      </c>
      <c r="N56" s="50" t="s">
        <v>247</v>
      </c>
      <c r="O56" s="396">
        <f>O$54+O$55</f>
        <v>0</v>
      </c>
      <c r="P56" s="397">
        <f>P54-P55</f>
        <v>0</v>
      </c>
      <c r="Q56" s="396">
        <f>Q$54+Q$55</f>
        <v>0</v>
      </c>
      <c r="R56" s="397">
        <f>R54-R55</f>
        <v>0</v>
      </c>
      <c r="Y56" s="50" t="s">
        <v>247</v>
      </c>
      <c r="Z56" s="396">
        <f>Z$54+Z$55</f>
        <v>0</v>
      </c>
      <c r="AA56" s="397">
        <f>AA54-AA55</f>
        <v>0</v>
      </c>
      <c r="AB56" s="396">
        <f>AB$54+AB$55</f>
        <v>0</v>
      </c>
      <c r="AC56" s="397">
        <f>AC54-AC55</f>
        <v>0</v>
      </c>
      <c r="AJ56" s="50" t="s">
        <v>247</v>
      </c>
      <c r="AK56" s="396">
        <f>AK$54+AK$55</f>
        <v>0</v>
      </c>
      <c r="AL56" s="397">
        <f>AL54-AL55</f>
        <v>0</v>
      </c>
      <c r="AM56" s="396">
        <f>AM$54+AM$55</f>
        <v>0</v>
      </c>
      <c r="AN56" s="397">
        <f>AN54-AN55</f>
        <v>0</v>
      </c>
      <c r="AU56" s="50" t="s">
        <v>247</v>
      </c>
      <c r="AV56" s="396">
        <f>AV$54+AV$55</f>
        <v>0</v>
      </c>
      <c r="AW56" s="397">
        <f>AW54-AW55</f>
        <v>0</v>
      </c>
      <c r="AX56" s="396">
        <f>AX$54+AX$55</f>
        <v>0</v>
      </c>
      <c r="AY56" s="397">
        <f>AY54-AY55</f>
        <v>0</v>
      </c>
      <c r="BF56" s="50" t="s">
        <v>247</v>
      </c>
      <c r="BG56" s="396">
        <f>BG$54+BG$55</f>
        <v>0</v>
      </c>
      <c r="BH56" s="397">
        <f>BH54-BH55</f>
        <v>0</v>
      </c>
      <c r="BI56" s="396">
        <f>BI$54+BI$55</f>
        <v>0</v>
      </c>
      <c r="BJ56" s="397">
        <f>BJ54-BJ55</f>
        <v>0</v>
      </c>
      <c r="BQ56" s="50" t="s">
        <v>247</v>
      </c>
      <c r="BR56" s="396">
        <f>BR$54+BR$55</f>
        <v>0</v>
      </c>
      <c r="BS56" s="397">
        <f>BS54-BS55</f>
        <v>0</v>
      </c>
      <c r="BT56" s="396">
        <f>BT$54+BT$55</f>
        <v>0</v>
      </c>
      <c r="BU56" s="397">
        <f>BU54-BU55</f>
        <v>0</v>
      </c>
      <c r="CB56" s="50" t="s">
        <v>247</v>
      </c>
      <c r="CC56" s="396">
        <f>CC$54+CC$55</f>
        <v>0</v>
      </c>
      <c r="CD56" s="397">
        <f>CD54-CD55</f>
        <v>0</v>
      </c>
      <c r="CE56" s="396">
        <f>CE$54+CE$55</f>
        <v>0</v>
      </c>
      <c r="CF56" s="397">
        <f>CF54-CF55</f>
        <v>0</v>
      </c>
      <c r="CM56" s="50" t="s">
        <v>247</v>
      </c>
      <c r="CN56" s="396">
        <f>CN$54+CN$55</f>
        <v>0</v>
      </c>
      <c r="CO56" s="397">
        <f>CO54-CO55</f>
        <v>0</v>
      </c>
      <c r="CP56" s="396">
        <f>CP$54+CP$55</f>
        <v>0</v>
      </c>
      <c r="CQ56" s="397">
        <f>CQ54-CQ55</f>
        <v>0</v>
      </c>
      <c r="CX56" s="50" t="s">
        <v>247</v>
      </c>
      <c r="CY56" s="396">
        <f>CY$54+CY$55</f>
        <v>0</v>
      </c>
      <c r="CZ56" s="397">
        <f>CZ54-CZ55</f>
        <v>0</v>
      </c>
      <c r="DA56" s="396">
        <f>DA$54+DA$55</f>
        <v>0</v>
      </c>
      <c r="DB56" s="397">
        <f>DB54-DB55</f>
        <v>0</v>
      </c>
      <c r="DI56" s="50" t="s">
        <v>247</v>
      </c>
      <c r="DJ56" s="396" t="e">
        <f>DJ$54+DJ$55</f>
        <v>#DIV/0!</v>
      </c>
      <c r="DK56" s="397">
        <f>DK54-DK55</f>
        <v>0</v>
      </c>
      <c r="DL56" s="396" t="e">
        <f>DL$54+DL$55</f>
        <v>#DIV/0!</v>
      </c>
      <c r="DM56" s="397">
        <f>DM54-DM55</f>
        <v>0</v>
      </c>
      <c r="DT56" s="50" t="s">
        <v>247</v>
      </c>
      <c r="DU56" s="396">
        <f>DU$54+DU$55</f>
        <v>0</v>
      </c>
      <c r="DV56" s="397">
        <f>DV54-DV55</f>
        <v>0</v>
      </c>
      <c r="DW56" s="396">
        <f>DW$54+DW$55</f>
        <v>0</v>
      </c>
      <c r="DX56" s="397">
        <f>DX54-DX55</f>
        <v>0</v>
      </c>
    </row>
    <row r="57" spans="2:128" s="44" customFormat="1" ht="17">
      <c r="B57" s="50" t="s">
        <v>250</v>
      </c>
      <c r="C57" s="388" t="e">
        <f>C$54/C$56</f>
        <v>#DIV/0!</v>
      </c>
      <c r="D57" s="389" t="e">
        <f>D55/D54</f>
        <v>#DIV/0!</v>
      </c>
      <c r="E57" s="388" t="e">
        <f>E$54/E$56</f>
        <v>#DIV/0!</v>
      </c>
      <c r="F57" s="389" t="e">
        <f>F55/F54</f>
        <v>#DIV/0!</v>
      </c>
      <c r="N57" s="50" t="s">
        <v>250</v>
      </c>
      <c r="O57" s="388" t="e">
        <f>O$54/O$56</f>
        <v>#DIV/0!</v>
      </c>
      <c r="P57" s="389" t="e">
        <f>P55/P54</f>
        <v>#DIV/0!</v>
      </c>
      <c r="Q57" s="388" t="e">
        <f>Q$54/Q$56</f>
        <v>#DIV/0!</v>
      </c>
      <c r="R57" s="389" t="e">
        <f>R55/R54</f>
        <v>#DIV/0!</v>
      </c>
      <c r="Y57" s="50" t="s">
        <v>250</v>
      </c>
      <c r="Z57" s="388" t="e">
        <f>Z$54/Z$56</f>
        <v>#DIV/0!</v>
      </c>
      <c r="AA57" s="389" t="e">
        <f>AA55/AA54</f>
        <v>#DIV/0!</v>
      </c>
      <c r="AB57" s="388" t="e">
        <f>AB$54/AB$56</f>
        <v>#DIV/0!</v>
      </c>
      <c r="AC57" s="389" t="e">
        <f>AC55/AC54</f>
        <v>#DIV/0!</v>
      </c>
      <c r="AJ57" s="50" t="s">
        <v>250</v>
      </c>
      <c r="AK57" s="388" t="e">
        <f>AK$54/AK$56</f>
        <v>#DIV/0!</v>
      </c>
      <c r="AL57" s="389" t="e">
        <f>AL55/AL54</f>
        <v>#DIV/0!</v>
      </c>
      <c r="AM57" s="388" t="e">
        <f>AM$54/AM$56</f>
        <v>#DIV/0!</v>
      </c>
      <c r="AN57" s="389" t="e">
        <f>AN55/AN54</f>
        <v>#DIV/0!</v>
      </c>
      <c r="AU57" s="50" t="s">
        <v>250</v>
      </c>
      <c r="AV57" s="388" t="e">
        <f>AV$54/AV$56</f>
        <v>#DIV/0!</v>
      </c>
      <c r="AW57" s="389" t="e">
        <f>AW55/AW54</f>
        <v>#DIV/0!</v>
      </c>
      <c r="AX57" s="388" t="e">
        <f>AX$54/AX$56</f>
        <v>#DIV/0!</v>
      </c>
      <c r="AY57" s="389" t="e">
        <f>AY55/AY54</f>
        <v>#DIV/0!</v>
      </c>
      <c r="BF57" s="50" t="s">
        <v>250</v>
      </c>
      <c r="BG57" s="388" t="e">
        <f>BG$54/BG$56</f>
        <v>#DIV/0!</v>
      </c>
      <c r="BH57" s="389" t="e">
        <f>BH55/BH54</f>
        <v>#DIV/0!</v>
      </c>
      <c r="BI57" s="388" t="e">
        <f>BI$54/BI$56</f>
        <v>#DIV/0!</v>
      </c>
      <c r="BJ57" s="389" t="e">
        <f>BJ55/BJ54</f>
        <v>#DIV/0!</v>
      </c>
      <c r="BQ57" s="50" t="s">
        <v>250</v>
      </c>
      <c r="BR57" s="388" t="e">
        <f>BR$54/BR$56</f>
        <v>#DIV/0!</v>
      </c>
      <c r="BS57" s="389" t="e">
        <f>BS55/BS54</f>
        <v>#DIV/0!</v>
      </c>
      <c r="BT57" s="388" t="e">
        <f>BT$54/BT$56</f>
        <v>#DIV/0!</v>
      </c>
      <c r="BU57" s="389" t="e">
        <f>BU55/BU54</f>
        <v>#DIV/0!</v>
      </c>
      <c r="CB57" s="50" t="s">
        <v>250</v>
      </c>
      <c r="CC57" s="388" t="e">
        <f>CC$54/CC$56</f>
        <v>#DIV/0!</v>
      </c>
      <c r="CD57" s="389" t="e">
        <f>CD55/CD54</f>
        <v>#DIV/0!</v>
      </c>
      <c r="CE57" s="388" t="e">
        <f>CE$54/CE$56</f>
        <v>#DIV/0!</v>
      </c>
      <c r="CF57" s="389" t="e">
        <f>CF55/CF54</f>
        <v>#DIV/0!</v>
      </c>
      <c r="CM57" s="50" t="s">
        <v>250</v>
      </c>
      <c r="CN57" s="388" t="e">
        <f>CN$54/CN$56</f>
        <v>#DIV/0!</v>
      </c>
      <c r="CO57" s="389" t="e">
        <f>CO55/CO54</f>
        <v>#DIV/0!</v>
      </c>
      <c r="CP57" s="388" t="e">
        <f>CP$54/CP$56</f>
        <v>#DIV/0!</v>
      </c>
      <c r="CQ57" s="389" t="e">
        <f>CQ55/CQ54</f>
        <v>#DIV/0!</v>
      </c>
      <c r="CX57" s="50" t="s">
        <v>250</v>
      </c>
      <c r="CY57" s="388" t="e">
        <f>CY$54/CY$56</f>
        <v>#DIV/0!</v>
      </c>
      <c r="CZ57" s="389" t="e">
        <f>CZ55/CZ54</f>
        <v>#DIV/0!</v>
      </c>
      <c r="DA57" s="388" t="e">
        <f>DA$54/DA$56</f>
        <v>#DIV/0!</v>
      </c>
      <c r="DB57" s="389" t="e">
        <f>DB55/DB54</f>
        <v>#DIV/0!</v>
      </c>
      <c r="DI57" s="50" t="s">
        <v>250</v>
      </c>
      <c r="DJ57" s="388" t="e">
        <f>DJ$54/DJ$56</f>
        <v>#DIV/0!</v>
      </c>
      <c r="DK57" s="389" t="e">
        <f>DK55/DK54</f>
        <v>#DIV/0!</v>
      </c>
      <c r="DL57" s="388" t="e">
        <f>DL$54/DL$56</f>
        <v>#DIV/0!</v>
      </c>
      <c r="DM57" s="389" t="e">
        <f>DM55/DM54</f>
        <v>#DIV/0!</v>
      </c>
      <c r="DT57" s="50" t="s">
        <v>250</v>
      </c>
      <c r="DU57" s="388" t="e">
        <f>DU$54/DU$56</f>
        <v>#DIV/0!</v>
      </c>
      <c r="DV57" s="389" t="e">
        <f>DV55/DV54</f>
        <v>#DIV/0!</v>
      </c>
      <c r="DW57" s="388" t="e">
        <f>DW$54/DW$56</f>
        <v>#DIV/0!</v>
      </c>
      <c r="DX57" s="389" t="e">
        <f>DX55/DX54</f>
        <v>#DIV/0!</v>
      </c>
    </row>
    <row r="58" spans="2:128" s="44" customFormat="1" ht="15">
      <c r="B58" s="54"/>
      <c r="C58" s="54"/>
      <c r="D58" s="54"/>
      <c r="E58" s="54"/>
      <c r="F58" s="54"/>
      <c r="N58" s="54"/>
      <c r="O58" s="54"/>
      <c r="P58" s="54"/>
      <c r="Q58" s="54"/>
      <c r="R58" s="54"/>
      <c r="Y58" s="54"/>
      <c r="Z58" s="54"/>
      <c r="AA58" s="54"/>
      <c r="AB58" s="54"/>
      <c r="AC58" s="54"/>
      <c r="AJ58" s="54"/>
      <c r="AK58" s="54"/>
      <c r="AL58" s="54"/>
      <c r="AM58" s="54"/>
      <c r="AN58" s="54"/>
      <c r="AU58" s="54"/>
      <c r="AV58" s="54"/>
      <c r="AW58" s="54"/>
      <c r="AX58" s="54"/>
      <c r="AY58" s="54"/>
      <c r="BF58" s="54"/>
      <c r="BG58" s="54"/>
      <c r="BH58" s="54"/>
      <c r="BI58" s="54"/>
      <c r="BJ58" s="54"/>
      <c r="BQ58" s="54"/>
      <c r="BR58" s="54"/>
      <c r="BS58" s="54"/>
      <c r="BT58" s="54"/>
      <c r="BU58" s="54"/>
      <c r="CB58" s="54"/>
      <c r="CC58" s="54"/>
      <c r="CD58" s="54"/>
      <c r="CE58" s="54"/>
      <c r="CF58" s="54"/>
      <c r="CM58" s="54"/>
      <c r="CN58" s="54"/>
      <c r="CO58" s="54"/>
      <c r="CP58" s="54"/>
      <c r="CQ58" s="54"/>
      <c r="CX58" s="54"/>
      <c r="CY58" s="54"/>
      <c r="CZ58" s="54"/>
      <c r="DA58" s="54"/>
      <c r="DB58" s="54"/>
      <c r="DI58" s="54"/>
      <c r="DJ58" s="54"/>
      <c r="DK58" s="54"/>
      <c r="DL58" s="54"/>
      <c r="DM58" s="54"/>
      <c r="DT58" s="54"/>
      <c r="DU58" s="54"/>
      <c r="DV58" s="54"/>
      <c r="DW58" s="54"/>
      <c r="DX58" s="54"/>
    </row>
    <row r="59" spans="2:128" s="44" customFormat="1" ht="70" customHeight="1">
      <c r="B59" s="398" t="s">
        <v>251</v>
      </c>
      <c r="C59" s="382" t="s">
        <v>5274</v>
      </c>
      <c r="D59" s="383"/>
      <c r="E59" s="382" t="s">
        <v>7538</v>
      </c>
      <c r="F59" s="383"/>
      <c r="N59" s="398" t="s">
        <v>251</v>
      </c>
      <c r="O59" s="382" t="s">
        <v>5274</v>
      </c>
      <c r="P59" s="383"/>
      <c r="Q59" s="382" t="s">
        <v>5353</v>
      </c>
      <c r="R59" s="383"/>
      <c r="Y59" s="398" t="s">
        <v>251</v>
      </c>
      <c r="Z59" s="382" t="s">
        <v>5274</v>
      </c>
      <c r="AA59" s="383"/>
      <c r="AB59" s="382" t="s">
        <v>5353</v>
      </c>
      <c r="AC59" s="383"/>
      <c r="AJ59" s="398" t="s">
        <v>251</v>
      </c>
      <c r="AK59" s="382" t="s">
        <v>5274</v>
      </c>
      <c r="AL59" s="383"/>
      <c r="AM59" s="382" t="s">
        <v>5353</v>
      </c>
      <c r="AN59" s="383"/>
      <c r="AU59" s="398" t="s">
        <v>251</v>
      </c>
      <c r="AV59" s="382" t="s">
        <v>5274</v>
      </c>
      <c r="AW59" s="383"/>
      <c r="AX59" s="382" t="s">
        <v>5353</v>
      </c>
      <c r="AY59" s="383"/>
      <c r="BF59" s="398" t="s">
        <v>251</v>
      </c>
      <c r="BG59" s="382" t="s">
        <v>5274</v>
      </c>
      <c r="BH59" s="383"/>
      <c r="BI59" s="382" t="s">
        <v>5353</v>
      </c>
      <c r="BJ59" s="383"/>
      <c r="BQ59" s="398" t="s">
        <v>251</v>
      </c>
      <c r="BR59" s="382" t="s">
        <v>5274</v>
      </c>
      <c r="BS59" s="383"/>
      <c r="BT59" s="382" t="s">
        <v>5353</v>
      </c>
      <c r="BU59" s="383"/>
      <c r="CB59" s="398" t="s">
        <v>251</v>
      </c>
      <c r="CC59" s="382" t="s">
        <v>5274</v>
      </c>
      <c r="CD59" s="383"/>
      <c r="CE59" s="382" t="s">
        <v>5353</v>
      </c>
      <c r="CF59" s="383"/>
      <c r="CM59" s="398" t="s">
        <v>251</v>
      </c>
      <c r="CN59" s="382" t="s">
        <v>5274</v>
      </c>
      <c r="CO59" s="383"/>
      <c r="CP59" s="382" t="s">
        <v>5353</v>
      </c>
      <c r="CQ59" s="383"/>
      <c r="CX59" s="398" t="s">
        <v>251</v>
      </c>
      <c r="CY59" s="382" t="s">
        <v>5274</v>
      </c>
      <c r="CZ59" s="383"/>
      <c r="DA59" s="382" t="s">
        <v>5353</v>
      </c>
      <c r="DB59" s="383"/>
      <c r="DI59" s="398" t="s">
        <v>251</v>
      </c>
      <c r="DJ59" s="382" t="s">
        <v>5274</v>
      </c>
      <c r="DK59" s="383"/>
      <c r="DL59" s="382" t="s">
        <v>5353</v>
      </c>
      <c r="DM59" s="383"/>
      <c r="DT59" s="398" t="s">
        <v>251</v>
      </c>
      <c r="DU59" s="382" t="s">
        <v>5274</v>
      </c>
      <c r="DV59" s="383"/>
      <c r="DW59" s="382" t="s">
        <v>5353</v>
      </c>
      <c r="DX59" s="383"/>
    </row>
    <row r="60" spans="2:128" s="44" customFormat="1" ht="17">
      <c r="B60" s="399"/>
      <c r="C60" s="53" t="s">
        <v>123</v>
      </c>
      <c r="D60" s="53" t="s">
        <v>122</v>
      </c>
      <c r="E60" s="53" t="s">
        <v>123</v>
      </c>
      <c r="F60" s="53" t="s">
        <v>122</v>
      </c>
      <c r="N60" s="399"/>
      <c r="O60" s="53" t="s">
        <v>123</v>
      </c>
      <c r="P60" s="53" t="s">
        <v>122</v>
      </c>
      <c r="Q60" s="53" t="s">
        <v>123</v>
      </c>
      <c r="R60" s="53" t="s">
        <v>122</v>
      </c>
      <c r="Y60" s="399"/>
      <c r="Z60" s="53" t="s">
        <v>123</v>
      </c>
      <c r="AA60" s="53" t="s">
        <v>122</v>
      </c>
      <c r="AB60" s="53" t="s">
        <v>123</v>
      </c>
      <c r="AC60" s="53" t="s">
        <v>122</v>
      </c>
      <c r="AJ60" s="399"/>
      <c r="AK60" s="53" t="s">
        <v>123</v>
      </c>
      <c r="AL60" s="53" t="s">
        <v>122</v>
      </c>
      <c r="AM60" s="53" t="s">
        <v>123</v>
      </c>
      <c r="AN60" s="53" t="s">
        <v>122</v>
      </c>
      <c r="AU60" s="399"/>
      <c r="AV60" s="53" t="s">
        <v>123</v>
      </c>
      <c r="AW60" s="53" t="s">
        <v>122</v>
      </c>
      <c r="AX60" s="53" t="s">
        <v>123</v>
      </c>
      <c r="AY60" s="53" t="s">
        <v>122</v>
      </c>
      <c r="BF60" s="399"/>
      <c r="BG60" s="53" t="s">
        <v>123</v>
      </c>
      <c r="BH60" s="53" t="s">
        <v>122</v>
      </c>
      <c r="BI60" s="53" t="s">
        <v>123</v>
      </c>
      <c r="BJ60" s="53" t="s">
        <v>122</v>
      </c>
      <c r="BQ60" s="399"/>
      <c r="BR60" s="53" t="s">
        <v>123</v>
      </c>
      <c r="BS60" s="53" t="s">
        <v>122</v>
      </c>
      <c r="BT60" s="53" t="s">
        <v>123</v>
      </c>
      <c r="BU60" s="53" t="s">
        <v>122</v>
      </c>
      <c r="CB60" s="399"/>
      <c r="CC60" s="53" t="s">
        <v>123</v>
      </c>
      <c r="CD60" s="53" t="s">
        <v>122</v>
      </c>
      <c r="CE60" s="53" t="s">
        <v>123</v>
      </c>
      <c r="CF60" s="53" t="s">
        <v>122</v>
      </c>
      <c r="CM60" s="399"/>
      <c r="CN60" s="53" t="s">
        <v>123</v>
      </c>
      <c r="CO60" s="53" t="s">
        <v>122</v>
      </c>
      <c r="CP60" s="53" t="s">
        <v>123</v>
      </c>
      <c r="CQ60" s="53" t="s">
        <v>122</v>
      </c>
      <c r="CX60" s="399"/>
      <c r="CY60" s="53" t="s">
        <v>123</v>
      </c>
      <c r="CZ60" s="53" t="s">
        <v>122</v>
      </c>
      <c r="DA60" s="53" t="s">
        <v>123</v>
      </c>
      <c r="DB60" s="53" t="s">
        <v>122</v>
      </c>
      <c r="DI60" s="399"/>
      <c r="DJ60" s="53" t="s">
        <v>123</v>
      </c>
      <c r="DK60" s="53" t="s">
        <v>122</v>
      </c>
      <c r="DL60" s="53" t="s">
        <v>123</v>
      </c>
      <c r="DM60" s="53" t="s">
        <v>122</v>
      </c>
      <c r="DT60" s="399"/>
      <c r="DU60" s="53" t="s">
        <v>123</v>
      </c>
      <c r="DV60" s="53" t="s">
        <v>122</v>
      </c>
      <c r="DW60" s="53" t="s">
        <v>123</v>
      </c>
      <c r="DX60" s="53" t="s">
        <v>122</v>
      </c>
    </row>
    <row r="61" spans="2:128" s="44" customFormat="1" ht="17">
      <c r="B61" s="400"/>
      <c r="C61" s="52" t="str">
        <f>C14</f>
        <v/>
      </c>
      <c r="D61" s="52" t="e">
        <f>D14</f>
        <v>#VALUE!</v>
      </c>
      <c r="E61" s="52" t="e">
        <f>E14</f>
        <v>#NUM!</v>
      </c>
      <c r="F61" s="52" t="e">
        <f>F14</f>
        <v>#NUM!</v>
      </c>
      <c r="N61" s="400"/>
      <c r="O61" s="52" t="str">
        <f>O14</f>
        <v/>
      </c>
      <c r="P61" s="52" t="e">
        <f>P14</f>
        <v>#VALUE!</v>
      </c>
      <c r="Q61" s="52" t="e">
        <f>Q14</f>
        <v>#NUM!</v>
      </c>
      <c r="R61" s="52" t="e">
        <f>R14</f>
        <v>#NUM!</v>
      </c>
      <c r="Y61" s="400"/>
      <c r="Z61" s="52">
        <f>Z14</f>
        <v>0</v>
      </c>
      <c r="AA61" s="52" t="str">
        <f>AA14</f>
        <v/>
      </c>
      <c r="AB61" s="52" t="e">
        <f>AB14</f>
        <v>#VALUE!</v>
      </c>
      <c r="AC61" s="52" t="e">
        <f>AC14</f>
        <v>#NUM!</v>
      </c>
      <c r="AJ61" s="400"/>
      <c r="AK61" s="52">
        <f>AK14</f>
        <v>0</v>
      </c>
      <c r="AL61" s="52">
        <f>AL14</f>
        <v>0</v>
      </c>
      <c r="AM61" s="52" t="str">
        <f>AM14</f>
        <v/>
      </c>
      <c r="AN61" s="52" t="e">
        <f>AN14</f>
        <v>#VALUE!</v>
      </c>
      <c r="AU61" s="400"/>
      <c r="AV61" s="52">
        <f>AV14</f>
        <v>0</v>
      </c>
      <c r="AW61" s="52">
        <f>AW14</f>
        <v>0</v>
      </c>
      <c r="AX61" s="52">
        <f>AX14</f>
        <v>0</v>
      </c>
      <c r="AY61" s="52" t="str">
        <f>AY14</f>
        <v/>
      </c>
      <c r="BF61" s="400"/>
      <c r="BG61" s="52">
        <f>BG14</f>
        <v>0</v>
      </c>
      <c r="BH61" s="52">
        <f>BH14</f>
        <v>0</v>
      </c>
      <c r="BI61" s="52">
        <f>BI14</f>
        <v>0</v>
      </c>
      <c r="BJ61" s="52">
        <f>BJ14</f>
        <v>0</v>
      </c>
      <c r="BQ61" s="400"/>
      <c r="BR61" s="52">
        <f>BR14</f>
        <v>0</v>
      </c>
      <c r="BS61" s="52">
        <f>BS14</f>
        <v>0</v>
      </c>
      <c r="BT61" s="52">
        <f>BT14</f>
        <v>0</v>
      </c>
      <c r="BU61" s="52">
        <f>BU14</f>
        <v>0</v>
      </c>
      <c r="CB61" s="400"/>
      <c r="CC61" s="52">
        <f>CC14</f>
        <v>0</v>
      </c>
      <c r="CD61" s="52">
        <f>CD14</f>
        <v>0</v>
      </c>
      <c r="CE61" s="52">
        <f>CE14</f>
        <v>0</v>
      </c>
      <c r="CF61" s="52">
        <f>CF14</f>
        <v>0</v>
      </c>
      <c r="CM61" s="400"/>
      <c r="CN61" s="52">
        <f>CN14</f>
        <v>0</v>
      </c>
      <c r="CO61" s="52">
        <f>CO14</f>
        <v>0</v>
      </c>
      <c r="CP61" s="52">
        <f>CP14</f>
        <v>0</v>
      </c>
      <c r="CQ61" s="52">
        <f>CQ14</f>
        <v>0</v>
      </c>
      <c r="CX61" s="400"/>
      <c r="CY61" s="52">
        <f>CY14</f>
        <v>0</v>
      </c>
      <c r="CZ61" s="52">
        <f>CZ14</f>
        <v>0</v>
      </c>
      <c r="DA61" s="52">
        <f>DA14</f>
        <v>0</v>
      </c>
      <c r="DB61" s="52">
        <f>DB14</f>
        <v>0</v>
      </c>
      <c r="DI61" s="400"/>
      <c r="DJ61" s="52">
        <f>DJ14</f>
        <v>0</v>
      </c>
      <c r="DK61" s="52">
        <f>DK14</f>
        <v>0</v>
      </c>
      <c r="DL61" s="52">
        <f>DL14</f>
        <v>0</v>
      </c>
      <c r="DM61" s="52">
        <f>DM14</f>
        <v>0</v>
      </c>
      <c r="DT61" s="400"/>
      <c r="DU61" s="52">
        <f>DU14</f>
        <v>0</v>
      </c>
      <c r="DV61" s="52">
        <f>DV14</f>
        <v>0</v>
      </c>
      <c r="DW61" s="52">
        <f>DW14</f>
        <v>0</v>
      </c>
      <c r="DX61" s="52">
        <f>DX14</f>
        <v>0</v>
      </c>
    </row>
    <row r="62" spans="2:128" s="44" customFormat="1">
      <c r="B62" s="165" t="s">
        <v>253</v>
      </c>
      <c r="C62" s="419"/>
      <c r="D62" s="420"/>
      <c r="E62" s="419"/>
      <c r="F62" s="420"/>
      <c r="N62" s="165" t="s">
        <v>253</v>
      </c>
      <c r="O62" s="419"/>
      <c r="P62" s="420"/>
      <c r="Q62" s="419"/>
      <c r="R62" s="420"/>
      <c r="Y62" s="165" t="s">
        <v>253</v>
      </c>
      <c r="Z62" s="419"/>
      <c r="AA62" s="420"/>
      <c r="AB62" s="419"/>
      <c r="AC62" s="420"/>
      <c r="AJ62" s="165" t="s">
        <v>253</v>
      </c>
      <c r="AK62" s="419"/>
      <c r="AL62" s="420"/>
      <c r="AM62" s="419"/>
      <c r="AN62" s="420"/>
      <c r="AU62" s="165" t="s">
        <v>253</v>
      </c>
      <c r="AV62" s="419"/>
      <c r="AW62" s="420"/>
      <c r="AX62" s="419"/>
      <c r="AY62" s="420"/>
      <c r="BF62" s="165" t="s">
        <v>253</v>
      </c>
      <c r="BG62" s="419"/>
      <c r="BH62" s="420"/>
      <c r="BI62" s="419"/>
      <c r="BJ62" s="420"/>
      <c r="BQ62" s="165" t="s">
        <v>253</v>
      </c>
      <c r="BR62" s="419"/>
      <c r="BS62" s="420"/>
      <c r="BT62" s="419"/>
      <c r="BU62" s="420"/>
      <c r="CB62" s="165" t="s">
        <v>253</v>
      </c>
      <c r="CC62" s="419"/>
      <c r="CD62" s="420"/>
      <c r="CE62" s="419"/>
      <c r="CF62" s="420"/>
      <c r="CM62" s="165" t="s">
        <v>253</v>
      </c>
      <c r="CN62" s="419"/>
      <c r="CO62" s="420"/>
      <c r="CP62" s="419"/>
      <c r="CQ62" s="420"/>
      <c r="CX62" s="165" t="s">
        <v>253</v>
      </c>
      <c r="CY62" s="419"/>
      <c r="CZ62" s="420"/>
      <c r="DA62" s="419"/>
      <c r="DB62" s="420"/>
      <c r="DI62" s="165" t="s">
        <v>253</v>
      </c>
      <c r="DJ62" s="386" t="e">
        <f>AVERAGE(C62,O62,Z62,AK62,AV62,BG62,BR62,CC62,CN62,CY62)</f>
        <v>#DIV/0!</v>
      </c>
      <c r="DK62" s="395"/>
      <c r="DL62" s="386" t="e">
        <f>AVERAGE(E62,Q62,AB62,AM62,AX62,BI62,BT62,CE62,CP62,DA62)</f>
        <v>#DIV/0!</v>
      </c>
      <c r="DM62" s="395"/>
      <c r="DT62" s="165" t="s">
        <v>253</v>
      </c>
      <c r="DU62" s="386">
        <f>SUM(C62,O62,Z62,AK62,AV62,BG62,BR62,CC62,CN62,CY62)</f>
        <v>0</v>
      </c>
      <c r="DV62" s="387"/>
      <c r="DW62" s="386">
        <f>SUM(E62,Q62,AB62,AM62,AX62,BI62,BT62,CE62,CP62,DA62)</f>
        <v>0</v>
      </c>
      <c r="DX62" s="387"/>
    </row>
    <row r="63" spans="2:128" s="44" customFormat="1">
      <c r="B63" s="165" t="s">
        <v>254</v>
      </c>
      <c r="C63" s="419"/>
      <c r="D63" s="420"/>
      <c r="E63" s="419"/>
      <c r="F63" s="420"/>
      <c r="N63" s="165" t="s">
        <v>254</v>
      </c>
      <c r="O63" s="419"/>
      <c r="P63" s="420"/>
      <c r="Q63" s="419"/>
      <c r="R63" s="420"/>
      <c r="Y63" s="165" t="s">
        <v>254</v>
      </c>
      <c r="Z63" s="419"/>
      <c r="AA63" s="420"/>
      <c r="AB63" s="419"/>
      <c r="AC63" s="420"/>
      <c r="AJ63" s="165" t="s">
        <v>254</v>
      </c>
      <c r="AK63" s="419"/>
      <c r="AL63" s="420"/>
      <c r="AM63" s="419"/>
      <c r="AN63" s="420"/>
      <c r="AU63" s="165" t="s">
        <v>254</v>
      </c>
      <c r="AV63" s="419"/>
      <c r="AW63" s="420"/>
      <c r="AX63" s="419"/>
      <c r="AY63" s="420"/>
      <c r="BF63" s="165" t="s">
        <v>254</v>
      </c>
      <c r="BG63" s="419"/>
      <c r="BH63" s="420"/>
      <c r="BI63" s="419"/>
      <c r="BJ63" s="420"/>
      <c r="BQ63" s="165" t="s">
        <v>254</v>
      </c>
      <c r="BR63" s="419"/>
      <c r="BS63" s="420"/>
      <c r="BT63" s="419"/>
      <c r="BU63" s="420"/>
      <c r="CB63" s="165" t="s">
        <v>254</v>
      </c>
      <c r="CC63" s="419"/>
      <c r="CD63" s="420"/>
      <c r="CE63" s="419"/>
      <c r="CF63" s="420"/>
      <c r="CM63" s="165" t="s">
        <v>254</v>
      </c>
      <c r="CN63" s="419"/>
      <c r="CO63" s="420"/>
      <c r="CP63" s="419"/>
      <c r="CQ63" s="420"/>
      <c r="CX63" s="165" t="s">
        <v>254</v>
      </c>
      <c r="CY63" s="419"/>
      <c r="CZ63" s="420"/>
      <c r="DA63" s="419"/>
      <c r="DB63" s="420"/>
      <c r="DI63" s="165" t="s">
        <v>254</v>
      </c>
      <c r="DJ63" s="386" t="e">
        <f>AVERAGE(C63,O63,Z63,AK63,AV63,BG63,BR63,CC63,CN63,CY63)</f>
        <v>#DIV/0!</v>
      </c>
      <c r="DK63" s="395"/>
      <c r="DL63" s="386" t="e">
        <f>AVERAGE(E63,Q63,AB63,AM63,AX63,BI63,BT63,CE63,CP63,DA63)</f>
        <v>#DIV/0!</v>
      </c>
      <c r="DM63" s="395"/>
      <c r="DT63" s="165" t="s">
        <v>254</v>
      </c>
      <c r="DU63" s="386">
        <f>SUM(C63,O63,Z63,AK63,AV63,BG63,BR63,CC63,CN63,CY63)</f>
        <v>0</v>
      </c>
      <c r="DV63" s="387"/>
      <c r="DW63" s="386">
        <f>SUM(E63,Q63,AB63,AM63,AX63,BI63,BT63,CE63,CP63,DA63)</f>
        <v>0</v>
      </c>
      <c r="DX63" s="387"/>
    </row>
    <row r="64" spans="2:128" s="44" customFormat="1" ht="17">
      <c r="B64" s="50" t="s">
        <v>5292</v>
      </c>
      <c r="C64" s="396">
        <f>C$62+C$63</f>
        <v>0</v>
      </c>
      <c r="D64" s="397">
        <f>D62-D63</f>
        <v>0</v>
      </c>
      <c r="E64" s="396">
        <f>E$62+E$63</f>
        <v>0</v>
      </c>
      <c r="F64" s="397">
        <f>F62-F63</f>
        <v>0</v>
      </c>
      <c r="N64" s="50" t="s">
        <v>5292</v>
      </c>
      <c r="O64" s="396">
        <f>O$62+O$63</f>
        <v>0</v>
      </c>
      <c r="P64" s="397">
        <f>P62-P63</f>
        <v>0</v>
      </c>
      <c r="Q64" s="396">
        <f>Q$62+Q$63</f>
        <v>0</v>
      </c>
      <c r="R64" s="397">
        <f>R62-R63</f>
        <v>0</v>
      </c>
      <c r="Y64" s="50" t="s">
        <v>5292</v>
      </c>
      <c r="Z64" s="396">
        <f>Z$62+Z$63</f>
        <v>0</v>
      </c>
      <c r="AA64" s="397">
        <f>AA62-AA63</f>
        <v>0</v>
      </c>
      <c r="AB64" s="396">
        <f>AB$62+AB$63</f>
        <v>0</v>
      </c>
      <c r="AC64" s="397">
        <f>AC62-AC63</f>
        <v>0</v>
      </c>
      <c r="AJ64" s="50" t="s">
        <v>5292</v>
      </c>
      <c r="AK64" s="396">
        <f>AK$62+AK$63</f>
        <v>0</v>
      </c>
      <c r="AL64" s="397">
        <f>AL62-AL63</f>
        <v>0</v>
      </c>
      <c r="AM64" s="396">
        <f>AM$62+AM$63</f>
        <v>0</v>
      </c>
      <c r="AN64" s="397">
        <f>AN62-AN63</f>
        <v>0</v>
      </c>
      <c r="AU64" s="50" t="s">
        <v>5292</v>
      </c>
      <c r="AV64" s="396">
        <f>AV$62+AV$63</f>
        <v>0</v>
      </c>
      <c r="AW64" s="397">
        <f>AW62-AW63</f>
        <v>0</v>
      </c>
      <c r="AX64" s="396">
        <f>AX$62+AX$63</f>
        <v>0</v>
      </c>
      <c r="AY64" s="397">
        <f>AY62-AY63</f>
        <v>0</v>
      </c>
      <c r="BF64" s="50" t="s">
        <v>5292</v>
      </c>
      <c r="BG64" s="396">
        <f>BG$62+BG$63</f>
        <v>0</v>
      </c>
      <c r="BH64" s="397">
        <f>BH62-BH63</f>
        <v>0</v>
      </c>
      <c r="BI64" s="396">
        <f>BI$62+BI$63</f>
        <v>0</v>
      </c>
      <c r="BJ64" s="397">
        <f>BJ62-BJ63</f>
        <v>0</v>
      </c>
      <c r="BQ64" s="50" t="s">
        <v>5292</v>
      </c>
      <c r="BR64" s="396">
        <f>BR$62+BR$63</f>
        <v>0</v>
      </c>
      <c r="BS64" s="397">
        <f>BS62-BS63</f>
        <v>0</v>
      </c>
      <c r="BT64" s="396">
        <f>BT$62+BT$63</f>
        <v>0</v>
      </c>
      <c r="BU64" s="397">
        <f>BU62-BU63</f>
        <v>0</v>
      </c>
      <c r="CB64" s="50" t="s">
        <v>5292</v>
      </c>
      <c r="CC64" s="396">
        <f>CC$62+CC$63</f>
        <v>0</v>
      </c>
      <c r="CD64" s="397">
        <f>CD62-CD63</f>
        <v>0</v>
      </c>
      <c r="CE64" s="396">
        <f>CE$62+CE$63</f>
        <v>0</v>
      </c>
      <c r="CF64" s="397">
        <f>CF62-CF63</f>
        <v>0</v>
      </c>
      <c r="CM64" s="50" t="s">
        <v>5292</v>
      </c>
      <c r="CN64" s="396">
        <f>CN$62+CN$63</f>
        <v>0</v>
      </c>
      <c r="CO64" s="397">
        <f>CO62-CO63</f>
        <v>0</v>
      </c>
      <c r="CP64" s="396">
        <f>CP$62+CP$63</f>
        <v>0</v>
      </c>
      <c r="CQ64" s="397">
        <f>CQ62-CQ63</f>
        <v>0</v>
      </c>
      <c r="CX64" s="50" t="s">
        <v>5292</v>
      </c>
      <c r="CY64" s="396">
        <f>CY$62+CY$63</f>
        <v>0</v>
      </c>
      <c r="CZ64" s="397">
        <f>CZ62-CZ63</f>
        <v>0</v>
      </c>
      <c r="DA64" s="396">
        <f>DA$62+DA$63</f>
        <v>0</v>
      </c>
      <c r="DB64" s="397">
        <f>DB62-DB63</f>
        <v>0</v>
      </c>
      <c r="DI64" s="50" t="s">
        <v>5292</v>
      </c>
      <c r="DJ64" s="396" t="e">
        <f>DJ$62+DJ$63</f>
        <v>#DIV/0!</v>
      </c>
      <c r="DK64" s="397">
        <f>DK62-DK63</f>
        <v>0</v>
      </c>
      <c r="DL64" s="396" t="e">
        <f>DL$62+DL$63</f>
        <v>#DIV/0!</v>
      </c>
      <c r="DM64" s="397">
        <f>DM62-DM63</f>
        <v>0</v>
      </c>
      <c r="DT64" s="50" t="s">
        <v>5292</v>
      </c>
      <c r="DU64" s="396">
        <f>DU$62+DU$63</f>
        <v>0</v>
      </c>
      <c r="DV64" s="397">
        <f>DV62-DV63</f>
        <v>0</v>
      </c>
      <c r="DW64" s="396">
        <f>DW$62+DW$63</f>
        <v>0</v>
      </c>
      <c r="DX64" s="397">
        <f>DX62-DX63</f>
        <v>0</v>
      </c>
    </row>
    <row r="65" spans="2:133" s="44" customFormat="1" ht="17">
      <c r="B65" s="50" t="s">
        <v>255</v>
      </c>
      <c r="C65" s="388" t="e">
        <f>C$62/C$64</f>
        <v>#DIV/0!</v>
      </c>
      <c r="D65" s="389" t="e">
        <f>D63/D62</f>
        <v>#DIV/0!</v>
      </c>
      <c r="E65" s="388" t="e">
        <f>E$62/E$64</f>
        <v>#DIV/0!</v>
      </c>
      <c r="F65" s="389" t="e">
        <f>F63/F62</f>
        <v>#DIV/0!</v>
      </c>
      <c r="N65" s="50" t="s">
        <v>255</v>
      </c>
      <c r="O65" s="388" t="e">
        <f>O$62/O$64</f>
        <v>#DIV/0!</v>
      </c>
      <c r="P65" s="389" t="e">
        <f>P63/P62</f>
        <v>#DIV/0!</v>
      </c>
      <c r="Q65" s="388" t="e">
        <f>Q$62/Q$64</f>
        <v>#DIV/0!</v>
      </c>
      <c r="R65" s="389" t="e">
        <f>R63/R62</f>
        <v>#DIV/0!</v>
      </c>
      <c r="Y65" s="50" t="s">
        <v>255</v>
      </c>
      <c r="Z65" s="388" t="e">
        <f>Z$62/Z$64</f>
        <v>#DIV/0!</v>
      </c>
      <c r="AA65" s="389" t="e">
        <f>AA63/AA62</f>
        <v>#DIV/0!</v>
      </c>
      <c r="AB65" s="388" t="e">
        <f>AB$62/AB$64</f>
        <v>#DIV/0!</v>
      </c>
      <c r="AC65" s="389" t="e">
        <f>AC63/AC62</f>
        <v>#DIV/0!</v>
      </c>
      <c r="AJ65" s="50" t="s">
        <v>255</v>
      </c>
      <c r="AK65" s="388" t="e">
        <f>AK$62/AK$64</f>
        <v>#DIV/0!</v>
      </c>
      <c r="AL65" s="389" t="e">
        <f>AL63/AL62</f>
        <v>#DIV/0!</v>
      </c>
      <c r="AM65" s="388" t="e">
        <f>AM$62/AM$64</f>
        <v>#DIV/0!</v>
      </c>
      <c r="AN65" s="389" t="e">
        <f>AN63/AN62</f>
        <v>#DIV/0!</v>
      </c>
      <c r="AU65" s="50" t="s">
        <v>255</v>
      </c>
      <c r="AV65" s="388" t="e">
        <f>AV$62/AV$64</f>
        <v>#DIV/0!</v>
      </c>
      <c r="AW65" s="389" t="e">
        <f>AW63/AW62</f>
        <v>#DIV/0!</v>
      </c>
      <c r="AX65" s="388" t="e">
        <f>AX$62/AX$64</f>
        <v>#DIV/0!</v>
      </c>
      <c r="AY65" s="389" t="e">
        <f>AY63/AY62</f>
        <v>#DIV/0!</v>
      </c>
      <c r="BF65" s="50" t="s">
        <v>255</v>
      </c>
      <c r="BG65" s="388" t="e">
        <f>BG$62/BG$64</f>
        <v>#DIV/0!</v>
      </c>
      <c r="BH65" s="389" t="e">
        <f>BH63/BH62</f>
        <v>#DIV/0!</v>
      </c>
      <c r="BI65" s="388" t="e">
        <f>BI$62/BI$64</f>
        <v>#DIV/0!</v>
      </c>
      <c r="BJ65" s="389" t="e">
        <f>BJ63/BJ62</f>
        <v>#DIV/0!</v>
      </c>
      <c r="BQ65" s="50" t="s">
        <v>255</v>
      </c>
      <c r="BR65" s="388" t="e">
        <f>BR$62/BR$64</f>
        <v>#DIV/0!</v>
      </c>
      <c r="BS65" s="389" t="e">
        <f>BS63/BS62</f>
        <v>#DIV/0!</v>
      </c>
      <c r="BT65" s="388" t="e">
        <f>BT$62/BT$64</f>
        <v>#DIV/0!</v>
      </c>
      <c r="BU65" s="389" t="e">
        <f>BU63/BU62</f>
        <v>#DIV/0!</v>
      </c>
      <c r="CB65" s="50" t="s">
        <v>255</v>
      </c>
      <c r="CC65" s="388" t="e">
        <f>CC$62/CC$64</f>
        <v>#DIV/0!</v>
      </c>
      <c r="CD65" s="389" t="e">
        <f>CD63/CD62</f>
        <v>#DIV/0!</v>
      </c>
      <c r="CE65" s="388" t="e">
        <f>CE$62/CE$64</f>
        <v>#DIV/0!</v>
      </c>
      <c r="CF65" s="389" t="e">
        <f>CF63/CF62</f>
        <v>#DIV/0!</v>
      </c>
      <c r="CM65" s="50" t="s">
        <v>255</v>
      </c>
      <c r="CN65" s="388" t="e">
        <f>CN$62/CN$64</f>
        <v>#DIV/0!</v>
      </c>
      <c r="CO65" s="389" t="e">
        <f>CO63/CO62</f>
        <v>#DIV/0!</v>
      </c>
      <c r="CP65" s="388" t="e">
        <f>CP$62/CP$64</f>
        <v>#DIV/0!</v>
      </c>
      <c r="CQ65" s="389" t="e">
        <f>CQ63/CQ62</f>
        <v>#DIV/0!</v>
      </c>
      <c r="CX65" s="50" t="s">
        <v>255</v>
      </c>
      <c r="CY65" s="388" t="e">
        <f>CY$62/CY$64</f>
        <v>#DIV/0!</v>
      </c>
      <c r="CZ65" s="389" t="e">
        <f>CZ63/CZ62</f>
        <v>#DIV/0!</v>
      </c>
      <c r="DA65" s="388" t="e">
        <f>DA$62/DA$64</f>
        <v>#DIV/0!</v>
      </c>
      <c r="DB65" s="389" t="e">
        <f>DB63/DB62</f>
        <v>#DIV/0!</v>
      </c>
      <c r="DI65" s="50" t="s">
        <v>255</v>
      </c>
      <c r="DJ65" s="388" t="e">
        <f>DJ$62/DJ$64</f>
        <v>#DIV/0!</v>
      </c>
      <c r="DK65" s="389" t="e">
        <f>DK63/DK62</f>
        <v>#DIV/0!</v>
      </c>
      <c r="DL65" s="388" t="e">
        <f>DL$62/DL$64</f>
        <v>#DIV/0!</v>
      </c>
      <c r="DM65" s="389" t="e">
        <f>DM63/DM62</f>
        <v>#DIV/0!</v>
      </c>
      <c r="DT65" s="50" t="s">
        <v>255</v>
      </c>
      <c r="DU65" s="388" t="e">
        <f>DU$62/DU$64</f>
        <v>#DIV/0!</v>
      </c>
      <c r="DV65" s="389" t="e">
        <f>DV63/DV62</f>
        <v>#DIV/0!</v>
      </c>
      <c r="DW65" s="388" t="e">
        <f>DW$62/DW$64</f>
        <v>#DIV/0!</v>
      </c>
      <c r="DX65" s="389" t="e">
        <f>DX63/DX62</f>
        <v>#DIV/0!</v>
      </c>
    </row>
    <row r="66" spans="2:133" ht="31.5" customHeight="1">
      <c r="B66" s="6"/>
      <c r="C66" s="6"/>
      <c r="D66" s="6"/>
      <c r="E66" s="6"/>
      <c r="F66" s="6"/>
      <c r="G66" s="6"/>
      <c r="H66" s="6"/>
      <c r="I66" s="6"/>
      <c r="J66" s="6"/>
      <c r="K66" s="6"/>
      <c r="L66" s="6"/>
      <c r="N66" s="94"/>
      <c r="O66" s="94"/>
      <c r="P66" s="94"/>
      <c r="Q66" s="94"/>
      <c r="R66" s="94"/>
      <c r="S66" s="94"/>
      <c r="T66" s="94"/>
      <c r="U66" s="94"/>
      <c r="V66" s="94"/>
      <c r="W66" s="94"/>
      <c r="Y66" s="94"/>
      <c r="Z66" s="94"/>
      <c r="AA66" s="94"/>
      <c r="AB66" s="94"/>
      <c r="AC66" s="94"/>
      <c r="AD66" s="94"/>
      <c r="AE66" s="94"/>
      <c r="AF66" s="94"/>
      <c r="AG66" s="94"/>
      <c r="AH66" s="94"/>
      <c r="AJ66" s="94"/>
      <c r="AK66" s="94"/>
      <c r="AL66" s="94"/>
      <c r="AM66" s="94"/>
      <c r="AN66" s="94"/>
      <c r="AO66" s="94"/>
      <c r="AP66" s="94"/>
      <c r="AQ66" s="94"/>
      <c r="AR66" s="94"/>
      <c r="AS66" s="94"/>
      <c r="AU66" s="94"/>
      <c r="AV66" s="94"/>
      <c r="AW66" s="94"/>
      <c r="AX66" s="94"/>
      <c r="AY66" s="94"/>
      <c r="AZ66" s="94"/>
      <c r="BA66" s="94"/>
      <c r="BB66" s="94"/>
      <c r="BC66" s="94"/>
      <c r="BD66" s="94"/>
      <c r="BF66" s="94"/>
      <c r="BG66" s="94"/>
      <c r="BH66" s="94"/>
      <c r="BI66" s="94"/>
      <c r="BJ66" s="94"/>
      <c r="BK66" s="94"/>
      <c r="BL66" s="94"/>
      <c r="BM66" s="94"/>
      <c r="BN66" s="94"/>
      <c r="BO66" s="94"/>
      <c r="BQ66" s="94"/>
      <c r="BR66" s="94"/>
      <c r="BS66" s="94"/>
      <c r="BT66" s="94"/>
      <c r="BU66" s="94"/>
      <c r="BV66" s="94"/>
      <c r="BW66" s="94"/>
      <c r="BX66" s="94"/>
      <c r="BY66" s="94"/>
      <c r="BZ66" s="94"/>
      <c r="CB66" s="94"/>
      <c r="CC66" s="94"/>
      <c r="CD66" s="94"/>
      <c r="CE66" s="94"/>
      <c r="CF66" s="94"/>
      <c r="CG66" s="94"/>
      <c r="CH66" s="94"/>
      <c r="CI66" s="94"/>
      <c r="CJ66" s="94"/>
      <c r="CK66" s="94"/>
      <c r="CM66" s="94"/>
      <c r="CN66" s="94"/>
      <c r="CO66" s="94"/>
      <c r="CP66" s="94"/>
      <c r="CQ66" s="94"/>
      <c r="CR66" s="94"/>
      <c r="CS66" s="94"/>
      <c r="CT66" s="94"/>
      <c r="CU66" s="94"/>
      <c r="CV66" s="94"/>
      <c r="CX66" s="94"/>
      <c r="CY66" s="94"/>
      <c r="CZ66" s="94"/>
      <c r="DA66" s="94"/>
      <c r="DB66" s="94"/>
      <c r="DC66" s="94"/>
      <c r="DD66" s="94"/>
      <c r="DE66" s="94"/>
      <c r="DF66" s="94"/>
      <c r="DG66" s="94"/>
      <c r="DI66" s="94"/>
      <c r="DJ66" s="94"/>
      <c r="DK66" s="94"/>
      <c r="DL66" s="94"/>
      <c r="DM66" s="94"/>
      <c r="DN66" s="94"/>
      <c r="DO66" s="94"/>
      <c r="DP66" s="94"/>
      <c r="DQ66" s="94"/>
      <c r="DR66" s="94"/>
      <c r="DT66" s="94"/>
      <c r="DU66" s="94"/>
      <c r="DV66" s="94"/>
      <c r="DW66" s="94"/>
      <c r="DX66" s="94"/>
      <c r="DY66" s="94"/>
      <c r="DZ66" s="94"/>
      <c r="EA66" s="94"/>
      <c r="EB66" s="94"/>
      <c r="EC66" s="94"/>
    </row>
    <row r="67" spans="2:133">
      <c r="B67" s="401" t="s">
        <v>5341</v>
      </c>
      <c r="C67" s="401"/>
      <c r="D67" s="401"/>
      <c r="E67" s="401"/>
      <c r="F67" s="6"/>
      <c r="G67" s="6"/>
      <c r="H67" s="6"/>
      <c r="I67" s="6"/>
      <c r="J67" s="6"/>
      <c r="K67" s="6"/>
      <c r="L67" s="6"/>
      <c r="N67" s="401" t="s">
        <v>5341</v>
      </c>
      <c r="O67" s="401"/>
      <c r="P67" s="401"/>
      <c r="Q67" s="401"/>
      <c r="R67" s="94"/>
      <c r="S67" s="94"/>
      <c r="T67" s="94"/>
      <c r="U67" s="94"/>
      <c r="V67" s="94"/>
      <c r="W67" s="94"/>
      <c r="Y67" s="401" t="s">
        <v>5341</v>
      </c>
      <c r="Z67" s="401"/>
      <c r="AA67" s="401"/>
      <c r="AB67" s="401"/>
      <c r="AC67" s="94"/>
      <c r="AD67" s="94"/>
      <c r="AE67" s="94"/>
      <c r="AF67" s="94"/>
      <c r="AG67" s="94"/>
      <c r="AH67" s="94"/>
      <c r="AJ67" s="401" t="s">
        <v>5341</v>
      </c>
      <c r="AK67" s="401"/>
      <c r="AL67" s="401"/>
      <c r="AM67" s="401"/>
      <c r="AN67" s="94"/>
      <c r="AO67" s="94"/>
      <c r="AP67" s="94"/>
      <c r="AQ67" s="94"/>
      <c r="AR67" s="94"/>
      <c r="AS67" s="94"/>
      <c r="AU67" s="401" t="s">
        <v>5341</v>
      </c>
      <c r="AV67" s="401"/>
      <c r="AW67" s="401"/>
      <c r="AX67" s="401"/>
      <c r="AY67" s="94"/>
      <c r="AZ67" s="94"/>
      <c r="BA67" s="94"/>
      <c r="BB67" s="94"/>
      <c r="BC67" s="94"/>
      <c r="BD67" s="94"/>
      <c r="BF67" s="401" t="s">
        <v>5341</v>
      </c>
      <c r="BG67" s="401"/>
      <c r="BH67" s="401"/>
      <c r="BI67" s="401"/>
      <c r="BJ67" s="94"/>
      <c r="BK67" s="94"/>
      <c r="BL67" s="94"/>
      <c r="BM67" s="94"/>
      <c r="BN67" s="94"/>
      <c r="BO67" s="94"/>
      <c r="BQ67" s="401" t="s">
        <v>5341</v>
      </c>
      <c r="BR67" s="401"/>
      <c r="BS67" s="401"/>
      <c r="BT67" s="401"/>
      <c r="BU67" s="94"/>
      <c r="BV67" s="94"/>
      <c r="BW67" s="94"/>
      <c r="BX67" s="94"/>
      <c r="BY67" s="94"/>
      <c r="BZ67" s="94"/>
      <c r="CB67" s="401" t="s">
        <v>5341</v>
      </c>
      <c r="CC67" s="401"/>
      <c r="CD67" s="401"/>
      <c r="CE67" s="401"/>
      <c r="CF67" s="94"/>
      <c r="CG67" s="94"/>
      <c r="CH67" s="94"/>
      <c r="CI67" s="94"/>
      <c r="CJ67" s="94"/>
      <c r="CK67" s="94"/>
      <c r="CM67" s="401" t="s">
        <v>5341</v>
      </c>
      <c r="CN67" s="401"/>
      <c r="CO67" s="401"/>
      <c r="CP67" s="401"/>
      <c r="CQ67" s="94"/>
      <c r="CR67" s="94"/>
      <c r="CS67" s="94"/>
      <c r="CT67" s="94"/>
      <c r="CU67" s="94"/>
      <c r="CV67" s="94"/>
      <c r="CX67" s="401" t="s">
        <v>5341</v>
      </c>
      <c r="CY67" s="401"/>
      <c r="CZ67" s="401"/>
      <c r="DA67" s="401"/>
      <c r="DB67" s="94"/>
      <c r="DC67" s="94"/>
      <c r="DD67" s="94"/>
      <c r="DE67" s="94"/>
      <c r="DF67" s="94"/>
      <c r="DG67" s="94"/>
      <c r="DI67" s="401" t="s">
        <v>5341</v>
      </c>
      <c r="DJ67" s="401"/>
      <c r="DK67" s="401"/>
      <c r="DL67" s="401"/>
      <c r="DM67" s="94"/>
      <c r="DN67" s="94"/>
      <c r="DO67" s="94"/>
      <c r="DP67" s="94"/>
      <c r="DQ67" s="94"/>
      <c r="DR67" s="94"/>
      <c r="DT67" s="401" t="s">
        <v>5341</v>
      </c>
      <c r="DU67" s="401"/>
      <c r="DV67" s="401"/>
      <c r="DW67" s="401"/>
      <c r="DX67" s="94"/>
      <c r="DY67" s="94"/>
      <c r="DZ67" s="94"/>
      <c r="EA67" s="94"/>
      <c r="EB67" s="94"/>
      <c r="EC67" s="94"/>
    </row>
    <row r="68" spans="2:133" ht="16" customHeight="1">
      <c r="B68" s="413" t="s">
        <v>150</v>
      </c>
      <c r="C68" s="413"/>
      <c r="D68" s="413"/>
      <c r="E68" s="30"/>
      <c r="F68" s="6"/>
      <c r="G68" s="6"/>
      <c r="H68" s="6"/>
      <c r="I68" s="6"/>
      <c r="J68" s="6"/>
      <c r="K68" s="6"/>
      <c r="L68" s="6"/>
      <c r="N68" s="413" t="s">
        <v>150</v>
      </c>
      <c r="O68" s="413"/>
      <c r="P68" s="413"/>
      <c r="Q68" s="97"/>
      <c r="R68" s="94"/>
      <c r="S68" s="94"/>
      <c r="T68" s="94"/>
      <c r="U68" s="94"/>
      <c r="V68" s="94"/>
      <c r="W68" s="94"/>
      <c r="Y68" s="413" t="s">
        <v>150</v>
      </c>
      <c r="Z68" s="413"/>
      <c r="AA68" s="413"/>
      <c r="AB68" s="97"/>
      <c r="AC68" s="94"/>
      <c r="AD68" s="94"/>
      <c r="AE68" s="94"/>
      <c r="AF68" s="94"/>
      <c r="AG68" s="94"/>
      <c r="AH68" s="94"/>
      <c r="AJ68" s="413" t="s">
        <v>150</v>
      </c>
      <c r="AK68" s="413"/>
      <c r="AL68" s="413"/>
      <c r="AM68" s="97"/>
      <c r="AN68" s="94"/>
      <c r="AO68" s="94"/>
      <c r="AP68" s="94"/>
      <c r="AQ68" s="94"/>
      <c r="AR68" s="94"/>
      <c r="AS68" s="94"/>
      <c r="AU68" s="413" t="s">
        <v>150</v>
      </c>
      <c r="AV68" s="413"/>
      <c r="AW68" s="413"/>
      <c r="AX68" s="97"/>
      <c r="AY68" s="94"/>
      <c r="AZ68" s="94"/>
      <c r="BA68" s="94"/>
      <c r="BB68" s="94"/>
      <c r="BC68" s="94"/>
      <c r="BD68" s="94"/>
      <c r="BF68" s="413" t="s">
        <v>150</v>
      </c>
      <c r="BG68" s="413"/>
      <c r="BH68" s="413"/>
      <c r="BI68" s="97"/>
      <c r="BJ68" s="94"/>
      <c r="BK68" s="94"/>
      <c r="BL68" s="94"/>
      <c r="BM68" s="94"/>
      <c r="BN68" s="94"/>
      <c r="BO68" s="94"/>
      <c r="BQ68" s="413" t="s">
        <v>150</v>
      </c>
      <c r="BR68" s="413"/>
      <c r="BS68" s="413"/>
      <c r="BT68" s="97"/>
      <c r="BU68" s="94"/>
      <c r="BV68" s="94"/>
      <c r="BW68" s="94"/>
      <c r="BX68" s="94"/>
      <c r="BY68" s="94"/>
      <c r="BZ68" s="94"/>
      <c r="CB68" s="413" t="s">
        <v>150</v>
      </c>
      <c r="CC68" s="413"/>
      <c r="CD68" s="413"/>
      <c r="CE68" s="97"/>
      <c r="CF68" s="94"/>
      <c r="CG68" s="94"/>
      <c r="CH68" s="94"/>
      <c r="CI68" s="94"/>
      <c r="CJ68" s="94"/>
      <c r="CK68" s="94"/>
      <c r="CM68" s="413" t="s">
        <v>150</v>
      </c>
      <c r="CN68" s="413"/>
      <c r="CO68" s="413"/>
      <c r="CP68" s="97"/>
      <c r="CQ68" s="94"/>
      <c r="CR68" s="94"/>
      <c r="CS68" s="94"/>
      <c r="CT68" s="94"/>
      <c r="CU68" s="94"/>
      <c r="CV68" s="94"/>
      <c r="CX68" s="413" t="s">
        <v>150</v>
      </c>
      <c r="CY68" s="413"/>
      <c r="CZ68" s="413"/>
      <c r="DA68" s="97"/>
      <c r="DB68" s="94"/>
      <c r="DC68" s="94"/>
      <c r="DD68" s="94"/>
      <c r="DE68" s="94"/>
      <c r="DF68" s="94"/>
      <c r="DG68" s="94"/>
      <c r="DI68" s="413" t="s">
        <v>150</v>
      </c>
      <c r="DJ68" s="413"/>
      <c r="DK68" s="413"/>
      <c r="DL68" s="101" t="e">
        <f>AVERAGE(E68,Q68,AB68,AM68,AX68,BI68,BT68,CE68,CP68,DA68)</f>
        <v>#DIV/0!</v>
      </c>
      <c r="DM68" s="94"/>
      <c r="DN68" s="94"/>
      <c r="DO68" s="94"/>
      <c r="DP68" s="94"/>
      <c r="DQ68" s="94"/>
      <c r="DR68" s="94"/>
      <c r="DT68" s="413" t="s">
        <v>150</v>
      </c>
      <c r="DU68" s="413"/>
      <c r="DV68" s="413"/>
      <c r="DW68" s="101">
        <f>SUM(E68,Q68,AB68,AM68,AX68,BI68,BT68,CE68,CP68,DA68)</f>
        <v>0</v>
      </c>
      <c r="DX68" s="94"/>
      <c r="DY68" s="94"/>
      <c r="DZ68" s="94"/>
      <c r="EA68" s="94"/>
      <c r="EB68" s="94"/>
      <c r="EC68" s="94"/>
    </row>
    <row r="69" spans="2:133" ht="4" customHeight="1">
      <c r="B69" s="6"/>
      <c r="C69" s="6"/>
      <c r="D69" s="6"/>
      <c r="E69" s="6"/>
      <c r="F69" s="6"/>
      <c r="G69" s="6"/>
      <c r="H69" s="6"/>
      <c r="I69" s="6"/>
      <c r="J69" s="6"/>
      <c r="K69" s="6"/>
      <c r="L69" s="6"/>
      <c r="N69" s="94"/>
      <c r="O69" s="94"/>
      <c r="P69" s="94"/>
      <c r="Q69" s="94"/>
      <c r="R69" s="94"/>
      <c r="S69" s="94"/>
      <c r="T69" s="94"/>
      <c r="U69" s="94"/>
      <c r="V69" s="94"/>
      <c r="W69" s="94"/>
      <c r="Y69" s="94"/>
      <c r="Z69" s="94"/>
      <c r="AA69" s="94"/>
      <c r="AB69" s="94"/>
      <c r="AC69" s="94"/>
      <c r="AD69" s="94"/>
      <c r="AE69" s="94"/>
      <c r="AF69" s="94"/>
      <c r="AG69" s="94"/>
      <c r="AH69" s="94"/>
      <c r="AJ69" s="94"/>
      <c r="AK69" s="94"/>
      <c r="AL69" s="94"/>
      <c r="AM69" s="94"/>
      <c r="AN69" s="94"/>
      <c r="AO69" s="94"/>
      <c r="AP69" s="94"/>
      <c r="AQ69" s="94"/>
      <c r="AR69" s="94"/>
      <c r="AS69" s="94"/>
      <c r="AU69" s="94"/>
      <c r="AV69" s="94"/>
      <c r="AW69" s="94"/>
      <c r="AX69" s="94"/>
      <c r="AY69" s="94"/>
      <c r="AZ69" s="94"/>
      <c r="BA69" s="94"/>
      <c r="BB69" s="94"/>
      <c r="BC69" s="94"/>
      <c r="BD69" s="94"/>
      <c r="BF69" s="94"/>
      <c r="BG69" s="94"/>
      <c r="BH69" s="94"/>
      <c r="BI69" s="94"/>
      <c r="BJ69" s="94"/>
      <c r="BK69" s="94"/>
      <c r="BL69" s="94"/>
      <c r="BM69" s="94"/>
      <c r="BN69" s="94"/>
      <c r="BO69" s="94"/>
      <c r="BQ69" s="94"/>
      <c r="BR69" s="94"/>
      <c r="BS69" s="94"/>
      <c r="BT69" s="94"/>
      <c r="BU69" s="94"/>
      <c r="BV69" s="94"/>
      <c r="BW69" s="94"/>
      <c r="BX69" s="94"/>
      <c r="BY69" s="94"/>
      <c r="BZ69" s="94"/>
      <c r="CB69" s="94"/>
      <c r="CC69" s="94"/>
      <c r="CD69" s="94"/>
      <c r="CE69" s="94"/>
      <c r="CF69" s="94"/>
      <c r="CG69" s="94"/>
      <c r="CH69" s="94"/>
      <c r="CI69" s="94"/>
      <c r="CJ69" s="94"/>
      <c r="CK69" s="94"/>
      <c r="CM69" s="94"/>
      <c r="CN69" s="94"/>
      <c r="CO69" s="94"/>
      <c r="CP69" s="94"/>
      <c r="CQ69" s="94"/>
      <c r="CR69" s="94"/>
      <c r="CS69" s="94"/>
      <c r="CT69" s="94"/>
      <c r="CU69" s="94"/>
      <c r="CV69" s="94"/>
      <c r="CX69" s="94"/>
      <c r="CY69" s="94"/>
      <c r="CZ69" s="94"/>
      <c r="DA69" s="94"/>
      <c r="DB69" s="94"/>
      <c r="DC69" s="94"/>
      <c r="DD69" s="94"/>
      <c r="DE69" s="94"/>
      <c r="DF69" s="94"/>
      <c r="DG69" s="94"/>
      <c r="DI69" s="94"/>
      <c r="DJ69" s="94"/>
      <c r="DK69" s="94"/>
      <c r="DL69" s="94"/>
      <c r="DM69" s="94"/>
      <c r="DN69" s="94"/>
      <c r="DO69" s="94"/>
      <c r="DP69" s="94"/>
      <c r="DQ69" s="94"/>
      <c r="DR69" s="94"/>
      <c r="DT69" s="94"/>
      <c r="DU69" s="94"/>
      <c r="DV69" s="94"/>
      <c r="DW69" s="94"/>
      <c r="DX69" s="94"/>
      <c r="DY69" s="94"/>
      <c r="DZ69" s="94"/>
      <c r="EA69" s="94"/>
      <c r="EB69" s="94"/>
      <c r="EC69" s="94"/>
    </row>
    <row r="70" spans="2:133" ht="16" customHeight="1">
      <c r="B70" s="22" t="s">
        <v>144</v>
      </c>
      <c r="C70" s="358" t="s">
        <v>101</v>
      </c>
      <c r="D70" s="359"/>
      <c r="E70" s="359"/>
      <c r="F70" s="360"/>
      <c r="G70" s="358" t="s">
        <v>102</v>
      </c>
      <c r="H70" s="359"/>
      <c r="I70" s="359"/>
      <c r="J70" s="360"/>
      <c r="K70" s="31" t="s">
        <v>103</v>
      </c>
      <c r="L70" s="6"/>
      <c r="N70" s="95" t="s">
        <v>144</v>
      </c>
      <c r="O70" s="358" t="s">
        <v>101</v>
      </c>
      <c r="P70" s="359"/>
      <c r="Q70" s="359"/>
      <c r="R70" s="360"/>
      <c r="S70" s="358" t="s">
        <v>102</v>
      </c>
      <c r="T70" s="359"/>
      <c r="U70" s="359"/>
      <c r="V70" s="360"/>
      <c r="W70" s="98" t="s">
        <v>103</v>
      </c>
      <c r="Y70" s="95" t="s">
        <v>144</v>
      </c>
      <c r="Z70" s="358" t="s">
        <v>101</v>
      </c>
      <c r="AA70" s="359"/>
      <c r="AB70" s="359"/>
      <c r="AC70" s="360"/>
      <c r="AD70" s="358" t="s">
        <v>102</v>
      </c>
      <c r="AE70" s="359"/>
      <c r="AF70" s="359"/>
      <c r="AG70" s="360"/>
      <c r="AH70" s="98" t="s">
        <v>103</v>
      </c>
      <c r="AJ70" s="95" t="s">
        <v>144</v>
      </c>
      <c r="AK70" s="358" t="s">
        <v>101</v>
      </c>
      <c r="AL70" s="359"/>
      <c r="AM70" s="359"/>
      <c r="AN70" s="360"/>
      <c r="AO70" s="358" t="s">
        <v>102</v>
      </c>
      <c r="AP70" s="359"/>
      <c r="AQ70" s="359"/>
      <c r="AR70" s="360"/>
      <c r="AS70" s="98" t="s">
        <v>103</v>
      </c>
      <c r="AU70" s="95" t="s">
        <v>144</v>
      </c>
      <c r="AV70" s="358" t="s">
        <v>101</v>
      </c>
      <c r="AW70" s="359"/>
      <c r="AX70" s="359"/>
      <c r="AY70" s="360"/>
      <c r="AZ70" s="358" t="s">
        <v>102</v>
      </c>
      <c r="BA70" s="359"/>
      <c r="BB70" s="359"/>
      <c r="BC70" s="360"/>
      <c r="BD70" s="98" t="s">
        <v>103</v>
      </c>
      <c r="BF70" s="95" t="s">
        <v>144</v>
      </c>
      <c r="BG70" s="358" t="s">
        <v>101</v>
      </c>
      <c r="BH70" s="359"/>
      <c r="BI70" s="359"/>
      <c r="BJ70" s="360"/>
      <c r="BK70" s="358" t="s">
        <v>102</v>
      </c>
      <c r="BL70" s="359"/>
      <c r="BM70" s="359"/>
      <c r="BN70" s="360"/>
      <c r="BO70" s="98" t="s">
        <v>103</v>
      </c>
      <c r="BQ70" s="95" t="s">
        <v>144</v>
      </c>
      <c r="BR70" s="358" t="s">
        <v>101</v>
      </c>
      <c r="BS70" s="359"/>
      <c r="BT70" s="359"/>
      <c r="BU70" s="360"/>
      <c r="BV70" s="358" t="s">
        <v>102</v>
      </c>
      <c r="BW70" s="359"/>
      <c r="BX70" s="359"/>
      <c r="BY70" s="360"/>
      <c r="BZ70" s="98" t="s">
        <v>103</v>
      </c>
      <c r="CB70" s="95" t="s">
        <v>144</v>
      </c>
      <c r="CC70" s="358" t="s">
        <v>101</v>
      </c>
      <c r="CD70" s="359"/>
      <c r="CE70" s="359"/>
      <c r="CF70" s="360"/>
      <c r="CG70" s="358" t="s">
        <v>102</v>
      </c>
      <c r="CH70" s="359"/>
      <c r="CI70" s="359"/>
      <c r="CJ70" s="360"/>
      <c r="CK70" s="98" t="s">
        <v>103</v>
      </c>
      <c r="CM70" s="95" t="s">
        <v>144</v>
      </c>
      <c r="CN70" s="358" t="s">
        <v>101</v>
      </c>
      <c r="CO70" s="359"/>
      <c r="CP70" s="359"/>
      <c r="CQ70" s="360"/>
      <c r="CR70" s="358" t="s">
        <v>102</v>
      </c>
      <c r="CS70" s="359"/>
      <c r="CT70" s="359"/>
      <c r="CU70" s="360"/>
      <c r="CV70" s="98" t="s">
        <v>103</v>
      </c>
      <c r="CX70" s="95" t="s">
        <v>144</v>
      </c>
      <c r="CY70" s="358" t="s">
        <v>101</v>
      </c>
      <c r="CZ70" s="359"/>
      <c r="DA70" s="359"/>
      <c r="DB70" s="360"/>
      <c r="DC70" s="358" t="s">
        <v>102</v>
      </c>
      <c r="DD70" s="359"/>
      <c r="DE70" s="359"/>
      <c r="DF70" s="360"/>
      <c r="DG70" s="98" t="s">
        <v>103</v>
      </c>
      <c r="DI70" s="95" t="s">
        <v>144</v>
      </c>
      <c r="DJ70" s="358" t="s">
        <v>101</v>
      </c>
      <c r="DK70" s="359"/>
      <c r="DL70" s="359"/>
      <c r="DM70" s="360"/>
      <c r="DN70" s="358" t="s">
        <v>102</v>
      </c>
      <c r="DO70" s="359"/>
      <c r="DP70" s="359"/>
      <c r="DQ70" s="360"/>
      <c r="DR70" s="98" t="s">
        <v>103</v>
      </c>
      <c r="DT70" s="95" t="s">
        <v>144</v>
      </c>
      <c r="DU70" s="358" t="s">
        <v>101</v>
      </c>
      <c r="DV70" s="359"/>
      <c r="DW70" s="359"/>
      <c r="DX70" s="360"/>
      <c r="DY70" s="358" t="s">
        <v>102</v>
      </c>
      <c r="DZ70" s="359"/>
      <c r="EA70" s="359"/>
      <c r="EB70" s="360"/>
      <c r="EC70" s="98" t="s">
        <v>103</v>
      </c>
    </row>
    <row r="71" spans="2:133" ht="16" customHeight="1">
      <c r="B71" s="361"/>
      <c r="C71" s="371"/>
      <c r="D71" s="372"/>
      <c r="E71" s="372"/>
      <c r="F71" s="373"/>
      <c r="G71" s="371"/>
      <c r="H71" s="372"/>
      <c r="I71" s="372"/>
      <c r="J71" s="373"/>
      <c r="K71" s="32">
        <f>SUM(C$71:J$71)</f>
        <v>0</v>
      </c>
      <c r="L71" s="6"/>
      <c r="N71" s="361"/>
      <c r="O71" s="371"/>
      <c r="P71" s="372"/>
      <c r="Q71" s="372"/>
      <c r="R71" s="373"/>
      <c r="S71" s="371"/>
      <c r="T71" s="372"/>
      <c r="U71" s="372"/>
      <c r="V71" s="373"/>
      <c r="W71" s="99">
        <f>SUM(O$71:V$71)</f>
        <v>0</v>
      </c>
      <c r="Y71" s="361"/>
      <c r="Z71" s="371"/>
      <c r="AA71" s="372"/>
      <c r="AB71" s="372"/>
      <c r="AC71" s="373"/>
      <c r="AD71" s="371"/>
      <c r="AE71" s="372"/>
      <c r="AF71" s="372"/>
      <c r="AG71" s="373"/>
      <c r="AH71" s="99">
        <f>SUM(Z$71:AG$71)</f>
        <v>0</v>
      </c>
      <c r="AJ71" s="361"/>
      <c r="AK71" s="371"/>
      <c r="AL71" s="372"/>
      <c r="AM71" s="372"/>
      <c r="AN71" s="373"/>
      <c r="AO71" s="371"/>
      <c r="AP71" s="372"/>
      <c r="AQ71" s="372"/>
      <c r="AR71" s="373"/>
      <c r="AS71" s="99">
        <f>SUM(AK$71:AR$71)</f>
        <v>0</v>
      </c>
      <c r="AU71" s="361"/>
      <c r="AV71" s="371"/>
      <c r="AW71" s="372"/>
      <c r="AX71" s="372"/>
      <c r="AY71" s="373"/>
      <c r="AZ71" s="371"/>
      <c r="BA71" s="372"/>
      <c r="BB71" s="372"/>
      <c r="BC71" s="373"/>
      <c r="BD71" s="99">
        <f>SUM(AV$71:BC$71)</f>
        <v>0</v>
      </c>
      <c r="BF71" s="361"/>
      <c r="BG71" s="371"/>
      <c r="BH71" s="372"/>
      <c r="BI71" s="372"/>
      <c r="BJ71" s="373"/>
      <c r="BK71" s="371"/>
      <c r="BL71" s="372"/>
      <c r="BM71" s="372"/>
      <c r="BN71" s="373"/>
      <c r="BO71" s="99">
        <f>SUM(BG$71:BN$71)</f>
        <v>0</v>
      </c>
      <c r="BQ71" s="361"/>
      <c r="BR71" s="371"/>
      <c r="BS71" s="372"/>
      <c r="BT71" s="372"/>
      <c r="BU71" s="373"/>
      <c r="BV71" s="371"/>
      <c r="BW71" s="372"/>
      <c r="BX71" s="372"/>
      <c r="BY71" s="373"/>
      <c r="BZ71" s="99">
        <f>SUM(BR$71:BY$71)</f>
        <v>0</v>
      </c>
      <c r="CB71" s="361"/>
      <c r="CC71" s="371"/>
      <c r="CD71" s="372"/>
      <c r="CE71" s="372"/>
      <c r="CF71" s="373"/>
      <c r="CG71" s="371"/>
      <c r="CH71" s="372"/>
      <c r="CI71" s="372"/>
      <c r="CJ71" s="373"/>
      <c r="CK71" s="99">
        <f>SUM(CC$71:CJ$71)</f>
        <v>0</v>
      </c>
      <c r="CM71" s="361"/>
      <c r="CN71" s="371"/>
      <c r="CO71" s="372"/>
      <c r="CP71" s="372"/>
      <c r="CQ71" s="373"/>
      <c r="CR71" s="371"/>
      <c r="CS71" s="372"/>
      <c r="CT71" s="372"/>
      <c r="CU71" s="373"/>
      <c r="CV71" s="99">
        <f>SUM(CN$71:CU$71)</f>
        <v>0</v>
      </c>
      <c r="CX71" s="361"/>
      <c r="CY71" s="371"/>
      <c r="CZ71" s="372"/>
      <c r="DA71" s="372"/>
      <c r="DB71" s="373"/>
      <c r="DC71" s="371"/>
      <c r="DD71" s="372"/>
      <c r="DE71" s="372"/>
      <c r="DF71" s="373"/>
      <c r="DG71" s="99">
        <f>SUM(CY$71:DF$71)</f>
        <v>0</v>
      </c>
      <c r="DI71" s="361"/>
      <c r="DJ71" s="371" t="e">
        <f>AVERAGE(C71,O71,Z71,AK71,AV71,BG71,BR71,CC71,CN71,CY71)</f>
        <v>#DIV/0!</v>
      </c>
      <c r="DK71" s="372"/>
      <c r="DL71" s="372"/>
      <c r="DM71" s="373"/>
      <c r="DN71" s="371" t="e">
        <f>AVERAGE(G71,S71,AD71,AO71,AZ71,BK71,BV71,CG71,CR71,DC71)</f>
        <v>#DIV/0!</v>
      </c>
      <c r="DO71" s="372"/>
      <c r="DP71" s="372"/>
      <c r="DQ71" s="373"/>
      <c r="DR71" s="99" t="e">
        <f>SUM(DJ$71:DQ$71)</f>
        <v>#DIV/0!</v>
      </c>
      <c r="DT71" s="361"/>
      <c r="DU71" s="371">
        <f>SUM(C71,O71,Z71,AK71,AV71,BG71,BR71,CC71,CN71,CY71)</f>
        <v>0</v>
      </c>
      <c r="DV71" s="372"/>
      <c r="DW71" s="372"/>
      <c r="DX71" s="373"/>
      <c r="DY71" s="371">
        <f>SUM(G71,S71,AD71,AO71,AZ71,BK71,BV71,CG71,CR71,DC71)</f>
        <v>0</v>
      </c>
      <c r="DZ71" s="372"/>
      <c r="EA71" s="372"/>
      <c r="EB71" s="373"/>
      <c r="EC71" s="99">
        <f>SUM(DU$71:EB$71)</f>
        <v>0</v>
      </c>
    </row>
    <row r="72" spans="2:133" ht="16" customHeight="1">
      <c r="B72" s="362"/>
      <c r="C72" s="358" t="s">
        <v>104</v>
      </c>
      <c r="D72" s="360"/>
      <c r="E72" s="358" t="s">
        <v>105</v>
      </c>
      <c r="F72" s="360"/>
      <c r="G72" s="358" t="s">
        <v>104</v>
      </c>
      <c r="H72" s="360"/>
      <c r="I72" s="358" t="s">
        <v>105</v>
      </c>
      <c r="J72" s="360"/>
      <c r="K72" s="31"/>
      <c r="L72" s="6"/>
      <c r="N72" s="362"/>
      <c r="O72" s="358" t="s">
        <v>104</v>
      </c>
      <c r="P72" s="360"/>
      <c r="Q72" s="358" t="s">
        <v>105</v>
      </c>
      <c r="R72" s="360"/>
      <c r="S72" s="358" t="s">
        <v>104</v>
      </c>
      <c r="T72" s="360"/>
      <c r="U72" s="358" t="s">
        <v>105</v>
      </c>
      <c r="V72" s="360"/>
      <c r="W72" s="98"/>
      <c r="Y72" s="362"/>
      <c r="Z72" s="358" t="s">
        <v>104</v>
      </c>
      <c r="AA72" s="360"/>
      <c r="AB72" s="358" t="s">
        <v>105</v>
      </c>
      <c r="AC72" s="360"/>
      <c r="AD72" s="358" t="s">
        <v>104</v>
      </c>
      <c r="AE72" s="360"/>
      <c r="AF72" s="358" t="s">
        <v>105</v>
      </c>
      <c r="AG72" s="360"/>
      <c r="AH72" s="98"/>
      <c r="AJ72" s="362"/>
      <c r="AK72" s="358" t="s">
        <v>104</v>
      </c>
      <c r="AL72" s="360"/>
      <c r="AM72" s="358" t="s">
        <v>105</v>
      </c>
      <c r="AN72" s="360"/>
      <c r="AO72" s="358" t="s">
        <v>104</v>
      </c>
      <c r="AP72" s="360"/>
      <c r="AQ72" s="358" t="s">
        <v>105</v>
      </c>
      <c r="AR72" s="360"/>
      <c r="AS72" s="98"/>
      <c r="AU72" s="362"/>
      <c r="AV72" s="358" t="s">
        <v>104</v>
      </c>
      <c r="AW72" s="360"/>
      <c r="AX72" s="358" t="s">
        <v>105</v>
      </c>
      <c r="AY72" s="360"/>
      <c r="AZ72" s="358" t="s">
        <v>104</v>
      </c>
      <c r="BA72" s="360"/>
      <c r="BB72" s="358" t="s">
        <v>105</v>
      </c>
      <c r="BC72" s="360"/>
      <c r="BD72" s="98"/>
      <c r="BF72" s="362"/>
      <c r="BG72" s="358" t="s">
        <v>104</v>
      </c>
      <c r="BH72" s="360"/>
      <c r="BI72" s="358" t="s">
        <v>105</v>
      </c>
      <c r="BJ72" s="360"/>
      <c r="BK72" s="358" t="s">
        <v>104</v>
      </c>
      <c r="BL72" s="360"/>
      <c r="BM72" s="358" t="s">
        <v>105</v>
      </c>
      <c r="BN72" s="360"/>
      <c r="BO72" s="98"/>
      <c r="BQ72" s="362"/>
      <c r="BR72" s="358" t="s">
        <v>104</v>
      </c>
      <c r="BS72" s="360"/>
      <c r="BT72" s="358" t="s">
        <v>105</v>
      </c>
      <c r="BU72" s="360"/>
      <c r="BV72" s="358" t="s">
        <v>104</v>
      </c>
      <c r="BW72" s="360"/>
      <c r="BX72" s="358" t="s">
        <v>105</v>
      </c>
      <c r="BY72" s="360"/>
      <c r="BZ72" s="98"/>
      <c r="CB72" s="362"/>
      <c r="CC72" s="358" t="s">
        <v>104</v>
      </c>
      <c r="CD72" s="360"/>
      <c r="CE72" s="358" t="s">
        <v>105</v>
      </c>
      <c r="CF72" s="360"/>
      <c r="CG72" s="358" t="s">
        <v>104</v>
      </c>
      <c r="CH72" s="360"/>
      <c r="CI72" s="358" t="s">
        <v>105</v>
      </c>
      <c r="CJ72" s="360"/>
      <c r="CK72" s="98"/>
      <c r="CM72" s="362"/>
      <c r="CN72" s="358" t="s">
        <v>104</v>
      </c>
      <c r="CO72" s="360"/>
      <c r="CP72" s="358" t="s">
        <v>105</v>
      </c>
      <c r="CQ72" s="360"/>
      <c r="CR72" s="358" t="s">
        <v>104</v>
      </c>
      <c r="CS72" s="360"/>
      <c r="CT72" s="358" t="s">
        <v>105</v>
      </c>
      <c r="CU72" s="360"/>
      <c r="CV72" s="98"/>
      <c r="CX72" s="362"/>
      <c r="CY72" s="358" t="s">
        <v>104</v>
      </c>
      <c r="CZ72" s="360"/>
      <c r="DA72" s="358" t="s">
        <v>105</v>
      </c>
      <c r="DB72" s="360"/>
      <c r="DC72" s="358" t="s">
        <v>104</v>
      </c>
      <c r="DD72" s="360"/>
      <c r="DE72" s="358" t="s">
        <v>105</v>
      </c>
      <c r="DF72" s="360"/>
      <c r="DG72" s="98"/>
      <c r="DI72" s="362"/>
      <c r="DJ72" s="358" t="s">
        <v>104</v>
      </c>
      <c r="DK72" s="360"/>
      <c r="DL72" s="358" t="s">
        <v>105</v>
      </c>
      <c r="DM72" s="360"/>
      <c r="DN72" s="358" t="s">
        <v>104</v>
      </c>
      <c r="DO72" s="360"/>
      <c r="DP72" s="358" t="s">
        <v>105</v>
      </c>
      <c r="DQ72" s="360"/>
      <c r="DR72" s="98"/>
      <c r="DT72" s="362"/>
      <c r="DU72" s="358" t="s">
        <v>104</v>
      </c>
      <c r="DV72" s="360"/>
      <c r="DW72" s="358" t="s">
        <v>105</v>
      </c>
      <c r="DX72" s="360"/>
      <c r="DY72" s="358" t="s">
        <v>104</v>
      </c>
      <c r="DZ72" s="360"/>
      <c r="EA72" s="358" t="s">
        <v>105</v>
      </c>
      <c r="EB72" s="360"/>
      <c r="EC72" s="98"/>
    </row>
    <row r="73" spans="2:133" ht="16" customHeight="1">
      <c r="B73" s="362"/>
      <c r="C73" s="371"/>
      <c r="D73" s="373"/>
      <c r="E73" s="371"/>
      <c r="F73" s="373"/>
      <c r="G73" s="371"/>
      <c r="H73" s="373"/>
      <c r="I73" s="371"/>
      <c r="J73" s="373"/>
      <c r="K73" s="32">
        <f>SUM(C$73:J$73)</f>
        <v>0</v>
      </c>
      <c r="L73" s="6"/>
      <c r="N73" s="362"/>
      <c r="O73" s="371"/>
      <c r="P73" s="373"/>
      <c r="Q73" s="371"/>
      <c r="R73" s="373"/>
      <c r="S73" s="371"/>
      <c r="T73" s="373"/>
      <c r="U73" s="371"/>
      <c r="V73" s="373"/>
      <c r="W73" s="99">
        <f>SUM(O$73:V$73)</f>
        <v>0</v>
      </c>
      <c r="Y73" s="362"/>
      <c r="Z73" s="371"/>
      <c r="AA73" s="373"/>
      <c r="AB73" s="371"/>
      <c r="AC73" s="373"/>
      <c r="AD73" s="371"/>
      <c r="AE73" s="373"/>
      <c r="AF73" s="371"/>
      <c r="AG73" s="373"/>
      <c r="AH73" s="99">
        <f>SUM(Z$73:AG$73)</f>
        <v>0</v>
      </c>
      <c r="AJ73" s="362"/>
      <c r="AK73" s="371"/>
      <c r="AL73" s="373"/>
      <c r="AM73" s="371"/>
      <c r="AN73" s="373"/>
      <c r="AO73" s="371"/>
      <c r="AP73" s="373"/>
      <c r="AQ73" s="371"/>
      <c r="AR73" s="373"/>
      <c r="AS73" s="99">
        <f>SUM(AK$73:AR$73)</f>
        <v>0</v>
      </c>
      <c r="AU73" s="362"/>
      <c r="AV73" s="371"/>
      <c r="AW73" s="373"/>
      <c r="AX73" s="371"/>
      <c r="AY73" s="373"/>
      <c r="AZ73" s="371"/>
      <c r="BA73" s="373"/>
      <c r="BB73" s="371"/>
      <c r="BC73" s="373"/>
      <c r="BD73" s="99">
        <f>SUM(AV$73:BC$73)</f>
        <v>0</v>
      </c>
      <c r="BF73" s="362"/>
      <c r="BG73" s="371"/>
      <c r="BH73" s="373"/>
      <c r="BI73" s="371"/>
      <c r="BJ73" s="373"/>
      <c r="BK73" s="371"/>
      <c r="BL73" s="373"/>
      <c r="BM73" s="371"/>
      <c r="BN73" s="373"/>
      <c r="BO73" s="99">
        <f>SUM(BG$73:BN$73)</f>
        <v>0</v>
      </c>
      <c r="BQ73" s="362"/>
      <c r="BR73" s="371"/>
      <c r="BS73" s="373"/>
      <c r="BT73" s="371"/>
      <c r="BU73" s="373"/>
      <c r="BV73" s="371"/>
      <c r="BW73" s="373"/>
      <c r="BX73" s="371"/>
      <c r="BY73" s="373"/>
      <c r="BZ73" s="99">
        <f>SUM(BR$73:BY$73)</f>
        <v>0</v>
      </c>
      <c r="CB73" s="362"/>
      <c r="CC73" s="371"/>
      <c r="CD73" s="373"/>
      <c r="CE73" s="371"/>
      <c r="CF73" s="373"/>
      <c r="CG73" s="371"/>
      <c r="CH73" s="373"/>
      <c r="CI73" s="371"/>
      <c r="CJ73" s="373"/>
      <c r="CK73" s="99">
        <f>SUM(CC$73:CJ$73)</f>
        <v>0</v>
      </c>
      <c r="CM73" s="362"/>
      <c r="CN73" s="371"/>
      <c r="CO73" s="373"/>
      <c r="CP73" s="371"/>
      <c r="CQ73" s="373"/>
      <c r="CR73" s="371"/>
      <c r="CS73" s="373"/>
      <c r="CT73" s="371"/>
      <c r="CU73" s="373"/>
      <c r="CV73" s="99">
        <f>SUM(CN$73:CU$73)</f>
        <v>0</v>
      </c>
      <c r="CX73" s="362"/>
      <c r="CY73" s="371"/>
      <c r="CZ73" s="373"/>
      <c r="DA73" s="371"/>
      <c r="DB73" s="373"/>
      <c r="DC73" s="371"/>
      <c r="DD73" s="373"/>
      <c r="DE73" s="371"/>
      <c r="DF73" s="373"/>
      <c r="DG73" s="99">
        <f>SUM(CY$73:DF$73)</f>
        <v>0</v>
      </c>
      <c r="DI73" s="362"/>
      <c r="DJ73" s="386" t="e">
        <f>AVERAGE(C73,O73,Z73,AK73,AV73,BG73,BR73,CC73,CN73,CY73)</f>
        <v>#DIV/0!</v>
      </c>
      <c r="DK73" s="387"/>
      <c r="DL73" s="386" t="e">
        <f>AVERAGE(E73,Q73,AB73,AM73,AX73,BI73,BT73,CE73,CP73,DA73)</f>
        <v>#DIV/0!</v>
      </c>
      <c r="DM73" s="387"/>
      <c r="DN73" s="386" t="e">
        <f>AVERAGE(G73,S73,AD73,AO73,AZ73,BK73,BV73,CG73,CR73,DC73)</f>
        <v>#DIV/0!</v>
      </c>
      <c r="DO73" s="387"/>
      <c r="DP73" s="386" t="e">
        <f>AVERAGE(I73,U73,AF73,AQ73,BB73,BM73,BX73,CI73,CT73,DE73)</f>
        <v>#DIV/0!</v>
      </c>
      <c r="DQ73" s="387"/>
      <c r="DR73" s="99" t="e">
        <f>SUM(DJ$73:DQ$73)</f>
        <v>#DIV/0!</v>
      </c>
      <c r="DT73" s="362"/>
      <c r="DU73" s="386">
        <f>SUM(C73,O73,Z73,AK73,AV73,BG73,BR73,CC73,CN73,CY73)</f>
        <v>0</v>
      </c>
      <c r="DV73" s="387"/>
      <c r="DW73" s="386">
        <f>SUM(E73,Q73,AB73,AM73,AX73,BI73,BT73,CE73,CP73,DA73)</f>
        <v>0</v>
      </c>
      <c r="DX73" s="387"/>
      <c r="DY73" s="386">
        <f>SUM(G73,S73,AD73,AO73,AZ73,BK73,BV73,CG73,CR73,DC73)</f>
        <v>0</v>
      </c>
      <c r="DZ73" s="387"/>
      <c r="EA73" s="386">
        <f>SUM(I73,U73,AF73,AQ73,BB73,BM73,BX73,CI73,CT73,DE73)</f>
        <v>0</v>
      </c>
      <c r="EB73" s="387"/>
      <c r="EC73" s="99">
        <f>SUM(DU$73:EB$73)</f>
        <v>0</v>
      </c>
    </row>
    <row r="74" spans="2:133" ht="16" customHeight="1">
      <c r="B74" s="362"/>
      <c r="C74" s="33" t="s">
        <v>106</v>
      </c>
      <c r="D74" s="33" t="s">
        <v>107</v>
      </c>
      <c r="E74" s="33" t="s">
        <v>106</v>
      </c>
      <c r="F74" s="33" t="s">
        <v>107</v>
      </c>
      <c r="G74" s="33" t="s">
        <v>106</v>
      </c>
      <c r="H74" s="33" t="s">
        <v>107</v>
      </c>
      <c r="I74" s="33" t="s">
        <v>106</v>
      </c>
      <c r="J74" s="33" t="s">
        <v>107</v>
      </c>
      <c r="K74" s="31"/>
      <c r="L74" s="6"/>
      <c r="N74" s="362"/>
      <c r="O74" s="100" t="s">
        <v>106</v>
      </c>
      <c r="P74" s="100" t="s">
        <v>107</v>
      </c>
      <c r="Q74" s="100" t="s">
        <v>106</v>
      </c>
      <c r="R74" s="100" t="s">
        <v>107</v>
      </c>
      <c r="S74" s="100" t="s">
        <v>106</v>
      </c>
      <c r="T74" s="100" t="s">
        <v>107</v>
      </c>
      <c r="U74" s="100" t="s">
        <v>106</v>
      </c>
      <c r="V74" s="100" t="s">
        <v>107</v>
      </c>
      <c r="W74" s="98"/>
      <c r="Y74" s="362"/>
      <c r="Z74" s="100" t="s">
        <v>106</v>
      </c>
      <c r="AA74" s="100" t="s">
        <v>107</v>
      </c>
      <c r="AB74" s="100" t="s">
        <v>106</v>
      </c>
      <c r="AC74" s="100" t="s">
        <v>107</v>
      </c>
      <c r="AD74" s="100" t="s">
        <v>106</v>
      </c>
      <c r="AE74" s="100" t="s">
        <v>107</v>
      </c>
      <c r="AF74" s="100" t="s">
        <v>106</v>
      </c>
      <c r="AG74" s="100" t="s">
        <v>107</v>
      </c>
      <c r="AH74" s="98"/>
      <c r="AJ74" s="362"/>
      <c r="AK74" s="100" t="s">
        <v>106</v>
      </c>
      <c r="AL74" s="100" t="s">
        <v>107</v>
      </c>
      <c r="AM74" s="100" t="s">
        <v>106</v>
      </c>
      <c r="AN74" s="100" t="s">
        <v>107</v>
      </c>
      <c r="AO74" s="100" t="s">
        <v>106</v>
      </c>
      <c r="AP74" s="100" t="s">
        <v>107</v>
      </c>
      <c r="AQ74" s="100" t="s">
        <v>106</v>
      </c>
      <c r="AR74" s="100" t="s">
        <v>107</v>
      </c>
      <c r="AS74" s="98"/>
      <c r="AU74" s="362"/>
      <c r="AV74" s="100" t="s">
        <v>106</v>
      </c>
      <c r="AW74" s="100" t="s">
        <v>107</v>
      </c>
      <c r="AX74" s="100" t="s">
        <v>106</v>
      </c>
      <c r="AY74" s="100" t="s">
        <v>107</v>
      </c>
      <c r="AZ74" s="100" t="s">
        <v>106</v>
      </c>
      <c r="BA74" s="100" t="s">
        <v>107</v>
      </c>
      <c r="BB74" s="100" t="s">
        <v>106</v>
      </c>
      <c r="BC74" s="100" t="s">
        <v>107</v>
      </c>
      <c r="BD74" s="98"/>
      <c r="BF74" s="362"/>
      <c r="BG74" s="100" t="s">
        <v>106</v>
      </c>
      <c r="BH74" s="100" t="s">
        <v>107</v>
      </c>
      <c r="BI74" s="100" t="s">
        <v>106</v>
      </c>
      <c r="BJ74" s="100" t="s">
        <v>107</v>
      </c>
      <c r="BK74" s="100" t="s">
        <v>106</v>
      </c>
      <c r="BL74" s="100" t="s">
        <v>107</v>
      </c>
      <c r="BM74" s="100" t="s">
        <v>106</v>
      </c>
      <c r="BN74" s="100" t="s">
        <v>107</v>
      </c>
      <c r="BO74" s="98"/>
      <c r="BQ74" s="362"/>
      <c r="BR74" s="100" t="s">
        <v>106</v>
      </c>
      <c r="BS74" s="100" t="s">
        <v>107</v>
      </c>
      <c r="BT74" s="100" t="s">
        <v>106</v>
      </c>
      <c r="BU74" s="100" t="s">
        <v>107</v>
      </c>
      <c r="BV74" s="100" t="s">
        <v>106</v>
      </c>
      <c r="BW74" s="100" t="s">
        <v>107</v>
      </c>
      <c r="BX74" s="100" t="s">
        <v>106</v>
      </c>
      <c r="BY74" s="100" t="s">
        <v>107</v>
      </c>
      <c r="BZ74" s="98"/>
      <c r="CB74" s="362"/>
      <c r="CC74" s="100" t="s">
        <v>106</v>
      </c>
      <c r="CD74" s="100" t="s">
        <v>107</v>
      </c>
      <c r="CE74" s="100" t="s">
        <v>106</v>
      </c>
      <c r="CF74" s="100" t="s">
        <v>107</v>
      </c>
      <c r="CG74" s="100" t="s">
        <v>106</v>
      </c>
      <c r="CH74" s="100" t="s">
        <v>107</v>
      </c>
      <c r="CI74" s="100" t="s">
        <v>106</v>
      </c>
      <c r="CJ74" s="100" t="s">
        <v>107</v>
      </c>
      <c r="CK74" s="98"/>
      <c r="CM74" s="362"/>
      <c r="CN74" s="100" t="s">
        <v>106</v>
      </c>
      <c r="CO74" s="100" t="s">
        <v>107</v>
      </c>
      <c r="CP74" s="100" t="s">
        <v>106</v>
      </c>
      <c r="CQ74" s="100" t="s">
        <v>107</v>
      </c>
      <c r="CR74" s="100" t="s">
        <v>106</v>
      </c>
      <c r="CS74" s="100" t="s">
        <v>107</v>
      </c>
      <c r="CT74" s="100" t="s">
        <v>106</v>
      </c>
      <c r="CU74" s="100" t="s">
        <v>107</v>
      </c>
      <c r="CV74" s="98"/>
      <c r="CX74" s="362"/>
      <c r="CY74" s="100" t="s">
        <v>106</v>
      </c>
      <c r="CZ74" s="100" t="s">
        <v>107</v>
      </c>
      <c r="DA74" s="100" t="s">
        <v>106</v>
      </c>
      <c r="DB74" s="100" t="s">
        <v>107</v>
      </c>
      <c r="DC74" s="100" t="s">
        <v>106</v>
      </c>
      <c r="DD74" s="100" t="s">
        <v>107</v>
      </c>
      <c r="DE74" s="100" t="s">
        <v>106</v>
      </c>
      <c r="DF74" s="100" t="s">
        <v>107</v>
      </c>
      <c r="DG74" s="98"/>
      <c r="DI74" s="362"/>
      <c r="DJ74" s="100" t="s">
        <v>106</v>
      </c>
      <c r="DK74" s="100" t="s">
        <v>107</v>
      </c>
      <c r="DL74" s="100" t="s">
        <v>106</v>
      </c>
      <c r="DM74" s="100" t="s">
        <v>107</v>
      </c>
      <c r="DN74" s="100" t="s">
        <v>106</v>
      </c>
      <c r="DO74" s="100" t="s">
        <v>107</v>
      </c>
      <c r="DP74" s="100" t="s">
        <v>106</v>
      </c>
      <c r="DQ74" s="100" t="s">
        <v>107</v>
      </c>
      <c r="DR74" s="98"/>
      <c r="DT74" s="362"/>
      <c r="DU74" s="100" t="s">
        <v>106</v>
      </c>
      <c r="DV74" s="100" t="s">
        <v>107</v>
      </c>
      <c r="DW74" s="100" t="s">
        <v>106</v>
      </c>
      <c r="DX74" s="100" t="s">
        <v>107</v>
      </c>
      <c r="DY74" s="100" t="s">
        <v>106</v>
      </c>
      <c r="DZ74" s="100" t="s">
        <v>107</v>
      </c>
      <c r="EA74" s="100" t="s">
        <v>106</v>
      </c>
      <c r="EB74" s="100" t="s">
        <v>107</v>
      </c>
      <c r="EC74" s="98"/>
    </row>
    <row r="75" spans="2:133" ht="16" customHeight="1">
      <c r="B75" s="362"/>
      <c r="C75" s="34"/>
      <c r="D75" s="34"/>
      <c r="E75" s="34"/>
      <c r="F75" s="34"/>
      <c r="G75" s="34"/>
      <c r="H75" s="34"/>
      <c r="I75" s="34"/>
      <c r="J75" s="34"/>
      <c r="K75" s="32">
        <f>SUM(C$75:J$75)</f>
        <v>0</v>
      </c>
      <c r="L75" s="6"/>
      <c r="N75" s="362"/>
      <c r="O75" s="101"/>
      <c r="P75" s="101"/>
      <c r="Q75" s="101"/>
      <c r="R75" s="101"/>
      <c r="S75" s="101"/>
      <c r="T75" s="101"/>
      <c r="U75" s="101"/>
      <c r="V75" s="101"/>
      <c r="W75" s="99">
        <f>SUM(O$75:V$75)</f>
        <v>0</v>
      </c>
      <c r="Y75" s="362"/>
      <c r="Z75" s="101"/>
      <c r="AA75" s="101"/>
      <c r="AB75" s="101"/>
      <c r="AC75" s="101"/>
      <c r="AD75" s="101"/>
      <c r="AE75" s="101"/>
      <c r="AF75" s="101"/>
      <c r="AG75" s="101"/>
      <c r="AH75" s="99">
        <f>SUM(Z$75:AG$75)</f>
        <v>0</v>
      </c>
      <c r="AJ75" s="362"/>
      <c r="AK75" s="101"/>
      <c r="AL75" s="101"/>
      <c r="AM75" s="101"/>
      <c r="AN75" s="101"/>
      <c r="AO75" s="101"/>
      <c r="AP75" s="101"/>
      <c r="AQ75" s="101"/>
      <c r="AR75" s="101"/>
      <c r="AS75" s="99">
        <f>SUM(AK$75:AR$75)</f>
        <v>0</v>
      </c>
      <c r="AU75" s="362"/>
      <c r="AV75" s="101"/>
      <c r="AW75" s="101"/>
      <c r="AX75" s="101"/>
      <c r="AY75" s="101"/>
      <c r="AZ75" s="101"/>
      <c r="BA75" s="101"/>
      <c r="BB75" s="101"/>
      <c r="BC75" s="101"/>
      <c r="BD75" s="99">
        <f>SUM(AV$75:BC$75)</f>
        <v>0</v>
      </c>
      <c r="BF75" s="362"/>
      <c r="BG75" s="101"/>
      <c r="BH75" s="101"/>
      <c r="BI75" s="101"/>
      <c r="BJ75" s="101"/>
      <c r="BK75" s="101"/>
      <c r="BL75" s="101"/>
      <c r="BM75" s="101"/>
      <c r="BN75" s="101"/>
      <c r="BO75" s="99">
        <f>SUM(BG$75:BN$75)</f>
        <v>0</v>
      </c>
      <c r="BQ75" s="362"/>
      <c r="BR75" s="101"/>
      <c r="BS75" s="101"/>
      <c r="BT75" s="101"/>
      <c r="BU75" s="101"/>
      <c r="BV75" s="101"/>
      <c r="BW75" s="101"/>
      <c r="BX75" s="101"/>
      <c r="BY75" s="101"/>
      <c r="BZ75" s="99">
        <f>SUM(BR$75:BY$75)</f>
        <v>0</v>
      </c>
      <c r="CB75" s="362"/>
      <c r="CC75" s="101"/>
      <c r="CD75" s="101"/>
      <c r="CE75" s="101"/>
      <c r="CF75" s="101"/>
      <c r="CG75" s="101"/>
      <c r="CH75" s="101"/>
      <c r="CI75" s="101"/>
      <c r="CJ75" s="101"/>
      <c r="CK75" s="99">
        <f>SUM(CC$75:CJ$75)</f>
        <v>0</v>
      </c>
      <c r="CM75" s="362"/>
      <c r="CN75" s="101"/>
      <c r="CO75" s="101"/>
      <c r="CP75" s="101"/>
      <c r="CQ75" s="101"/>
      <c r="CR75" s="101"/>
      <c r="CS75" s="101"/>
      <c r="CT75" s="101"/>
      <c r="CU75" s="101"/>
      <c r="CV75" s="99">
        <f>SUM(CN$75:CU$75)</f>
        <v>0</v>
      </c>
      <c r="CX75" s="362"/>
      <c r="CY75" s="101"/>
      <c r="CZ75" s="101"/>
      <c r="DA75" s="101"/>
      <c r="DB75" s="101"/>
      <c r="DC75" s="101"/>
      <c r="DD75" s="101"/>
      <c r="DE75" s="101"/>
      <c r="DF75" s="101"/>
      <c r="DG75" s="99">
        <f>SUM(CY$75:DF$75)</f>
        <v>0</v>
      </c>
      <c r="DI75" s="362"/>
      <c r="DJ75" s="101" t="e">
        <f>AVERAGE(C75,O75,Z75,AK75,AV75,BG75,BR75,CC75,CN75,CY75)</f>
        <v>#DIV/0!</v>
      </c>
      <c r="DK75" s="101" t="e">
        <f t="shared" ref="DK75:DQ75" si="0">AVERAGE(D75,P75,AA75,AL75,AW75,BH75,BS75,CD75,CO75,CZ75)</f>
        <v>#DIV/0!</v>
      </c>
      <c r="DL75" s="101" t="e">
        <f t="shared" si="0"/>
        <v>#DIV/0!</v>
      </c>
      <c r="DM75" s="101" t="e">
        <f t="shared" si="0"/>
        <v>#DIV/0!</v>
      </c>
      <c r="DN75" s="101" t="e">
        <f t="shared" si="0"/>
        <v>#DIV/0!</v>
      </c>
      <c r="DO75" s="101" t="e">
        <f t="shared" si="0"/>
        <v>#DIV/0!</v>
      </c>
      <c r="DP75" s="101" t="e">
        <f t="shared" si="0"/>
        <v>#DIV/0!</v>
      </c>
      <c r="DQ75" s="101" t="e">
        <f t="shared" si="0"/>
        <v>#DIV/0!</v>
      </c>
      <c r="DR75" s="99" t="e">
        <f>SUM(DJ$75:DQ$75)</f>
        <v>#DIV/0!</v>
      </c>
      <c r="DT75" s="362"/>
      <c r="DU75" s="101">
        <f t="shared" ref="DU75:EB75" si="1">SUM(C75,O75,Z75,AK75,AV75,BG75,BR75,CC75,CN75,CY75)</f>
        <v>0</v>
      </c>
      <c r="DV75" s="101">
        <f t="shared" si="1"/>
        <v>0</v>
      </c>
      <c r="DW75" s="101">
        <f t="shared" si="1"/>
        <v>0</v>
      </c>
      <c r="DX75" s="101">
        <f t="shared" si="1"/>
        <v>0</v>
      </c>
      <c r="DY75" s="101">
        <f t="shared" si="1"/>
        <v>0</v>
      </c>
      <c r="DZ75" s="101">
        <f t="shared" si="1"/>
        <v>0</v>
      </c>
      <c r="EA75" s="101">
        <f t="shared" si="1"/>
        <v>0</v>
      </c>
      <c r="EB75" s="101">
        <f t="shared" si="1"/>
        <v>0</v>
      </c>
      <c r="EC75" s="99">
        <f>SUM(DU$75:EB$75)</f>
        <v>0</v>
      </c>
    </row>
    <row r="76" spans="2:133" ht="6" customHeight="1">
      <c r="B76" s="6"/>
      <c r="C76" s="6"/>
      <c r="D76" s="6"/>
      <c r="E76" s="6"/>
      <c r="F76" s="6"/>
      <c r="G76" s="6"/>
      <c r="H76" s="6"/>
      <c r="I76" s="6"/>
      <c r="J76" s="6"/>
      <c r="K76" s="6"/>
      <c r="L76" s="6"/>
      <c r="N76" s="94"/>
      <c r="O76" s="94"/>
      <c r="P76" s="94"/>
      <c r="Q76" s="94"/>
      <c r="R76" s="94"/>
      <c r="S76" s="94"/>
      <c r="T76" s="94"/>
      <c r="U76" s="94"/>
      <c r="V76" s="94"/>
      <c r="W76" s="94"/>
      <c r="Y76" s="94"/>
      <c r="Z76" s="94"/>
      <c r="AA76" s="94"/>
      <c r="AB76" s="94"/>
      <c r="AC76" s="94"/>
      <c r="AD76" s="94"/>
      <c r="AE76" s="94"/>
      <c r="AF76" s="94"/>
      <c r="AG76" s="94"/>
      <c r="AH76" s="94"/>
      <c r="AJ76" s="94"/>
      <c r="AK76" s="94"/>
      <c r="AL76" s="94"/>
      <c r="AM76" s="94"/>
      <c r="AN76" s="94"/>
      <c r="AO76" s="94"/>
      <c r="AP76" s="94"/>
      <c r="AQ76" s="94"/>
      <c r="AR76" s="94"/>
      <c r="AS76" s="94"/>
      <c r="AU76" s="94"/>
      <c r="AV76" s="94"/>
      <c r="AW76" s="94"/>
      <c r="AX76" s="94"/>
      <c r="AY76" s="94"/>
      <c r="AZ76" s="94"/>
      <c r="BA76" s="94"/>
      <c r="BB76" s="94"/>
      <c r="BC76" s="94"/>
      <c r="BD76" s="94"/>
      <c r="BF76" s="94"/>
      <c r="BG76" s="94"/>
      <c r="BH76" s="94"/>
      <c r="BI76" s="94"/>
      <c r="BJ76" s="94"/>
      <c r="BK76" s="94"/>
      <c r="BL76" s="94"/>
      <c r="BM76" s="94"/>
      <c r="BN76" s="94"/>
      <c r="BO76" s="94"/>
      <c r="BQ76" s="94"/>
      <c r="BR76" s="94"/>
      <c r="BS76" s="94"/>
      <c r="BT76" s="94"/>
      <c r="BU76" s="94"/>
      <c r="BV76" s="94"/>
      <c r="BW76" s="94"/>
      <c r="BX76" s="94"/>
      <c r="BY76" s="94"/>
      <c r="BZ76" s="94"/>
      <c r="CB76" s="94"/>
      <c r="CC76" s="94"/>
      <c r="CD76" s="94"/>
      <c r="CE76" s="94"/>
      <c r="CF76" s="94"/>
      <c r="CG76" s="94"/>
      <c r="CH76" s="94"/>
      <c r="CI76" s="94"/>
      <c r="CJ76" s="94"/>
      <c r="CK76" s="94"/>
      <c r="CM76" s="94"/>
      <c r="CN76" s="94"/>
      <c r="CO76" s="94"/>
      <c r="CP76" s="94"/>
      <c r="CQ76" s="94"/>
      <c r="CR76" s="94"/>
      <c r="CS76" s="94"/>
      <c r="CT76" s="94"/>
      <c r="CU76" s="94"/>
      <c r="CV76" s="94"/>
      <c r="CX76" s="94"/>
      <c r="CY76" s="94"/>
      <c r="CZ76" s="94"/>
      <c r="DA76" s="94"/>
      <c r="DB76" s="94"/>
      <c r="DC76" s="94"/>
      <c r="DD76" s="94"/>
      <c r="DE76" s="94"/>
      <c r="DF76" s="94"/>
      <c r="DG76" s="94"/>
      <c r="DI76" s="94"/>
      <c r="DJ76" s="94"/>
      <c r="DK76" s="94"/>
      <c r="DL76" s="94"/>
      <c r="DM76" s="94"/>
      <c r="DN76" s="94"/>
      <c r="DO76" s="94"/>
      <c r="DP76" s="94"/>
      <c r="DQ76" s="94"/>
      <c r="DR76" s="94"/>
      <c r="DT76" s="94"/>
      <c r="DU76" s="94"/>
      <c r="DV76" s="94"/>
      <c r="DW76" s="94"/>
      <c r="DX76" s="94"/>
      <c r="DY76" s="94"/>
      <c r="DZ76" s="94"/>
      <c r="EA76" s="94"/>
      <c r="EB76" s="94"/>
      <c r="EC76" s="94"/>
    </row>
    <row r="77" spans="2:133" ht="16" customHeight="1">
      <c r="B77" s="22" t="s">
        <v>145</v>
      </c>
      <c r="C77" s="404" t="s">
        <v>101</v>
      </c>
      <c r="D77" s="405"/>
      <c r="E77" s="405"/>
      <c r="F77" s="406"/>
      <c r="G77" s="358" t="s">
        <v>102</v>
      </c>
      <c r="H77" s="359"/>
      <c r="I77" s="359"/>
      <c r="J77" s="360"/>
      <c r="K77" s="35"/>
      <c r="L77" s="6"/>
      <c r="N77" s="95" t="s">
        <v>145</v>
      </c>
      <c r="O77" s="404" t="s">
        <v>101</v>
      </c>
      <c r="P77" s="405"/>
      <c r="Q77" s="405"/>
      <c r="R77" s="406"/>
      <c r="S77" s="358" t="s">
        <v>102</v>
      </c>
      <c r="T77" s="359"/>
      <c r="U77" s="359"/>
      <c r="V77" s="360"/>
      <c r="W77" s="102"/>
      <c r="Y77" s="95" t="s">
        <v>145</v>
      </c>
      <c r="Z77" s="404" t="s">
        <v>101</v>
      </c>
      <c r="AA77" s="405"/>
      <c r="AB77" s="405"/>
      <c r="AC77" s="406"/>
      <c r="AD77" s="358" t="s">
        <v>102</v>
      </c>
      <c r="AE77" s="359"/>
      <c r="AF77" s="359"/>
      <c r="AG77" s="360"/>
      <c r="AH77" s="102"/>
      <c r="AJ77" s="95" t="s">
        <v>145</v>
      </c>
      <c r="AK77" s="404" t="s">
        <v>101</v>
      </c>
      <c r="AL77" s="405"/>
      <c r="AM77" s="405"/>
      <c r="AN77" s="406"/>
      <c r="AO77" s="358" t="s">
        <v>102</v>
      </c>
      <c r="AP77" s="359"/>
      <c r="AQ77" s="359"/>
      <c r="AR77" s="360"/>
      <c r="AS77" s="102"/>
      <c r="AU77" s="95" t="s">
        <v>145</v>
      </c>
      <c r="AV77" s="404" t="s">
        <v>101</v>
      </c>
      <c r="AW77" s="405"/>
      <c r="AX77" s="405"/>
      <c r="AY77" s="406"/>
      <c r="AZ77" s="358" t="s">
        <v>102</v>
      </c>
      <c r="BA77" s="359"/>
      <c r="BB77" s="359"/>
      <c r="BC77" s="360"/>
      <c r="BD77" s="102"/>
      <c r="BF77" s="95" t="s">
        <v>145</v>
      </c>
      <c r="BG77" s="404" t="s">
        <v>101</v>
      </c>
      <c r="BH77" s="405"/>
      <c r="BI77" s="405"/>
      <c r="BJ77" s="406"/>
      <c r="BK77" s="358" t="s">
        <v>102</v>
      </c>
      <c r="BL77" s="359"/>
      <c r="BM77" s="359"/>
      <c r="BN77" s="360"/>
      <c r="BO77" s="102"/>
      <c r="BQ77" s="95" t="s">
        <v>145</v>
      </c>
      <c r="BR77" s="404" t="s">
        <v>101</v>
      </c>
      <c r="BS77" s="405"/>
      <c r="BT77" s="405"/>
      <c r="BU77" s="406"/>
      <c r="BV77" s="358" t="s">
        <v>102</v>
      </c>
      <c r="BW77" s="359"/>
      <c r="BX77" s="359"/>
      <c r="BY77" s="360"/>
      <c r="BZ77" s="102"/>
      <c r="CB77" s="95" t="s">
        <v>145</v>
      </c>
      <c r="CC77" s="404" t="s">
        <v>101</v>
      </c>
      <c r="CD77" s="405"/>
      <c r="CE77" s="405"/>
      <c r="CF77" s="406"/>
      <c r="CG77" s="358" t="s">
        <v>102</v>
      </c>
      <c r="CH77" s="359"/>
      <c r="CI77" s="359"/>
      <c r="CJ77" s="360"/>
      <c r="CK77" s="102"/>
      <c r="CM77" s="95" t="s">
        <v>145</v>
      </c>
      <c r="CN77" s="404" t="s">
        <v>101</v>
      </c>
      <c r="CO77" s="405"/>
      <c r="CP77" s="405"/>
      <c r="CQ77" s="406"/>
      <c r="CR77" s="358" t="s">
        <v>102</v>
      </c>
      <c r="CS77" s="359"/>
      <c r="CT77" s="359"/>
      <c r="CU77" s="360"/>
      <c r="CV77" s="102"/>
      <c r="CX77" s="95" t="s">
        <v>145</v>
      </c>
      <c r="CY77" s="404" t="s">
        <v>101</v>
      </c>
      <c r="CZ77" s="405"/>
      <c r="DA77" s="405"/>
      <c r="DB77" s="406"/>
      <c r="DC77" s="358" t="s">
        <v>102</v>
      </c>
      <c r="DD77" s="359"/>
      <c r="DE77" s="359"/>
      <c r="DF77" s="360"/>
      <c r="DG77" s="102"/>
      <c r="DI77" s="95" t="s">
        <v>145</v>
      </c>
      <c r="DJ77" s="404" t="s">
        <v>101</v>
      </c>
      <c r="DK77" s="405"/>
      <c r="DL77" s="405"/>
      <c r="DM77" s="406"/>
      <c r="DN77" s="358" t="s">
        <v>102</v>
      </c>
      <c r="DO77" s="359"/>
      <c r="DP77" s="359"/>
      <c r="DQ77" s="360"/>
      <c r="DR77" s="102"/>
      <c r="DT77" s="95" t="s">
        <v>145</v>
      </c>
      <c r="DU77" s="404" t="s">
        <v>101</v>
      </c>
      <c r="DV77" s="405"/>
      <c r="DW77" s="405"/>
      <c r="DX77" s="406"/>
      <c r="DY77" s="358" t="s">
        <v>102</v>
      </c>
      <c r="DZ77" s="359"/>
      <c r="EA77" s="359"/>
      <c r="EB77" s="360"/>
      <c r="EC77" s="102"/>
    </row>
    <row r="78" spans="2:133">
      <c r="B78" s="361"/>
      <c r="C78" s="363" t="e">
        <f>C$71/E$68</f>
        <v>#DIV/0!</v>
      </c>
      <c r="D78" s="364"/>
      <c r="E78" s="364"/>
      <c r="F78" s="365"/>
      <c r="G78" s="366" t="e">
        <f>G$71/E$68</f>
        <v>#DIV/0!</v>
      </c>
      <c r="H78" s="367"/>
      <c r="I78" s="367"/>
      <c r="J78" s="368"/>
      <c r="K78" s="36" t="e">
        <f>SUM(C$78:J$78)</f>
        <v>#DIV/0!</v>
      </c>
      <c r="L78" s="6"/>
      <c r="N78" s="361"/>
      <c r="O78" s="363" t="e">
        <f>O$71/Q$68</f>
        <v>#DIV/0!</v>
      </c>
      <c r="P78" s="364"/>
      <c r="Q78" s="364"/>
      <c r="R78" s="365"/>
      <c r="S78" s="366" t="e">
        <f>S$71/Q$68</f>
        <v>#DIV/0!</v>
      </c>
      <c r="T78" s="367"/>
      <c r="U78" s="367"/>
      <c r="V78" s="368"/>
      <c r="W78" s="103" t="e">
        <f>SUM(O$78:V$78)</f>
        <v>#DIV/0!</v>
      </c>
      <c r="Y78" s="361"/>
      <c r="Z78" s="363" t="e">
        <f>Z$71/AB$68</f>
        <v>#DIV/0!</v>
      </c>
      <c r="AA78" s="364"/>
      <c r="AB78" s="364"/>
      <c r="AC78" s="365"/>
      <c r="AD78" s="366" t="e">
        <f>AD$71/AB$68</f>
        <v>#DIV/0!</v>
      </c>
      <c r="AE78" s="367"/>
      <c r="AF78" s="367"/>
      <c r="AG78" s="368"/>
      <c r="AH78" s="103" t="e">
        <f>SUM(Z$78:AG$78)</f>
        <v>#DIV/0!</v>
      </c>
      <c r="AJ78" s="361"/>
      <c r="AK78" s="363" t="e">
        <f>AK$71/AM$68</f>
        <v>#DIV/0!</v>
      </c>
      <c r="AL78" s="364"/>
      <c r="AM78" s="364"/>
      <c r="AN78" s="365"/>
      <c r="AO78" s="366" t="e">
        <f>AO$71/AM$68</f>
        <v>#DIV/0!</v>
      </c>
      <c r="AP78" s="367"/>
      <c r="AQ78" s="367"/>
      <c r="AR78" s="368"/>
      <c r="AS78" s="103" t="e">
        <f>SUM(AK$78:AR$78)</f>
        <v>#DIV/0!</v>
      </c>
      <c r="AU78" s="361"/>
      <c r="AV78" s="363" t="e">
        <f>AV$71/AX$68</f>
        <v>#DIV/0!</v>
      </c>
      <c r="AW78" s="364"/>
      <c r="AX78" s="364"/>
      <c r="AY78" s="365"/>
      <c r="AZ78" s="366" t="e">
        <f>AZ$71/AX$68</f>
        <v>#DIV/0!</v>
      </c>
      <c r="BA78" s="367"/>
      <c r="BB78" s="367"/>
      <c r="BC78" s="368"/>
      <c r="BD78" s="103" t="e">
        <f>SUM(AV$78:BC$78)</f>
        <v>#DIV/0!</v>
      </c>
      <c r="BF78" s="361"/>
      <c r="BG78" s="363" t="e">
        <f>BG$71/BI$68</f>
        <v>#DIV/0!</v>
      </c>
      <c r="BH78" s="364"/>
      <c r="BI78" s="364"/>
      <c r="BJ78" s="365"/>
      <c r="BK78" s="366" t="e">
        <f>BK$71/BI$68</f>
        <v>#DIV/0!</v>
      </c>
      <c r="BL78" s="367"/>
      <c r="BM78" s="367"/>
      <c r="BN78" s="368"/>
      <c r="BO78" s="103" t="e">
        <f>SUM(BG$78:BN$78)</f>
        <v>#DIV/0!</v>
      </c>
      <c r="BQ78" s="361"/>
      <c r="BR78" s="363" t="e">
        <f>BR$71/BT$68</f>
        <v>#DIV/0!</v>
      </c>
      <c r="BS78" s="364"/>
      <c r="BT78" s="364"/>
      <c r="BU78" s="365"/>
      <c r="BV78" s="366" t="e">
        <f>BV$71/BT$68</f>
        <v>#DIV/0!</v>
      </c>
      <c r="BW78" s="367"/>
      <c r="BX78" s="367"/>
      <c r="BY78" s="368"/>
      <c r="BZ78" s="103" t="e">
        <f>SUM(BR$78:BY$78)</f>
        <v>#DIV/0!</v>
      </c>
      <c r="CB78" s="361"/>
      <c r="CC78" s="363" t="e">
        <f>CC$71/CE$68</f>
        <v>#DIV/0!</v>
      </c>
      <c r="CD78" s="364"/>
      <c r="CE78" s="364"/>
      <c r="CF78" s="365"/>
      <c r="CG78" s="366" t="e">
        <f>CG$71/CE$68</f>
        <v>#DIV/0!</v>
      </c>
      <c r="CH78" s="367"/>
      <c r="CI78" s="367"/>
      <c r="CJ78" s="368"/>
      <c r="CK78" s="103" t="e">
        <f>SUM(CC$78:CJ$78)</f>
        <v>#DIV/0!</v>
      </c>
      <c r="CM78" s="361"/>
      <c r="CN78" s="363" t="e">
        <f>CN$71/CP$68</f>
        <v>#DIV/0!</v>
      </c>
      <c r="CO78" s="364"/>
      <c r="CP78" s="364"/>
      <c r="CQ78" s="365"/>
      <c r="CR78" s="366" t="e">
        <f>CR$71/CP$68</f>
        <v>#DIV/0!</v>
      </c>
      <c r="CS78" s="367"/>
      <c r="CT78" s="367"/>
      <c r="CU78" s="368"/>
      <c r="CV78" s="103" t="e">
        <f>SUM(CN$78:CU$78)</f>
        <v>#DIV/0!</v>
      </c>
      <c r="CX78" s="361"/>
      <c r="CY78" s="363" t="e">
        <f>CY$71/DA$68</f>
        <v>#DIV/0!</v>
      </c>
      <c r="CZ78" s="364"/>
      <c r="DA78" s="364"/>
      <c r="DB78" s="365"/>
      <c r="DC78" s="366" t="e">
        <f>DC$71/DA$68</f>
        <v>#DIV/0!</v>
      </c>
      <c r="DD78" s="367"/>
      <c r="DE78" s="367"/>
      <c r="DF78" s="368"/>
      <c r="DG78" s="103" t="e">
        <f>SUM(CY$78:DF$78)</f>
        <v>#DIV/0!</v>
      </c>
      <c r="DI78" s="361"/>
      <c r="DJ78" s="363" t="e">
        <f>DJ$71/DL$68</f>
        <v>#DIV/0!</v>
      </c>
      <c r="DK78" s="364"/>
      <c r="DL78" s="364"/>
      <c r="DM78" s="365"/>
      <c r="DN78" s="366" t="e">
        <f>DN$71/DL$68</f>
        <v>#DIV/0!</v>
      </c>
      <c r="DO78" s="367"/>
      <c r="DP78" s="367"/>
      <c r="DQ78" s="368"/>
      <c r="DR78" s="103" t="e">
        <f>SUM(DJ$78:DQ$78)</f>
        <v>#DIV/0!</v>
      </c>
      <c r="DT78" s="361"/>
      <c r="DU78" s="363" t="e">
        <f>DU$71/DW$68</f>
        <v>#DIV/0!</v>
      </c>
      <c r="DV78" s="364"/>
      <c r="DW78" s="364"/>
      <c r="DX78" s="365"/>
      <c r="DY78" s="366" t="e">
        <f>DY$71/DW$68</f>
        <v>#DIV/0!</v>
      </c>
      <c r="DZ78" s="367"/>
      <c r="EA78" s="367"/>
      <c r="EB78" s="368"/>
      <c r="EC78" s="103" t="e">
        <f>SUM(DU$78:EB$78)</f>
        <v>#DIV/0!</v>
      </c>
    </row>
    <row r="79" spans="2:133" ht="16" customHeight="1">
      <c r="B79" s="362"/>
      <c r="C79" s="358" t="s">
        <v>104</v>
      </c>
      <c r="D79" s="360"/>
      <c r="E79" s="358" t="s">
        <v>105</v>
      </c>
      <c r="F79" s="360"/>
      <c r="G79" s="358" t="s">
        <v>104</v>
      </c>
      <c r="H79" s="360"/>
      <c r="I79" s="358" t="s">
        <v>105</v>
      </c>
      <c r="J79" s="360"/>
      <c r="K79" s="35"/>
      <c r="L79" s="6"/>
      <c r="N79" s="362"/>
      <c r="O79" s="358" t="s">
        <v>104</v>
      </c>
      <c r="P79" s="360"/>
      <c r="Q79" s="358" t="s">
        <v>105</v>
      </c>
      <c r="R79" s="360"/>
      <c r="S79" s="358" t="s">
        <v>104</v>
      </c>
      <c r="T79" s="360"/>
      <c r="U79" s="358" t="s">
        <v>105</v>
      </c>
      <c r="V79" s="360"/>
      <c r="W79" s="102"/>
      <c r="Y79" s="362"/>
      <c r="Z79" s="358" t="s">
        <v>104</v>
      </c>
      <c r="AA79" s="360"/>
      <c r="AB79" s="358" t="s">
        <v>105</v>
      </c>
      <c r="AC79" s="360"/>
      <c r="AD79" s="358" t="s">
        <v>104</v>
      </c>
      <c r="AE79" s="360"/>
      <c r="AF79" s="358" t="s">
        <v>105</v>
      </c>
      <c r="AG79" s="360"/>
      <c r="AH79" s="102"/>
      <c r="AJ79" s="362"/>
      <c r="AK79" s="358" t="s">
        <v>104</v>
      </c>
      <c r="AL79" s="360"/>
      <c r="AM79" s="358" t="s">
        <v>105</v>
      </c>
      <c r="AN79" s="360"/>
      <c r="AO79" s="358" t="s">
        <v>104</v>
      </c>
      <c r="AP79" s="360"/>
      <c r="AQ79" s="358" t="s">
        <v>105</v>
      </c>
      <c r="AR79" s="360"/>
      <c r="AS79" s="102"/>
      <c r="AU79" s="362"/>
      <c r="AV79" s="358" t="s">
        <v>104</v>
      </c>
      <c r="AW79" s="360"/>
      <c r="AX79" s="358" t="s">
        <v>105</v>
      </c>
      <c r="AY79" s="360"/>
      <c r="AZ79" s="358" t="s">
        <v>104</v>
      </c>
      <c r="BA79" s="360"/>
      <c r="BB79" s="358" t="s">
        <v>105</v>
      </c>
      <c r="BC79" s="360"/>
      <c r="BD79" s="102"/>
      <c r="BF79" s="362"/>
      <c r="BG79" s="358" t="s">
        <v>104</v>
      </c>
      <c r="BH79" s="360"/>
      <c r="BI79" s="358" t="s">
        <v>105</v>
      </c>
      <c r="BJ79" s="360"/>
      <c r="BK79" s="358" t="s">
        <v>104</v>
      </c>
      <c r="BL79" s="360"/>
      <c r="BM79" s="358" t="s">
        <v>105</v>
      </c>
      <c r="BN79" s="360"/>
      <c r="BO79" s="102"/>
      <c r="BQ79" s="362"/>
      <c r="BR79" s="358" t="s">
        <v>104</v>
      </c>
      <c r="BS79" s="360"/>
      <c r="BT79" s="358" t="s">
        <v>105</v>
      </c>
      <c r="BU79" s="360"/>
      <c r="BV79" s="358" t="s">
        <v>104</v>
      </c>
      <c r="BW79" s="360"/>
      <c r="BX79" s="358" t="s">
        <v>105</v>
      </c>
      <c r="BY79" s="360"/>
      <c r="BZ79" s="102"/>
      <c r="CB79" s="362"/>
      <c r="CC79" s="358" t="s">
        <v>104</v>
      </c>
      <c r="CD79" s="360"/>
      <c r="CE79" s="358" t="s">
        <v>105</v>
      </c>
      <c r="CF79" s="360"/>
      <c r="CG79" s="358" t="s">
        <v>104</v>
      </c>
      <c r="CH79" s="360"/>
      <c r="CI79" s="358" t="s">
        <v>105</v>
      </c>
      <c r="CJ79" s="360"/>
      <c r="CK79" s="102"/>
      <c r="CM79" s="362"/>
      <c r="CN79" s="358" t="s">
        <v>104</v>
      </c>
      <c r="CO79" s="360"/>
      <c r="CP79" s="358" t="s">
        <v>105</v>
      </c>
      <c r="CQ79" s="360"/>
      <c r="CR79" s="358" t="s">
        <v>104</v>
      </c>
      <c r="CS79" s="360"/>
      <c r="CT79" s="358" t="s">
        <v>105</v>
      </c>
      <c r="CU79" s="360"/>
      <c r="CV79" s="102"/>
      <c r="CX79" s="362"/>
      <c r="CY79" s="358" t="s">
        <v>104</v>
      </c>
      <c r="CZ79" s="360"/>
      <c r="DA79" s="358" t="s">
        <v>105</v>
      </c>
      <c r="DB79" s="360"/>
      <c r="DC79" s="358" t="s">
        <v>104</v>
      </c>
      <c r="DD79" s="360"/>
      <c r="DE79" s="358" t="s">
        <v>105</v>
      </c>
      <c r="DF79" s="360"/>
      <c r="DG79" s="102"/>
      <c r="DI79" s="362"/>
      <c r="DJ79" s="358" t="s">
        <v>104</v>
      </c>
      <c r="DK79" s="360"/>
      <c r="DL79" s="358" t="s">
        <v>105</v>
      </c>
      <c r="DM79" s="360"/>
      <c r="DN79" s="358" t="s">
        <v>104</v>
      </c>
      <c r="DO79" s="360"/>
      <c r="DP79" s="358" t="s">
        <v>105</v>
      </c>
      <c r="DQ79" s="360"/>
      <c r="DR79" s="102"/>
      <c r="DT79" s="362"/>
      <c r="DU79" s="358" t="s">
        <v>104</v>
      </c>
      <c r="DV79" s="360"/>
      <c r="DW79" s="358" t="s">
        <v>105</v>
      </c>
      <c r="DX79" s="360"/>
      <c r="DY79" s="358" t="s">
        <v>104</v>
      </c>
      <c r="DZ79" s="360"/>
      <c r="EA79" s="358" t="s">
        <v>105</v>
      </c>
      <c r="EB79" s="360"/>
      <c r="EC79" s="102"/>
    </row>
    <row r="80" spans="2:133" ht="16" customHeight="1">
      <c r="B80" s="362"/>
      <c r="C80" s="366" t="e">
        <f>C$73/E$68</f>
        <v>#DIV/0!</v>
      </c>
      <c r="D80" s="368"/>
      <c r="E80" s="366" t="e">
        <f>E$73/E$68</f>
        <v>#DIV/0!</v>
      </c>
      <c r="F80" s="368"/>
      <c r="G80" s="366" t="e">
        <f>G$73/E$68</f>
        <v>#DIV/0!</v>
      </c>
      <c r="H80" s="368"/>
      <c r="I80" s="366" t="e">
        <f>I$73/E$68</f>
        <v>#DIV/0!</v>
      </c>
      <c r="J80" s="368"/>
      <c r="K80" s="36" t="e">
        <f>SUM(C$80:J$80)</f>
        <v>#DIV/0!</v>
      </c>
      <c r="L80" s="6"/>
      <c r="N80" s="362"/>
      <c r="O80" s="366" t="e">
        <f>O$73/Q$68</f>
        <v>#DIV/0!</v>
      </c>
      <c r="P80" s="368"/>
      <c r="Q80" s="366" t="e">
        <f>Q$73/Q$68</f>
        <v>#DIV/0!</v>
      </c>
      <c r="R80" s="368"/>
      <c r="S80" s="366" t="e">
        <f>S$73/Q$68</f>
        <v>#DIV/0!</v>
      </c>
      <c r="T80" s="368"/>
      <c r="U80" s="366" t="e">
        <f>U$73/Q$68</f>
        <v>#DIV/0!</v>
      </c>
      <c r="V80" s="368"/>
      <c r="W80" s="103" t="e">
        <f>SUM(O$80:V$80)</f>
        <v>#DIV/0!</v>
      </c>
      <c r="Y80" s="362"/>
      <c r="Z80" s="366" t="e">
        <f>Z$73/AB$68</f>
        <v>#DIV/0!</v>
      </c>
      <c r="AA80" s="368"/>
      <c r="AB80" s="366" t="e">
        <f>AB$73/AB$68</f>
        <v>#DIV/0!</v>
      </c>
      <c r="AC80" s="368"/>
      <c r="AD80" s="366" t="e">
        <f>AD$73/AB$68</f>
        <v>#DIV/0!</v>
      </c>
      <c r="AE80" s="368"/>
      <c r="AF80" s="366" t="e">
        <f>AF$73/AB$68</f>
        <v>#DIV/0!</v>
      </c>
      <c r="AG80" s="368"/>
      <c r="AH80" s="103" t="e">
        <f>SUM(Z$80:AG$80)</f>
        <v>#DIV/0!</v>
      </c>
      <c r="AJ80" s="362"/>
      <c r="AK80" s="366" t="e">
        <f>AK$73/AM$68</f>
        <v>#DIV/0!</v>
      </c>
      <c r="AL80" s="368"/>
      <c r="AM80" s="366" t="e">
        <f>AM$73/AM$68</f>
        <v>#DIV/0!</v>
      </c>
      <c r="AN80" s="368"/>
      <c r="AO80" s="366" t="e">
        <f>AO$73/AM$68</f>
        <v>#DIV/0!</v>
      </c>
      <c r="AP80" s="368"/>
      <c r="AQ80" s="366" t="e">
        <f>AQ$73/AM$68</f>
        <v>#DIV/0!</v>
      </c>
      <c r="AR80" s="368"/>
      <c r="AS80" s="103" t="e">
        <f>SUM(AK$80:AR$80)</f>
        <v>#DIV/0!</v>
      </c>
      <c r="AU80" s="362"/>
      <c r="AV80" s="366" t="e">
        <f>AV$73/AX$68</f>
        <v>#DIV/0!</v>
      </c>
      <c r="AW80" s="368"/>
      <c r="AX80" s="366" t="e">
        <f>AX$73/AX$68</f>
        <v>#DIV/0!</v>
      </c>
      <c r="AY80" s="368"/>
      <c r="AZ80" s="366" t="e">
        <f>AZ$73/AX$68</f>
        <v>#DIV/0!</v>
      </c>
      <c r="BA80" s="368"/>
      <c r="BB80" s="366" t="e">
        <f>BB$73/AX$68</f>
        <v>#DIV/0!</v>
      </c>
      <c r="BC80" s="368"/>
      <c r="BD80" s="103" t="e">
        <f>SUM(AV$80:BC$80)</f>
        <v>#DIV/0!</v>
      </c>
      <c r="BF80" s="362"/>
      <c r="BG80" s="366" t="e">
        <f>BG$73/BI$68</f>
        <v>#DIV/0!</v>
      </c>
      <c r="BH80" s="368"/>
      <c r="BI80" s="366" t="e">
        <f>BI$73/BI$68</f>
        <v>#DIV/0!</v>
      </c>
      <c r="BJ80" s="368"/>
      <c r="BK80" s="366" t="e">
        <f>BK$73/BI$68</f>
        <v>#DIV/0!</v>
      </c>
      <c r="BL80" s="368"/>
      <c r="BM80" s="366" t="e">
        <f>BM$73/BI$68</f>
        <v>#DIV/0!</v>
      </c>
      <c r="BN80" s="368"/>
      <c r="BO80" s="103" t="e">
        <f>SUM(BG$80:BN$80)</f>
        <v>#DIV/0!</v>
      </c>
      <c r="BQ80" s="362"/>
      <c r="BR80" s="366" t="e">
        <f>BR$73/BT$68</f>
        <v>#DIV/0!</v>
      </c>
      <c r="BS80" s="368"/>
      <c r="BT80" s="366" t="e">
        <f>BT$73/BT$68</f>
        <v>#DIV/0!</v>
      </c>
      <c r="BU80" s="368"/>
      <c r="BV80" s="366" t="e">
        <f>BV$73/BT$68</f>
        <v>#DIV/0!</v>
      </c>
      <c r="BW80" s="368"/>
      <c r="BX80" s="366" t="e">
        <f>BX$73/BT$68</f>
        <v>#DIV/0!</v>
      </c>
      <c r="BY80" s="368"/>
      <c r="BZ80" s="103" t="e">
        <f>SUM(BR$80:BY$80)</f>
        <v>#DIV/0!</v>
      </c>
      <c r="CB80" s="362"/>
      <c r="CC80" s="366" t="e">
        <f>CC$73/CE$68</f>
        <v>#DIV/0!</v>
      </c>
      <c r="CD80" s="368"/>
      <c r="CE80" s="366" t="e">
        <f>CE$73/CE$68</f>
        <v>#DIV/0!</v>
      </c>
      <c r="CF80" s="368"/>
      <c r="CG80" s="366" t="e">
        <f>CG$73/CE$68</f>
        <v>#DIV/0!</v>
      </c>
      <c r="CH80" s="368"/>
      <c r="CI80" s="366" t="e">
        <f>CI$73/CE$68</f>
        <v>#DIV/0!</v>
      </c>
      <c r="CJ80" s="368"/>
      <c r="CK80" s="103" t="e">
        <f>SUM(CC$80:CJ$80)</f>
        <v>#DIV/0!</v>
      </c>
      <c r="CM80" s="362"/>
      <c r="CN80" s="366" t="e">
        <f>CN$73/CP$68</f>
        <v>#DIV/0!</v>
      </c>
      <c r="CO80" s="368"/>
      <c r="CP80" s="366" t="e">
        <f>CP$73/CP$68</f>
        <v>#DIV/0!</v>
      </c>
      <c r="CQ80" s="368"/>
      <c r="CR80" s="366" t="e">
        <f>CR$73/CP$68</f>
        <v>#DIV/0!</v>
      </c>
      <c r="CS80" s="368"/>
      <c r="CT80" s="366" t="e">
        <f>CT$73/CP$68</f>
        <v>#DIV/0!</v>
      </c>
      <c r="CU80" s="368"/>
      <c r="CV80" s="103" t="e">
        <f>SUM(CN$80:CU$80)</f>
        <v>#DIV/0!</v>
      </c>
      <c r="CX80" s="362"/>
      <c r="CY80" s="366" t="e">
        <f>CY$73/DA$68</f>
        <v>#DIV/0!</v>
      </c>
      <c r="CZ80" s="368"/>
      <c r="DA80" s="366" t="e">
        <f>DA$73/DA$68</f>
        <v>#DIV/0!</v>
      </c>
      <c r="DB80" s="368"/>
      <c r="DC80" s="366" t="e">
        <f>DC$73/DA$68</f>
        <v>#DIV/0!</v>
      </c>
      <c r="DD80" s="368"/>
      <c r="DE80" s="366" t="e">
        <f>DE$73/DA$68</f>
        <v>#DIV/0!</v>
      </c>
      <c r="DF80" s="368"/>
      <c r="DG80" s="103" t="e">
        <f>SUM(CY$80:DF$80)</f>
        <v>#DIV/0!</v>
      </c>
      <c r="DI80" s="362"/>
      <c r="DJ80" s="366" t="e">
        <f>DJ$73/DL$68</f>
        <v>#DIV/0!</v>
      </c>
      <c r="DK80" s="368"/>
      <c r="DL80" s="366" t="e">
        <f>DL$73/DL$68</f>
        <v>#DIV/0!</v>
      </c>
      <c r="DM80" s="368"/>
      <c r="DN80" s="366" t="e">
        <f>DN$73/DL$68</f>
        <v>#DIV/0!</v>
      </c>
      <c r="DO80" s="368"/>
      <c r="DP80" s="366" t="e">
        <f>DP$73/DL$68</f>
        <v>#DIV/0!</v>
      </c>
      <c r="DQ80" s="368"/>
      <c r="DR80" s="103" t="e">
        <f>SUM(DJ$80:DQ$80)</f>
        <v>#DIV/0!</v>
      </c>
      <c r="DT80" s="362"/>
      <c r="DU80" s="366" t="e">
        <f>DU$73/DW$68</f>
        <v>#DIV/0!</v>
      </c>
      <c r="DV80" s="368"/>
      <c r="DW80" s="366" t="e">
        <f>DW$73/DW$68</f>
        <v>#DIV/0!</v>
      </c>
      <c r="DX80" s="368"/>
      <c r="DY80" s="366" t="e">
        <f>DY$73/DW$68</f>
        <v>#DIV/0!</v>
      </c>
      <c r="DZ80" s="368"/>
      <c r="EA80" s="366" t="e">
        <f>EA$73/DW$68</f>
        <v>#DIV/0!</v>
      </c>
      <c r="EB80" s="368"/>
      <c r="EC80" s="103" t="e">
        <f>SUM(DU$80:EB$80)</f>
        <v>#DIV/0!</v>
      </c>
    </row>
    <row r="81" spans="1:133" ht="16" customHeight="1">
      <c r="B81" s="362"/>
      <c r="C81" s="33" t="s">
        <v>106</v>
      </c>
      <c r="D81" s="33" t="s">
        <v>107</v>
      </c>
      <c r="E81" s="33" t="s">
        <v>106</v>
      </c>
      <c r="F81" s="33" t="s">
        <v>107</v>
      </c>
      <c r="G81" s="33" t="s">
        <v>106</v>
      </c>
      <c r="H81" s="33" t="s">
        <v>107</v>
      </c>
      <c r="I81" s="33" t="s">
        <v>106</v>
      </c>
      <c r="J81" s="33" t="s">
        <v>107</v>
      </c>
      <c r="K81" s="35"/>
      <c r="L81" s="6"/>
      <c r="N81" s="362"/>
      <c r="O81" s="100" t="s">
        <v>106</v>
      </c>
      <c r="P81" s="100" t="s">
        <v>107</v>
      </c>
      <c r="Q81" s="100" t="s">
        <v>106</v>
      </c>
      <c r="R81" s="100" t="s">
        <v>107</v>
      </c>
      <c r="S81" s="100" t="s">
        <v>106</v>
      </c>
      <c r="T81" s="100" t="s">
        <v>107</v>
      </c>
      <c r="U81" s="100" t="s">
        <v>106</v>
      </c>
      <c r="V81" s="100" t="s">
        <v>107</v>
      </c>
      <c r="W81" s="102"/>
      <c r="Y81" s="362"/>
      <c r="Z81" s="100" t="s">
        <v>106</v>
      </c>
      <c r="AA81" s="100" t="s">
        <v>107</v>
      </c>
      <c r="AB81" s="100" t="s">
        <v>106</v>
      </c>
      <c r="AC81" s="100" t="s">
        <v>107</v>
      </c>
      <c r="AD81" s="100" t="s">
        <v>106</v>
      </c>
      <c r="AE81" s="100" t="s">
        <v>107</v>
      </c>
      <c r="AF81" s="100" t="s">
        <v>106</v>
      </c>
      <c r="AG81" s="100" t="s">
        <v>107</v>
      </c>
      <c r="AH81" s="102"/>
      <c r="AJ81" s="362"/>
      <c r="AK81" s="100" t="s">
        <v>106</v>
      </c>
      <c r="AL81" s="100" t="s">
        <v>107</v>
      </c>
      <c r="AM81" s="100" t="s">
        <v>106</v>
      </c>
      <c r="AN81" s="100" t="s">
        <v>107</v>
      </c>
      <c r="AO81" s="100" t="s">
        <v>106</v>
      </c>
      <c r="AP81" s="100" t="s">
        <v>107</v>
      </c>
      <c r="AQ81" s="100" t="s">
        <v>106</v>
      </c>
      <c r="AR81" s="100" t="s">
        <v>107</v>
      </c>
      <c r="AS81" s="102"/>
      <c r="AU81" s="362"/>
      <c r="AV81" s="100" t="s">
        <v>106</v>
      </c>
      <c r="AW81" s="100" t="s">
        <v>107</v>
      </c>
      <c r="AX81" s="100" t="s">
        <v>106</v>
      </c>
      <c r="AY81" s="100" t="s">
        <v>107</v>
      </c>
      <c r="AZ81" s="100" t="s">
        <v>106</v>
      </c>
      <c r="BA81" s="100" t="s">
        <v>107</v>
      </c>
      <c r="BB81" s="100" t="s">
        <v>106</v>
      </c>
      <c r="BC81" s="100" t="s">
        <v>107</v>
      </c>
      <c r="BD81" s="102"/>
      <c r="BF81" s="362"/>
      <c r="BG81" s="100" t="s">
        <v>106</v>
      </c>
      <c r="BH81" s="100" t="s">
        <v>107</v>
      </c>
      <c r="BI81" s="100" t="s">
        <v>106</v>
      </c>
      <c r="BJ81" s="100" t="s">
        <v>107</v>
      </c>
      <c r="BK81" s="100" t="s">
        <v>106</v>
      </c>
      <c r="BL81" s="100" t="s">
        <v>107</v>
      </c>
      <c r="BM81" s="100" t="s">
        <v>106</v>
      </c>
      <c r="BN81" s="100" t="s">
        <v>107</v>
      </c>
      <c r="BO81" s="102"/>
      <c r="BQ81" s="362"/>
      <c r="BR81" s="100" t="s">
        <v>106</v>
      </c>
      <c r="BS81" s="100" t="s">
        <v>107</v>
      </c>
      <c r="BT81" s="100" t="s">
        <v>106</v>
      </c>
      <c r="BU81" s="100" t="s">
        <v>107</v>
      </c>
      <c r="BV81" s="100" t="s">
        <v>106</v>
      </c>
      <c r="BW81" s="100" t="s">
        <v>107</v>
      </c>
      <c r="BX81" s="100" t="s">
        <v>106</v>
      </c>
      <c r="BY81" s="100" t="s">
        <v>107</v>
      </c>
      <c r="BZ81" s="102"/>
      <c r="CB81" s="362"/>
      <c r="CC81" s="100" t="s">
        <v>106</v>
      </c>
      <c r="CD81" s="100" t="s">
        <v>107</v>
      </c>
      <c r="CE81" s="100" t="s">
        <v>106</v>
      </c>
      <c r="CF81" s="100" t="s">
        <v>107</v>
      </c>
      <c r="CG81" s="100" t="s">
        <v>106</v>
      </c>
      <c r="CH81" s="100" t="s">
        <v>107</v>
      </c>
      <c r="CI81" s="100" t="s">
        <v>106</v>
      </c>
      <c r="CJ81" s="100" t="s">
        <v>107</v>
      </c>
      <c r="CK81" s="102"/>
      <c r="CM81" s="362"/>
      <c r="CN81" s="100" t="s">
        <v>106</v>
      </c>
      <c r="CO81" s="100" t="s">
        <v>107</v>
      </c>
      <c r="CP81" s="100" t="s">
        <v>106</v>
      </c>
      <c r="CQ81" s="100" t="s">
        <v>107</v>
      </c>
      <c r="CR81" s="100" t="s">
        <v>106</v>
      </c>
      <c r="CS81" s="100" t="s">
        <v>107</v>
      </c>
      <c r="CT81" s="100" t="s">
        <v>106</v>
      </c>
      <c r="CU81" s="100" t="s">
        <v>107</v>
      </c>
      <c r="CV81" s="102"/>
      <c r="CX81" s="362"/>
      <c r="CY81" s="100" t="s">
        <v>106</v>
      </c>
      <c r="CZ81" s="100" t="s">
        <v>107</v>
      </c>
      <c r="DA81" s="100" t="s">
        <v>106</v>
      </c>
      <c r="DB81" s="100" t="s">
        <v>107</v>
      </c>
      <c r="DC81" s="100" t="s">
        <v>106</v>
      </c>
      <c r="DD81" s="100" t="s">
        <v>107</v>
      </c>
      <c r="DE81" s="100" t="s">
        <v>106</v>
      </c>
      <c r="DF81" s="100" t="s">
        <v>107</v>
      </c>
      <c r="DG81" s="102"/>
      <c r="DI81" s="362"/>
      <c r="DJ81" s="100" t="s">
        <v>106</v>
      </c>
      <c r="DK81" s="100" t="s">
        <v>107</v>
      </c>
      <c r="DL81" s="100" t="s">
        <v>106</v>
      </c>
      <c r="DM81" s="100" t="s">
        <v>107</v>
      </c>
      <c r="DN81" s="100" t="s">
        <v>106</v>
      </c>
      <c r="DO81" s="100" t="s">
        <v>107</v>
      </c>
      <c r="DP81" s="100" t="s">
        <v>106</v>
      </c>
      <c r="DQ81" s="100" t="s">
        <v>107</v>
      </c>
      <c r="DR81" s="102"/>
      <c r="DT81" s="362"/>
      <c r="DU81" s="100" t="s">
        <v>106</v>
      </c>
      <c r="DV81" s="100" t="s">
        <v>107</v>
      </c>
      <c r="DW81" s="100" t="s">
        <v>106</v>
      </c>
      <c r="DX81" s="100" t="s">
        <v>107</v>
      </c>
      <c r="DY81" s="100" t="s">
        <v>106</v>
      </c>
      <c r="DZ81" s="100" t="s">
        <v>107</v>
      </c>
      <c r="EA81" s="100" t="s">
        <v>106</v>
      </c>
      <c r="EB81" s="100" t="s">
        <v>107</v>
      </c>
      <c r="EC81" s="102"/>
    </row>
    <row r="82" spans="1:133" ht="16" customHeight="1">
      <c r="B82" s="362"/>
      <c r="C82" s="37" t="e">
        <f>C$75/E$68</f>
        <v>#DIV/0!</v>
      </c>
      <c r="D82" s="37" t="e">
        <f>D$75/E$68</f>
        <v>#DIV/0!</v>
      </c>
      <c r="E82" s="37" t="e">
        <f>E$75/E$68</f>
        <v>#DIV/0!</v>
      </c>
      <c r="F82" s="37" t="e">
        <f>F$75/E$68</f>
        <v>#DIV/0!</v>
      </c>
      <c r="G82" s="37" t="e">
        <f>G$75/E$68</f>
        <v>#DIV/0!</v>
      </c>
      <c r="H82" s="37" t="e">
        <f>H$75/E$68</f>
        <v>#DIV/0!</v>
      </c>
      <c r="I82" s="37" t="e">
        <f>I$75/E$68</f>
        <v>#DIV/0!</v>
      </c>
      <c r="J82" s="37" t="e">
        <f>J$75/E$68</f>
        <v>#DIV/0!</v>
      </c>
      <c r="K82" s="36" t="e">
        <f>SUM(C$82:J$82)</f>
        <v>#DIV/0!</v>
      </c>
      <c r="L82" s="6"/>
      <c r="N82" s="362"/>
      <c r="O82" s="104" t="e">
        <f>O$75/Q$68</f>
        <v>#DIV/0!</v>
      </c>
      <c r="P82" s="104" t="e">
        <f>P$75/Q$68</f>
        <v>#DIV/0!</v>
      </c>
      <c r="Q82" s="104" t="e">
        <f>Q$75/Q$68</f>
        <v>#DIV/0!</v>
      </c>
      <c r="R82" s="104" t="e">
        <f>R$75/Q$68</f>
        <v>#DIV/0!</v>
      </c>
      <c r="S82" s="104" t="e">
        <f>S$75/Q$68</f>
        <v>#DIV/0!</v>
      </c>
      <c r="T82" s="104" t="e">
        <f>T$75/Q$68</f>
        <v>#DIV/0!</v>
      </c>
      <c r="U82" s="104" t="e">
        <f>U$75/Q$68</f>
        <v>#DIV/0!</v>
      </c>
      <c r="V82" s="104" t="e">
        <f>V$75/Q$68</f>
        <v>#DIV/0!</v>
      </c>
      <c r="W82" s="103" t="e">
        <f>SUM(O$82:V$82)</f>
        <v>#DIV/0!</v>
      </c>
      <c r="Y82" s="362"/>
      <c r="Z82" s="104" t="e">
        <f>Z$75/AB$68</f>
        <v>#DIV/0!</v>
      </c>
      <c r="AA82" s="104" t="e">
        <f>AA$75/AB$68</f>
        <v>#DIV/0!</v>
      </c>
      <c r="AB82" s="104" t="e">
        <f>AB$75/AB$68</f>
        <v>#DIV/0!</v>
      </c>
      <c r="AC82" s="104" t="e">
        <f>AC$75/AB$68</f>
        <v>#DIV/0!</v>
      </c>
      <c r="AD82" s="104" t="e">
        <f>AD$75/AB$68</f>
        <v>#DIV/0!</v>
      </c>
      <c r="AE82" s="104" t="e">
        <f>AE$75/AB$68</f>
        <v>#DIV/0!</v>
      </c>
      <c r="AF82" s="104" t="e">
        <f>AF$75/AB$68</f>
        <v>#DIV/0!</v>
      </c>
      <c r="AG82" s="104" t="e">
        <f>AG$75/AB$68</f>
        <v>#DIV/0!</v>
      </c>
      <c r="AH82" s="103" t="e">
        <f>SUM(Z$82:AG$82)</f>
        <v>#DIV/0!</v>
      </c>
      <c r="AJ82" s="362"/>
      <c r="AK82" s="104" t="e">
        <f>AK$75/AM$68</f>
        <v>#DIV/0!</v>
      </c>
      <c r="AL82" s="104" t="e">
        <f>AL$75/AM$68</f>
        <v>#DIV/0!</v>
      </c>
      <c r="AM82" s="104" t="e">
        <f>AM$75/AM$68</f>
        <v>#DIV/0!</v>
      </c>
      <c r="AN82" s="104" t="e">
        <f>AN$75/AM$68</f>
        <v>#DIV/0!</v>
      </c>
      <c r="AO82" s="104" t="e">
        <f>AO$75/AM$68</f>
        <v>#DIV/0!</v>
      </c>
      <c r="AP82" s="104" t="e">
        <f>AP$75/AM$68</f>
        <v>#DIV/0!</v>
      </c>
      <c r="AQ82" s="104" t="e">
        <f>AQ$75/AM$68</f>
        <v>#DIV/0!</v>
      </c>
      <c r="AR82" s="104" t="e">
        <f>AR$75/AM$68</f>
        <v>#DIV/0!</v>
      </c>
      <c r="AS82" s="103" t="e">
        <f>SUM(AK$82:AR$82)</f>
        <v>#DIV/0!</v>
      </c>
      <c r="AU82" s="362"/>
      <c r="AV82" s="104" t="e">
        <f>AV$75/AX$68</f>
        <v>#DIV/0!</v>
      </c>
      <c r="AW82" s="104" t="e">
        <f>AW$75/AX$68</f>
        <v>#DIV/0!</v>
      </c>
      <c r="AX82" s="104" t="e">
        <f>AX$75/AX$68</f>
        <v>#DIV/0!</v>
      </c>
      <c r="AY82" s="104" t="e">
        <f>AY$75/AX$68</f>
        <v>#DIV/0!</v>
      </c>
      <c r="AZ82" s="104" t="e">
        <f>AZ$75/AX$68</f>
        <v>#DIV/0!</v>
      </c>
      <c r="BA82" s="104" t="e">
        <f>BA$75/AX$68</f>
        <v>#DIV/0!</v>
      </c>
      <c r="BB82" s="104" t="e">
        <f>BB$75/AX$68</f>
        <v>#DIV/0!</v>
      </c>
      <c r="BC82" s="104" t="e">
        <f>BC$75/AX$68</f>
        <v>#DIV/0!</v>
      </c>
      <c r="BD82" s="103" t="e">
        <f>SUM(AV$82:BC$82)</f>
        <v>#DIV/0!</v>
      </c>
      <c r="BF82" s="362"/>
      <c r="BG82" s="104" t="e">
        <f>BG$75/BI$68</f>
        <v>#DIV/0!</v>
      </c>
      <c r="BH82" s="104" t="e">
        <f>BH$75/BI$68</f>
        <v>#DIV/0!</v>
      </c>
      <c r="BI82" s="104" t="e">
        <f>BI$75/BI$68</f>
        <v>#DIV/0!</v>
      </c>
      <c r="BJ82" s="104" t="e">
        <f>BJ$75/BI$68</f>
        <v>#DIV/0!</v>
      </c>
      <c r="BK82" s="104" t="e">
        <f>BK$75/BI$68</f>
        <v>#DIV/0!</v>
      </c>
      <c r="BL82" s="104" t="e">
        <f>BL$75/BI$68</f>
        <v>#DIV/0!</v>
      </c>
      <c r="BM82" s="104" t="e">
        <f>BM$75/BI$68</f>
        <v>#DIV/0!</v>
      </c>
      <c r="BN82" s="104" t="e">
        <f>BN$75/BI$68</f>
        <v>#DIV/0!</v>
      </c>
      <c r="BO82" s="103" t="e">
        <f>SUM(BG$82:BN$82)</f>
        <v>#DIV/0!</v>
      </c>
      <c r="BQ82" s="362"/>
      <c r="BR82" s="104" t="e">
        <f>BR$75/BT$68</f>
        <v>#DIV/0!</v>
      </c>
      <c r="BS82" s="104" t="e">
        <f>BS$75/BT$68</f>
        <v>#DIV/0!</v>
      </c>
      <c r="BT82" s="104" t="e">
        <f>BT$75/BT$68</f>
        <v>#DIV/0!</v>
      </c>
      <c r="BU82" s="104" t="e">
        <f>BU$75/BT$68</f>
        <v>#DIV/0!</v>
      </c>
      <c r="BV82" s="104" t="e">
        <f>BV$75/BT$68</f>
        <v>#DIV/0!</v>
      </c>
      <c r="BW82" s="104" t="e">
        <f>BW$75/BT$68</f>
        <v>#DIV/0!</v>
      </c>
      <c r="BX82" s="104" t="e">
        <f>BX$75/BT$68</f>
        <v>#DIV/0!</v>
      </c>
      <c r="BY82" s="104" t="e">
        <f>BY$75/BT$68</f>
        <v>#DIV/0!</v>
      </c>
      <c r="BZ82" s="103" t="e">
        <f>SUM(BR$82:BY$82)</f>
        <v>#DIV/0!</v>
      </c>
      <c r="CB82" s="362"/>
      <c r="CC82" s="104" t="e">
        <f>CC$75/CE$68</f>
        <v>#DIV/0!</v>
      </c>
      <c r="CD82" s="104" t="e">
        <f>CD$75/CE$68</f>
        <v>#DIV/0!</v>
      </c>
      <c r="CE82" s="104" t="e">
        <f>CE$75/CE$68</f>
        <v>#DIV/0!</v>
      </c>
      <c r="CF82" s="104" t="e">
        <f>CF$75/CE$68</f>
        <v>#DIV/0!</v>
      </c>
      <c r="CG82" s="104" t="e">
        <f>CG$75/CE$68</f>
        <v>#DIV/0!</v>
      </c>
      <c r="CH82" s="104" t="e">
        <f>CH$75/CE$68</f>
        <v>#DIV/0!</v>
      </c>
      <c r="CI82" s="104" t="e">
        <f>CI$75/CE$68</f>
        <v>#DIV/0!</v>
      </c>
      <c r="CJ82" s="104" t="e">
        <f>CJ$75/CE$68</f>
        <v>#DIV/0!</v>
      </c>
      <c r="CK82" s="103" t="e">
        <f>SUM(CC$82:CJ$82)</f>
        <v>#DIV/0!</v>
      </c>
      <c r="CM82" s="362"/>
      <c r="CN82" s="104" t="e">
        <f>CN$75/CP$68</f>
        <v>#DIV/0!</v>
      </c>
      <c r="CO82" s="104" t="e">
        <f>CO$75/CP$68</f>
        <v>#DIV/0!</v>
      </c>
      <c r="CP82" s="104" t="e">
        <f>CP$75/CP$68</f>
        <v>#DIV/0!</v>
      </c>
      <c r="CQ82" s="104" t="e">
        <f>CQ$75/CP$68</f>
        <v>#DIV/0!</v>
      </c>
      <c r="CR82" s="104" t="e">
        <f>CR$75/CP$68</f>
        <v>#DIV/0!</v>
      </c>
      <c r="CS82" s="104" t="e">
        <f>CS$75/CP$68</f>
        <v>#DIV/0!</v>
      </c>
      <c r="CT82" s="104" t="e">
        <f>CT$75/CP$68</f>
        <v>#DIV/0!</v>
      </c>
      <c r="CU82" s="104" t="e">
        <f>CU$75/CP$68</f>
        <v>#DIV/0!</v>
      </c>
      <c r="CV82" s="103" t="e">
        <f>SUM(CN$82:CU$82)</f>
        <v>#DIV/0!</v>
      </c>
      <c r="CX82" s="362"/>
      <c r="CY82" s="104" t="e">
        <f>CY$75/DA$68</f>
        <v>#DIV/0!</v>
      </c>
      <c r="CZ82" s="104" t="e">
        <f>CZ$75/DA$68</f>
        <v>#DIV/0!</v>
      </c>
      <c r="DA82" s="104" t="e">
        <f>DA$75/DA$68</f>
        <v>#DIV/0!</v>
      </c>
      <c r="DB82" s="104" t="e">
        <f>DB$75/DA$68</f>
        <v>#DIV/0!</v>
      </c>
      <c r="DC82" s="104" t="e">
        <f>DC$75/DA$68</f>
        <v>#DIV/0!</v>
      </c>
      <c r="DD82" s="104" t="e">
        <f>DD$75/DA$68</f>
        <v>#DIV/0!</v>
      </c>
      <c r="DE82" s="104" t="e">
        <f>DE$75/DA$68</f>
        <v>#DIV/0!</v>
      </c>
      <c r="DF82" s="104" t="e">
        <f>DF$75/DA$68</f>
        <v>#DIV/0!</v>
      </c>
      <c r="DG82" s="103" t="e">
        <f>SUM(CY$82:DF$82)</f>
        <v>#DIV/0!</v>
      </c>
      <c r="DI82" s="362"/>
      <c r="DJ82" s="104" t="e">
        <f>DJ$75/DL$68</f>
        <v>#DIV/0!</v>
      </c>
      <c r="DK82" s="104" t="e">
        <f>DK$75/DL$68</f>
        <v>#DIV/0!</v>
      </c>
      <c r="DL82" s="104" t="e">
        <f>DL$75/DL$68</f>
        <v>#DIV/0!</v>
      </c>
      <c r="DM82" s="104" t="e">
        <f>DM$75/DL$68</f>
        <v>#DIV/0!</v>
      </c>
      <c r="DN82" s="104" t="e">
        <f>DN$75/DL$68</f>
        <v>#DIV/0!</v>
      </c>
      <c r="DO82" s="104" t="e">
        <f>DO$75/DL$68</f>
        <v>#DIV/0!</v>
      </c>
      <c r="DP82" s="104" t="e">
        <f>DP$75/DL$68</f>
        <v>#DIV/0!</v>
      </c>
      <c r="DQ82" s="104" t="e">
        <f>DQ$75/DL$68</f>
        <v>#DIV/0!</v>
      </c>
      <c r="DR82" s="103" t="e">
        <f>SUM(DJ$82:DQ$82)</f>
        <v>#DIV/0!</v>
      </c>
      <c r="DT82" s="362"/>
      <c r="DU82" s="104" t="e">
        <f>DU$75/DW$68</f>
        <v>#DIV/0!</v>
      </c>
      <c r="DV82" s="104" t="e">
        <f>DV$75/DW$68</f>
        <v>#DIV/0!</v>
      </c>
      <c r="DW82" s="104" t="e">
        <f>DW$75/DW$68</f>
        <v>#DIV/0!</v>
      </c>
      <c r="DX82" s="104" t="e">
        <f>DX$75/DW$68</f>
        <v>#DIV/0!</v>
      </c>
      <c r="DY82" s="104" t="e">
        <f>DY$75/DW$68</f>
        <v>#DIV/0!</v>
      </c>
      <c r="DZ82" s="104" t="e">
        <f>DZ$75/DW$68</f>
        <v>#DIV/0!</v>
      </c>
      <c r="EA82" s="104" t="e">
        <f>EA$75/DW$68</f>
        <v>#DIV/0!</v>
      </c>
      <c r="EB82" s="104" t="e">
        <f>EB$75/DW$68</f>
        <v>#DIV/0!</v>
      </c>
      <c r="EC82" s="103" t="e">
        <f>SUM(DU$82:EB$82)</f>
        <v>#DIV/0!</v>
      </c>
    </row>
    <row r="83" spans="1:133" ht="4" customHeight="1">
      <c r="B83" s="6"/>
      <c r="C83" s="6"/>
      <c r="D83" s="6"/>
      <c r="E83" s="6"/>
      <c r="F83" s="6"/>
      <c r="G83" s="6"/>
      <c r="H83" s="6"/>
      <c r="I83" s="6"/>
      <c r="J83" s="6"/>
      <c r="K83" s="6"/>
      <c r="L83" s="6"/>
      <c r="N83" s="94"/>
      <c r="O83" s="94"/>
      <c r="P83" s="94"/>
      <c r="Q83" s="94"/>
      <c r="R83" s="94"/>
      <c r="S83" s="94"/>
      <c r="T83" s="94"/>
      <c r="U83" s="94"/>
      <c r="V83" s="94"/>
      <c r="W83" s="94"/>
      <c r="Y83" s="94"/>
      <c r="Z83" s="94"/>
      <c r="AA83" s="94"/>
      <c r="AB83" s="94"/>
      <c r="AC83" s="94"/>
      <c r="AD83" s="94"/>
      <c r="AE83" s="94"/>
      <c r="AF83" s="94"/>
      <c r="AG83" s="94"/>
      <c r="AH83" s="94"/>
      <c r="AJ83" s="94"/>
      <c r="AK83" s="94"/>
      <c r="AL83" s="94"/>
      <c r="AM83" s="94"/>
      <c r="AN83" s="94"/>
      <c r="AO83" s="94"/>
      <c r="AP83" s="94"/>
      <c r="AQ83" s="94"/>
      <c r="AR83" s="94"/>
      <c r="AS83" s="94"/>
      <c r="AU83" s="94"/>
      <c r="AV83" s="94"/>
      <c r="AW83" s="94"/>
      <c r="AX83" s="94"/>
      <c r="AY83" s="94"/>
      <c r="AZ83" s="94"/>
      <c r="BA83" s="94"/>
      <c r="BB83" s="94"/>
      <c r="BC83" s="94"/>
      <c r="BD83" s="94"/>
      <c r="BF83" s="94"/>
      <c r="BG83" s="94"/>
      <c r="BH83" s="94"/>
      <c r="BI83" s="94"/>
      <c r="BJ83" s="94"/>
      <c r="BK83" s="94"/>
      <c r="BL83" s="94"/>
      <c r="BM83" s="94"/>
      <c r="BN83" s="94"/>
      <c r="BO83" s="94"/>
      <c r="BQ83" s="94"/>
      <c r="BR83" s="94"/>
      <c r="BS83" s="94"/>
      <c r="BT83" s="94"/>
      <c r="BU83" s="94"/>
      <c r="BV83" s="94"/>
      <c r="BW83" s="94"/>
      <c r="BX83" s="94"/>
      <c r="BY83" s="94"/>
      <c r="BZ83" s="94"/>
      <c r="CB83" s="94"/>
      <c r="CC83" s="94"/>
      <c r="CD83" s="94"/>
      <c r="CE83" s="94"/>
      <c r="CF83" s="94"/>
      <c r="CG83" s="94"/>
      <c r="CH83" s="94"/>
      <c r="CI83" s="94"/>
      <c r="CJ83" s="94"/>
      <c r="CK83" s="94"/>
      <c r="CM83" s="94"/>
      <c r="CN83" s="94"/>
      <c r="CO83" s="94"/>
      <c r="CP83" s="94"/>
      <c r="CQ83" s="94"/>
      <c r="CR83" s="94"/>
      <c r="CS83" s="94"/>
      <c r="CT83" s="94"/>
      <c r="CU83" s="94"/>
      <c r="CV83" s="94"/>
      <c r="CX83" s="94"/>
      <c r="CY83" s="94"/>
      <c r="CZ83" s="94"/>
      <c r="DA83" s="94"/>
      <c r="DB83" s="94"/>
      <c r="DC83" s="94"/>
      <c r="DD83" s="94"/>
      <c r="DE83" s="94"/>
      <c r="DF83" s="94"/>
      <c r="DG83" s="94"/>
      <c r="DI83" s="94"/>
      <c r="DJ83" s="94"/>
      <c r="DK83" s="94"/>
      <c r="DL83" s="94"/>
      <c r="DM83" s="94"/>
      <c r="DN83" s="94"/>
      <c r="DO83" s="94"/>
      <c r="DP83" s="94"/>
      <c r="DQ83" s="94"/>
      <c r="DR83" s="94"/>
      <c r="DT83" s="94"/>
      <c r="DU83" s="94"/>
      <c r="DV83" s="94"/>
      <c r="DW83" s="94"/>
      <c r="DX83" s="94"/>
      <c r="DY83" s="94"/>
      <c r="DZ83" s="94"/>
      <c r="EA83" s="94"/>
      <c r="EB83" s="94"/>
      <c r="EC83" s="94"/>
    </row>
    <row r="84" spans="1:133" ht="16" customHeight="1">
      <c r="B84" s="410" t="s">
        <v>151</v>
      </c>
      <c r="C84" s="411"/>
      <c r="D84" s="412"/>
      <c r="E84" s="30"/>
      <c r="F84" s="6"/>
      <c r="G84" s="6"/>
      <c r="H84" s="6"/>
      <c r="I84" s="6"/>
      <c r="J84" s="6"/>
      <c r="K84" s="6"/>
      <c r="L84" s="6"/>
      <c r="N84" s="410" t="s">
        <v>151</v>
      </c>
      <c r="O84" s="411"/>
      <c r="P84" s="412"/>
      <c r="Q84" s="97"/>
      <c r="R84" s="94"/>
      <c r="S84" s="94"/>
      <c r="T84" s="94"/>
      <c r="U84" s="94"/>
      <c r="V84" s="94"/>
      <c r="W84" s="94"/>
      <c r="Y84" s="410" t="s">
        <v>151</v>
      </c>
      <c r="Z84" s="411"/>
      <c r="AA84" s="412"/>
      <c r="AB84" s="97"/>
      <c r="AC84" s="94"/>
      <c r="AD84" s="94"/>
      <c r="AE84" s="94"/>
      <c r="AF84" s="94"/>
      <c r="AG84" s="94"/>
      <c r="AH84" s="94"/>
      <c r="AJ84" s="410" t="s">
        <v>151</v>
      </c>
      <c r="AK84" s="411"/>
      <c r="AL84" s="412"/>
      <c r="AM84" s="97"/>
      <c r="AN84" s="94"/>
      <c r="AO84" s="94"/>
      <c r="AP84" s="94"/>
      <c r="AQ84" s="94"/>
      <c r="AR84" s="94"/>
      <c r="AS84" s="94"/>
      <c r="AU84" s="410" t="s">
        <v>151</v>
      </c>
      <c r="AV84" s="411"/>
      <c r="AW84" s="412"/>
      <c r="AX84" s="97"/>
      <c r="AY84" s="94"/>
      <c r="AZ84" s="94"/>
      <c r="BA84" s="94"/>
      <c r="BB84" s="94"/>
      <c r="BC84" s="94"/>
      <c r="BD84" s="94"/>
      <c r="BF84" s="410" t="s">
        <v>151</v>
      </c>
      <c r="BG84" s="411"/>
      <c r="BH84" s="412"/>
      <c r="BI84" s="97"/>
      <c r="BJ84" s="94"/>
      <c r="BK84" s="94"/>
      <c r="BL84" s="94"/>
      <c r="BM84" s="94"/>
      <c r="BN84" s="94"/>
      <c r="BO84" s="94"/>
      <c r="BQ84" s="410" t="s">
        <v>151</v>
      </c>
      <c r="BR84" s="411"/>
      <c r="BS84" s="412"/>
      <c r="BT84" s="97"/>
      <c r="BU84" s="94"/>
      <c r="BV84" s="94"/>
      <c r="BW84" s="94"/>
      <c r="BX84" s="94"/>
      <c r="BY84" s="94"/>
      <c r="BZ84" s="94"/>
      <c r="CB84" s="410" t="s">
        <v>151</v>
      </c>
      <c r="CC84" s="411"/>
      <c r="CD84" s="412"/>
      <c r="CE84" s="97"/>
      <c r="CF84" s="94"/>
      <c r="CG84" s="94"/>
      <c r="CH84" s="94"/>
      <c r="CI84" s="94"/>
      <c r="CJ84" s="94"/>
      <c r="CK84" s="94"/>
      <c r="CM84" s="410" t="s">
        <v>151</v>
      </c>
      <c r="CN84" s="411"/>
      <c r="CO84" s="412"/>
      <c r="CP84" s="97"/>
      <c r="CQ84" s="94"/>
      <c r="CR84" s="94"/>
      <c r="CS84" s="94"/>
      <c r="CT84" s="94"/>
      <c r="CU84" s="94"/>
      <c r="CV84" s="94"/>
      <c r="CX84" s="410" t="s">
        <v>151</v>
      </c>
      <c r="CY84" s="411"/>
      <c r="CZ84" s="412"/>
      <c r="DA84" s="97"/>
      <c r="DB84" s="94"/>
      <c r="DC84" s="94"/>
      <c r="DD84" s="94"/>
      <c r="DE84" s="94"/>
      <c r="DF84" s="94"/>
      <c r="DG84" s="94"/>
      <c r="DI84" s="410" t="s">
        <v>151</v>
      </c>
      <c r="DJ84" s="411"/>
      <c r="DK84" s="412"/>
      <c r="DL84" s="101" t="e">
        <f>AVERAGE(E84,Q84,AB84,AM84,AX84,BI84,BT84,CE84,CP84,DA84)</f>
        <v>#DIV/0!</v>
      </c>
      <c r="DM84" s="94"/>
      <c r="DN84" s="94"/>
      <c r="DO84" s="94"/>
      <c r="DP84" s="94"/>
      <c r="DQ84" s="94"/>
      <c r="DR84" s="94"/>
      <c r="DT84" s="410" t="s">
        <v>151</v>
      </c>
      <c r="DU84" s="411"/>
      <c r="DV84" s="412"/>
      <c r="DW84" s="101">
        <f>SUM(E84,Q84,AB84,AM84,AX84,BI84,BT84,CE84,CP84,DA84)</f>
        <v>0</v>
      </c>
      <c r="DX84" s="94"/>
      <c r="DY84" s="94"/>
      <c r="DZ84" s="94"/>
      <c r="EA84" s="94"/>
      <c r="EB84" s="94"/>
      <c r="EC84" s="94"/>
    </row>
    <row r="85" spans="1:133" ht="15.75" customHeight="1">
      <c r="B85" s="355" t="s">
        <v>152</v>
      </c>
      <c r="C85" s="355"/>
      <c r="D85" s="355"/>
      <c r="E85" s="38">
        <f>E$68-E$84</f>
        <v>0</v>
      </c>
      <c r="F85" s="6"/>
      <c r="G85" s="6"/>
      <c r="H85" s="6"/>
      <c r="I85" s="6"/>
      <c r="J85" s="6"/>
      <c r="K85" s="6"/>
      <c r="L85" s="6"/>
      <c r="N85" s="355" t="s">
        <v>152</v>
      </c>
      <c r="O85" s="355"/>
      <c r="P85" s="355"/>
      <c r="Q85" s="105">
        <f>Q$68-Q$84</f>
        <v>0</v>
      </c>
      <c r="R85" s="94"/>
      <c r="S85" s="94"/>
      <c r="T85" s="94"/>
      <c r="U85" s="94"/>
      <c r="V85" s="94"/>
      <c r="W85" s="94"/>
      <c r="Y85" s="355" t="s">
        <v>152</v>
      </c>
      <c r="Z85" s="355"/>
      <c r="AA85" s="355"/>
      <c r="AB85" s="105">
        <f>AB$68-AB$84</f>
        <v>0</v>
      </c>
      <c r="AC85" s="94"/>
      <c r="AD85" s="94"/>
      <c r="AE85" s="94"/>
      <c r="AF85" s="94"/>
      <c r="AG85" s="94"/>
      <c r="AH85" s="94"/>
      <c r="AJ85" s="355" t="s">
        <v>152</v>
      </c>
      <c r="AK85" s="355"/>
      <c r="AL85" s="355"/>
      <c r="AM85" s="105">
        <f>AM$68-AM$84</f>
        <v>0</v>
      </c>
      <c r="AN85" s="94"/>
      <c r="AO85" s="94"/>
      <c r="AP85" s="94"/>
      <c r="AQ85" s="94"/>
      <c r="AR85" s="94"/>
      <c r="AS85" s="94"/>
      <c r="AU85" s="355" t="s">
        <v>152</v>
      </c>
      <c r="AV85" s="355"/>
      <c r="AW85" s="355"/>
      <c r="AX85" s="105">
        <f>AX$68-AX$84</f>
        <v>0</v>
      </c>
      <c r="AY85" s="94"/>
      <c r="AZ85" s="94"/>
      <c r="BA85" s="94"/>
      <c r="BB85" s="94"/>
      <c r="BC85" s="94"/>
      <c r="BD85" s="94"/>
      <c r="BF85" s="355" t="s">
        <v>152</v>
      </c>
      <c r="BG85" s="355"/>
      <c r="BH85" s="355"/>
      <c r="BI85" s="105">
        <f>BI$68-BI$84</f>
        <v>0</v>
      </c>
      <c r="BJ85" s="94"/>
      <c r="BK85" s="94"/>
      <c r="BL85" s="94"/>
      <c r="BM85" s="94"/>
      <c r="BN85" s="94"/>
      <c r="BO85" s="94"/>
      <c r="BQ85" s="355" t="s">
        <v>152</v>
      </c>
      <c r="BR85" s="355"/>
      <c r="BS85" s="355"/>
      <c r="BT85" s="105">
        <f>BT$68-BT$84</f>
        <v>0</v>
      </c>
      <c r="BU85" s="94"/>
      <c r="BV85" s="94"/>
      <c r="BW85" s="94"/>
      <c r="BX85" s="94"/>
      <c r="BY85" s="94"/>
      <c r="BZ85" s="94"/>
      <c r="CB85" s="355" t="s">
        <v>152</v>
      </c>
      <c r="CC85" s="355"/>
      <c r="CD85" s="355"/>
      <c r="CE85" s="105">
        <f>CE$68-CE$84</f>
        <v>0</v>
      </c>
      <c r="CF85" s="94"/>
      <c r="CG85" s="94"/>
      <c r="CH85" s="94"/>
      <c r="CI85" s="94"/>
      <c r="CJ85" s="94"/>
      <c r="CK85" s="94"/>
      <c r="CM85" s="355" t="s">
        <v>152</v>
      </c>
      <c r="CN85" s="355"/>
      <c r="CO85" s="355"/>
      <c r="CP85" s="105">
        <f>CP$68-CP$84</f>
        <v>0</v>
      </c>
      <c r="CQ85" s="94"/>
      <c r="CR85" s="94"/>
      <c r="CS85" s="94"/>
      <c r="CT85" s="94"/>
      <c r="CU85" s="94"/>
      <c r="CV85" s="94"/>
      <c r="CX85" s="355" t="s">
        <v>152</v>
      </c>
      <c r="CY85" s="355"/>
      <c r="CZ85" s="355"/>
      <c r="DA85" s="105">
        <f>DA$68-DA$84</f>
        <v>0</v>
      </c>
      <c r="DB85" s="94"/>
      <c r="DC85" s="94"/>
      <c r="DD85" s="94"/>
      <c r="DE85" s="94"/>
      <c r="DF85" s="94"/>
      <c r="DG85" s="94"/>
      <c r="DI85" s="355" t="s">
        <v>152</v>
      </c>
      <c r="DJ85" s="355"/>
      <c r="DK85" s="355"/>
      <c r="DL85" s="105" t="e">
        <f>DL$68-DL$84</f>
        <v>#DIV/0!</v>
      </c>
      <c r="DM85" s="94"/>
      <c r="DN85" s="94"/>
      <c r="DO85" s="94"/>
      <c r="DP85" s="94"/>
      <c r="DQ85" s="94"/>
      <c r="DR85" s="94"/>
      <c r="DT85" s="355" t="s">
        <v>152</v>
      </c>
      <c r="DU85" s="355"/>
      <c r="DV85" s="355"/>
      <c r="DW85" s="105">
        <f>DW$68-DW$84</f>
        <v>0</v>
      </c>
      <c r="DX85" s="94"/>
      <c r="DY85" s="94"/>
      <c r="DZ85" s="94"/>
      <c r="EA85" s="94"/>
      <c r="EB85" s="94"/>
      <c r="EC85" s="94"/>
    </row>
    <row r="86" spans="1:133" ht="15.75" customHeight="1">
      <c r="A86" s="6" t="s">
        <v>108</v>
      </c>
      <c r="B86" s="355" t="s">
        <v>153</v>
      </c>
      <c r="C86" s="355"/>
      <c r="D86" s="355"/>
      <c r="E86" s="39" t="e">
        <f>E$84/E$68</f>
        <v>#DIV/0!</v>
      </c>
      <c r="F86" s="6"/>
      <c r="G86" s="6"/>
      <c r="H86" s="6"/>
      <c r="I86" s="6"/>
      <c r="J86" s="6"/>
      <c r="K86" s="6"/>
      <c r="L86" s="6"/>
      <c r="N86" s="355" t="s">
        <v>153</v>
      </c>
      <c r="O86" s="355"/>
      <c r="P86" s="355"/>
      <c r="Q86" s="106" t="e">
        <f>Q$84/Q$68</f>
        <v>#DIV/0!</v>
      </c>
      <c r="R86" s="94"/>
      <c r="S86" s="94"/>
      <c r="T86" s="94"/>
      <c r="U86" s="94"/>
      <c r="V86" s="94"/>
      <c r="W86" s="94"/>
      <c r="Y86" s="355" t="s">
        <v>153</v>
      </c>
      <c r="Z86" s="355"/>
      <c r="AA86" s="355"/>
      <c r="AB86" s="106" t="e">
        <f>AB$84/AB$68</f>
        <v>#DIV/0!</v>
      </c>
      <c r="AC86" s="94"/>
      <c r="AD86" s="94"/>
      <c r="AE86" s="94"/>
      <c r="AF86" s="94"/>
      <c r="AG86" s="94"/>
      <c r="AH86" s="94"/>
      <c r="AJ86" s="355" t="s">
        <v>153</v>
      </c>
      <c r="AK86" s="355"/>
      <c r="AL86" s="355"/>
      <c r="AM86" s="106" t="e">
        <f>AM$84/AM$68</f>
        <v>#DIV/0!</v>
      </c>
      <c r="AN86" s="94"/>
      <c r="AO86" s="94"/>
      <c r="AP86" s="94"/>
      <c r="AQ86" s="94"/>
      <c r="AR86" s="94"/>
      <c r="AS86" s="94"/>
      <c r="AU86" s="355" t="s">
        <v>153</v>
      </c>
      <c r="AV86" s="355"/>
      <c r="AW86" s="355"/>
      <c r="AX86" s="106" t="e">
        <f>AX$84/AX$68</f>
        <v>#DIV/0!</v>
      </c>
      <c r="AY86" s="94"/>
      <c r="AZ86" s="94"/>
      <c r="BA86" s="94"/>
      <c r="BB86" s="94"/>
      <c r="BC86" s="94"/>
      <c r="BD86" s="94"/>
      <c r="BF86" s="355" t="s">
        <v>153</v>
      </c>
      <c r="BG86" s="355"/>
      <c r="BH86" s="355"/>
      <c r="BI86" s="106" t="e">
        <f>BI$84/BI$68</f>
        <v>#DIV/0!</v>
      </c>
      <c r="BJ86" s="94"/>
      <c r="BK86" s="94"/>
      <c r="BL86" s="94"/>
      <c r="BM86" s="94"/>
      <c r="BN86" s="94"/>
      <c r="BO86" s="94"/>
      <c r="BQ86" s="355" t="s">
        <v>153</v>
      </c>
      <c r="BR86" s="355"/>
      <c r="BS86" s="355"/>
      <c r="BT86" s="106" t="e">
        <f>BT$84/BT$68</f>
        <v>#DIV/0!</v>
      </c>
      <c r="BU86" s="94"/>
      <c r="BV86" s="94"/>
      <c r="BW86" s="94"/>
      <c r="BX86" s="94"/>
      <c r="BY86" s="94"/>
      <c r="BZ86" s="94"/>
      <c r="CB86" s="355" t="s">
        <v>153</v>
      </c>
      <c r="CC86" s="355"/>
      <c r="CD86" s="355"/>
      <c r="CE86" s="106" t="e">
        <f>CE$84/CE$68</f>
        <v>#DIV/0!</v>
      </c>
      <c r="CF86" s="94"/>
      <c r="CG86" s="94"/>
      <c r="CH86" s="94"/>
      <c r="CI86" s="94"/>
      <c r="CJ86" s="94"/>
      <c r="CK86" s="94"/>
      <c r="CM86" s="355" t="s">
        <v>153</v>
      </c>
      <c r="CN86" s="355"/>
      <c r="CO86" s="355"/>
      <c r="CP86" s="106" t="e">
        <f>CP$84/CP$68</f>
        <v>#DIV/0!</v>
      </c>
      <c r="CQ86" s="94"/>
      <c r="CR86" s="94"/>
      <c r="CS86" s="94"/>
      <c r="CT86" s="94"/>
      <c r="CU86" s="94"/>
      <c r="CV86" s="94"/>
      <c r="CX86" s="355" t="s">
        <v>153</v>
      </c>
      <c r="CY86" s="355"/>
      <c r="CZ86" s="355"/>
      <c r="DA86" s="106" t="e">
        <f>DA$84/DA$68</f>
        <v>#DIV/0!</v>
      </c>
      <c r="DB86" s="94"/>
      <c r="DC86" s="94"/>
      <c r="DD86" s="94"/>
      <c r="DE86" s="94"/>
      <c r="DF86" s="94"/>
      <c r="DG86" s="94"/>
      <c r="DI86" s="355" t="s">
        <v>153</v>
      </c>
      <c r="DJ86" s="355"/>
      <c r="DK86" s="355"/>
      <c r="DL86" s="106" t="e">
        <f>DL$84/DL$68</f>
        <v>#DIV/0!</v>
      </c>
      <c r="DM86" s="94"/>
      <c r="DN86" s="94"/>
      <c r="DO86" s="94"/>
      <c r="DP86" s="94"/>
      <c r="DQ86" s="94"/>
      <c r="DR86" s="94"/>
      <c r="DT86" s="355" t="s">
        <v>153</v>
      </c>
      <c r="DU86" s="355"/>
      <c r="DV86" s="355"/>
      <c r="DW86" s="106" t="e">
        <f>DW$84/DW$68</f>
        <v>#DIV/0!</v>
      </c>
      <c r="DX86" s="94"/>
      <c r="DY86" s="94"/>
      <c r="DZ86" s="94"/>
      <c r="EA86" s="94"/>
      <c r="EB86" s="94"/>
      <c r="EC86" s="94"/>
    </row>
    <row r="87" spans="1:133" ht="32" customHeight="1">
      <c r="A87" s="6" t="s">
        <v>109</v>
      </c>
      <c r="B87" s="6"/>
      <c r="C87" s="6"/>
      <c r="D87" s="6"/>
      <c r="E87" s="6"/>
      <c r="F87" s="6"/>
      <c r="G87" s="6"/>
      <c r="H87" s="6"/>
      <c r="I87" s="6"/>
      <c r="J87" s="6"/>
      <c r="K87" s="6"/>
      <c r="L87" s="6"/>
      <c r="N87" s="94"/>
      <c r="O87" s="94"/>
      <c r="P87" s="94"/>
      <c r="Q87" s="94"/>
      <c r="R87" s="94"/>
      <c r="S87" s="94"/>
      <c r="T87" s="94"/>
      <c r="U87" s="94"/>
      <c r="V87" s="94"/>
      <c r="W87" s="94"/>
      <c r="Y87" s="94"/>
      <c r="Z87" s="94"/>
      <c r="AA87" s="94"/>
      <c r="AB87" s="94"/>
      <c r="AC87" s="94"/>
      <c r="AD87" s="94"/>
      <c r="AE87" s="94"/>
      <c r="AF87" s="94"/>
      <c r="AG87" s="94"/>
      <c r="AH87" s="94"/>
      <c r="AJ87" s="94"/>
      <c r="AK87" s="94"/>
      <c r="AL87" s="94"/>
      <c r="AM87" s="94"/>
      <c r="AN87" s="94"/>
      <c r="AO87" s="94"/>
      <c r="AP87" s="94"/>
      <c r="AQ87" s="94"/>
      <c r="AR87" s="94"/>
      <c r="AS87" s="94"/>
      <c r="AU87" s="94"/>
      <c r="AV87" s="94"/>
      <c r="AW87" s="94"/>
      <c r="AX87" s="94"/>
      <c r="AY87" s="94"/>
      <c r="AZ87" s="94"/>
      <c r="BA87" s="94"/>
      <c r="BB87" s="94"/>
      <c r="BC87" s="94"/>
      <c r="BD87" s="94"/>
      <c r="BF87" s="94"/>
      <c r="BG87" s="94"/>
      <c r="BH87" s="94"/>
      <c r="BI87" s="94"/>
      <c r="BJ87" s="94"/>
      <c r="BK87" s="94"/>
      <c r="BL87" s="94"/>
      <c r="BM87" s="94"/>
      <c r="BN87" s="94"/>
      <c r="BO87" s="94"/>
      <c r="BQ87" s="94"/>
      <c r="BR87" s="94"/>
      <c r="BS87" s="94"/>
      <c r="BT87" s="94"/>
      <c r="BU87" s="94"/>
      <c r="BV87" s="94"/>
      <c r="BW87" s="94"/>
      <c r="BX87" s="94"/>
      <c r="BY87" s="94"/>
      <c r="BZ87" s="94"/>
      <c r="CB87" s="94"/>
      <c r="CC87" s="94"/>
      <c r="CD87" s="94"/>
      <c r="CE87" s="94"/>
      <c r="CF87" s="94"/>
      <c r="CG87" s="94"/>
      <c r="CH87" s="94"/>
      <c r="CI87" s="94"/>
      <c r="CJ87" s="94"/>
      <c r="CK87" s="94"/>
      <c r="CM87" s="94"/>
      <c r="CN87" s="94"/>
      <c r="CO87" s="94"/>
      <c r="CP87" s="94"/>
      <c r="CQ87" s="94"/>
      <c r="CR87" s="94"/>
      <c r="CS87" s="94"/>
      <c r="CT87" s="94"/>
      <c r="CU87" s="94"/>
      <c r="CV87" s="94"/>
      <c r="CX87" s="94"/>
      <c r="CY87" s="94"/>
      <c r="CZ87" s="94"/>
      <c r="DA87" s="94"/>
      <c r="DB87" s="94"/>
      <c r="DC87" s="94"/>
      <c r="DD87" s="94"/>
      <c r="DE87" s="94"/>
      <c r="DF87" s="94"/>
      <c r="DG87" s="94"/>
      <c r="DI87" s="94"/>
      <c r="DJ87" s="94"/>
      <c r="DK87" s="94"/>
      <c r="DL87" s="94"/>
      <c r="DM87" s="94"/>
      <c r="DN87" s="94"/>
      <c r="DO87" s="94"/>
      <c r="DP87" s="94"/>
      <c r="DQ87" s="94"/>
      <c r="DR87" s="94"/>
      <c r="DT87" s="94"/>
      <c r="DU87" s="94"/>
      <c r="DV87" s="94"/>
      <c r="DW87" s="94"/>
      <c r="DX87" s="94"/>
      <c r="DY87" s="94"/>
      <c r="DZ87" s="94"/>
      <c r="EA87" s="94"/>
      <c r="EB87" s="94"/>
      <c r="EC87" s="94"/>
    </row>
    <row r="88" spans="1:133">
      <c r="B88" s="401" t="s">
        <v>5340</v>
      </c>
      <c r="C88" s="401"/>
      <c r="D88" s="401"/>
      <c r="E88" s="401"/>
      <c r="F88" s="6"/>
      <c r="G88" s="6"/>
      <c r="H88" s="6"/>
      <c r="I88" s="6"/>
      <c r="J88" s="6"/>
      <c r="K88" s="6"/>
      <c r="L88" s="6"/>
      <c r="N88" s="401" t="s">
        <v>5340</v>
      </c>
      <c r="O88" s="401"/>
      <c r="P88" s="401"/>
      <c r="Q88" s="401"/>
      <c r="R88" s="94"/>
      <c r="S88" s="94"/>
      <c r="T88" s="94"/>
      <c r="U88" s="94"/>
      <c r="V88" s="94"/>
      <c r="W88" s="94"/>
      <c r="Y88" s="401" t="s">
        <v>5340</v>
      </c>
      <c r="Z88" s="401"/>
      <c r="AA88" s="401"/>
      <c r="AB88" s="401"/>
      <c r="AC88" s="94"/>
      <c r="AD88" s="94"/>
      <c r="AE88" s="94"/>
      <c r="AF88" s="94"/>
      <c r="AG88" s="94"/>
      <c r="AH88" s="94"/>
      <c r="AJ88" s="401" t="s">
        <v>5340</v>
      </c>
      <c r="AK88" s="401"/>
      <c r="AL88" s="401"/>
      <c r="AM88" s="401"/>
      <c r="AN88" s="94"/>
      <c r="AO88" s="94"/>
      <c r="AP88" s="94"/>
      <c r="AQ88" s="94"/>
      <c r="AR88" s="94"/>
      <c r="AS88" s="94"/>
      <c r="AU88" s="401" t="s">
        <v>5340</v>
      </c>
      <c r="AV88" s="401"/>
      <c r="AW88" s="401"/>
      <c r="AX88" s="401"/>
      <c r="AY88" s="94"/>
      <c r="AZ88" s="94"/>
      <c r="BA88" s="94"/>
      <c r="BB88" s="94"/>
      <c r="BC88" s="94"/>
      <c r="BD88" s="94"/>
      <c r="BF88" s="401" t="s">
        <v>5340</v>
      </c>
      <c r="BG88" s="401"/>
      <c r="BH88" s="401"/>
      <c r="BI88" s="401"/>
      <c r="BJ88" s="94"/>
      <c r="BK88" s="94"/>
      <c r="BL88" s="94"/>
      <c r="BM88" s="94"/>
      <c r="BN88" s="94"/>
      <c r="BO88" s="94"/>
      <c r="BQ88" s="401" t="s">
        <v>5340</v>
      </c>
      <c r="BR88" s="401"/>
      <c r="BS88" s="401"/>
      <c r="BT88" s="401"/>
      <c r="BU88" s="94"/>
      <c r="BV88" s="94"/>
      <c r="BW88" s="94"/>
      <c r="BX88" s="94"/>
      <c r="BY88" s="94"/>
      <c r="BZ88" s="94"/>
      <c r="CB88" s="401" t="s">
        <v>5340</v>
      </c>
      <c r="CC88" s="401"/>
      <c r="CD88" s="401"/>
      <c r="CE88" s="401"/>
      <c r="CF88" s="94"/>
      <c r="CG88" s="94"/>
      <c r="CH88" s="94"/>
      <c r="CI88" s="94"/>
      <c r="CJ88" s="94"/>
      <c r="CK88" s="94"/>
      <c r="CM88" s="401" t="s">
        <v>5340</v>
      </c>
      <c r="CN88" s="401"/>
      <c r="CO88" s="401"/>
      <c r="CP88" s="401"/>
      <c r="CQ88" s="94"/>
      <c r="CR88" s="94"/>
      <c r="CS88" s="94"/>
      <c r="CT88" s="94"/>
      <c r="CU88" s="94"/>
      <c r="CV88" s="94"/>
      <c r="CX88" s="401" t="s">
        <v>5340</v>
      </c>
      <c r="CY88" s="401"/>
      <c r="CZ88" s="401"/>
      <c r="DA88" s="401"/>
      <c r="DB88" s="94"/>
      <c r="DC88" s="94"/>
      <c r="DD88" s="94"/>
      <c r="DE88" s="94"/>
      <c r="DF88" s="94"/>
      <c r="DG88" s="94"/>
      <c r="DI88" s="401" t="s">
        <v>5340</v>
      </c>
      <c r="DJ88" s="401"/>
      <c r="DK88" s="401"/>
      <c r="DL88" s="401"/>
      <c r="DM88" s="94"/>
      <c r="DN88" s="94"/>
      <c r="DO88" s="94"/>
      <c r="DP88" s="94"/>
      <c r="DQ88" s="94"/>
      <c r="DR88" s="94"/>
      <c r="DT88" s="401" t="s">
        <v>5340</v>
      </c>
      <c r="DU88" s="401"/>
      <c r="DV88" s="401"/>
      <c r="DW88" s="401"/>
      <c r="DX88" s="94"/>
      <c r="DY88" s="94"/>
      <c r="DZ88" s="94"/>
      <c r="EA88" s="94"/>
      <c r="EB88" s="94"/>
      <c r="EC88" s="94"/>
    </row>
    <row r="89" spans="1:133">
      <c r="A89" s="6" t="s">
        <v>109</v>
      </c>
      <c r="B89" s="376" t="s">
        <v>131</v>
      </c>
      <c r="C89" s="377"/>
      <c r="D89" s="377"/>
      <c r="E89" s="378"/>
      <c r="F89" s="6"/>
      <c r="G89" s="6"/>
      <c r="H89" s="6"/>
      <c r="I89" s="6"/>
      <c r="J89" s="6"/>
      <c r="K89" s="6"/>
      <c r="L89" s="6"/>
      <c r="N89" s="376" t="s">
        <v>131</v>
      </c>
      <c r="O89" s="377"/>
      <c r="P89" s="377"/>
      <c r="Q89" s="378"/>
      <c r="R89" s="94"/>
      <c r="S89" s="94"/>
      <c r="T89" s="94"/>
      <c r="U89" s="94"/>
      <c r="V89" s="94"/>
      <c r="W89" s="94"/>
      <c r="Y89" s="376" t="s">
        <v>131</v>
      </c>
      <c r="Z89" s="377"/>
      <c r="AA89" s="377"/>
      <c r="AB89" s="378"/>
      <c r="AC89" s="94"/>
      <c r="AD89" s="94"/>
      <c r="AE89" s="94"/>
      <c r="AF89" s="94"/>
      <c r="AG89" s="94"/>
      <c r="AH89" s="94"/>
      <c r="AJ89" s="376" t="s">
        <v>131</v>
      </c>
      <c r="AK89" s="377"/>
      <c r="AL89" s="377"/>
      <c r="AM89" s="378"/>
      <c r="AN89" s="94"/>
      <c r="AO89" s="94"/>
      <c r="AP89" s="94"/>
      <c r="AQ89" s="94"/>
      <c r="AR89" s="94"/>
      <c r="AS89" s="94"/>
      <c r="AU89" s="376" t="s">
        <v>131</v>
      </c>
      <c r="AV89" s="377"/>
      <c r="AW89" s="377"/>
      <c r="AX89" s="378"/>
      <c r="AY89" s="94"/>
      <c r="AZ89" s="94"/>
      <c r="BA89" s="94"/>
      <c r="BB89" s="94"/>
      <c r="BC89" s="94"/>
      <c r="BD89" s="94"/>
      <c r="BF89" s="376" t="s">
        <v>131</v>
      </c>
      <c r="BG89" s="377"/>
      <c r="BH89" s="377"/>
      <c r="BI89" s="378"/>
      <c r="BJ89" s="94"/>
      <c r="BK89" s="94"/>
      <c r="BL89" s="94"/>
      <c r="BM89" s="94"/>
      <c r="BN89" s="94"/>
      <c r="BO89" s="94"/>
      <c r="BQ89" s="376" t="s">
        <v>131</v>
      </c>
      <c r="BR89" s="377"/>
      <c r="BS89" s="377"/>
      <c r="BT89" s="378"/>
      <c r="BU89" s="94"/>
      <c r="BV89" s="94"/>
      <c r="BW89" s="94"/>
      <c r="BX89" s="94"/>
      <c r="BY89" s="94"/>
      <c r="BZ89" s="94"/>
      <c r="CB89" s="376" t="s">
        <v>131</v>
      </c>
      <c r="CC89" s="377"/>
      <c r="CD89" s="377"/>
      <c r="CE89" s="378"/>
      <c r="CF89" s="94"/>
      <c r="CG89" s="94"/>
      <c r="CH89" s="94"/>
      <c r="CI89" s="94"/>
      <c r="CJ89" s="94"/>
      <c r="CK89" s="94"/>
      <c r="CM89" s="376" t="s">
        <v>131</v>
      </c>
      <c r="CN89" s="377"/>
      <c r="CO89" s="377"/>
      <c r="CP89" s="378"/>
      <c r="CQ89" s="94"/>
      <c r="CR89" s="94"/>
      <c r="CS89" s="94"/>
      <c r="CT89" s="94"/>
      <c r="CU89" s="94"/>
      <c r="CV89" s="94"/>
      <c r="CX89" s="376" t="s">
        <v>131</v>
      </c>
      <c r="CY89" s="377"/>
      <c r="CZ89" s="377"/>
      <c r="DA89" s="378"/>
      <c r="DB89" s="94"/>
      <c r="DC89" s="94"/>
      <c r="DD89" s="94"/>
      <c r="DE89" s="94"/>
      <c r="DF89" s="94"/>
      <c r="DG89" s="94"/>
      <c r="DI89" s="376" t="s">
        <v>131</v>
      </c>
      <c r="DJ89" s="377"/>
      <c r="DK89" s="377"/>
      <c r="DL89" s="378"/>
      <c r="DM89" s="94"/>
      <c r="DN89" s="94"/>
      <c r="DO89" s="94"/>
      <c r="DP89" s="94"/>
      <c r="DQ89" s="94"/>
      <c r="DR89" s="94"/>
      <c r="DT89" s="376" t="s">
        <v>131</v>
      </c>
      <c r="DU89" s="377"/>
      <c r="DV89" s="377"/>
      <c r="DW89" s="378"/>
      <c r="DX89" s="94"/>
      <c r="DY89" s="94"/>
      <c r="DZ89" s="94"/>
      <c r="EA89" s="94"/>
      <c r="EB89" s="94"/>
      <c r="EC89" s="94"/>
    </row>
    <row r="90" spans="1:133">
      <c r="B90" s="49"/>
      <c r="C90" s="48" t="s">
        <v>106</v>
      </c>
      <c r="D90" s="48" t="s">
        <v>107</v>
      </c>
      <c r="E90" s="48" t="s">
        <v>103</v>
      </c>
      <c r="F90" s="6"/>
      <c r="G90" s="6"/>
      <c r="H90" s="6"/>
      <c r="I90" s="6"/>
      <c r="J90" s="6"/>
      <c r="K90" s="6"/>
      <c r="L90" s="6"/>
      <c r="N90" s="49"/>
      <c r="O90" s="48" t="s">
        <v>106</v>
      </c>
      <c r="P90" s="48" t="s">
        <v>107</v>
      </c>
      <c r="Q90" s="48" t="s">
        <v>103</v>
      </c>
      <c r="R90" s="94"/>
      <c r="S90" s="94"/>
      <c r="T90" s="94"/>
      <c r="U90" s="94"/>
      <c r="V90" s="94"/>
      <c r="W90" s="94"/>
      <c r="Y90" s="49"/>
      <c r="Z90" s="48" t="s">
        <v>106</v>
      </c>
      <c r="AA90" s="48" t="s">
        <v>107</v>
      </c>
      <c r="AB90" s="48" t="s">
        <v>103</v>
      </c>
      <c r="AC90" s="94"/>
      <c r="AD90" s="94"/>
      <c r="AE90" s="94"/>
      <c r="AF90" s="94"/>
      <c r="AG90" s="94"/>
      <c r="AH90" s="94"/>
      <c r="AJ90" s="49"/>
      <c r="AK90" s="48" t="s">
        <v>106</v>
      </c>
      <c r="AL90" s="48" t="s">
        <v>107</v>
      </c>
      <c r="AM90" s="48" t="s">
        <v>103</v>
      </c>
      <c r="AN90" s="94"/>
      <c r="AO90" s="94"/>
      <c r="AP90" s="94"/>
      <c r="AQ90" s="94"/>
      <c r="AR90" s="94"/>
      <c r="AS90" s="94"/>
      <c r="AU90" s="49"/>
      <c r="AV90" s="48" t="s">
        <v>106</v>
      </c>
      <c r="AW90" s="48" t="s">
        <v>107</v>
      </c>
      <c r="AX90" s="48" t="s">
        <v>103</v>
      </c>
      <c r="AY90" s="94"/>
      <c r="AZ90" s="94"/>
      <c r="BA90" s="94"/>
      <c r="BB90" s="94"/>
      <c r="BC90" s="94"/>
      <c r="BD90" s="94"/>
      <c r="BF90" s="49"/>
      <c r="BG90" s="48" t="s">
        <v>106</v>
      </c>
      <c r="BH90" s="48" t="s">
        <v>107</v>
      </c>
      <c r="BI90" s="48" t="s">
        <v>103</v>
      </c>
      <c r="BJ90" s="94"/>
      <c r="BK90" s="94"/>
      <c r="BL90" s="94"/>
      <c r="BM90" s="94"/>
      <c r="BN90" s="94"/>
      <c r="BO90" s="94"/>
      <c r="BQ90" s="49"/>
      <c r="BR90" s="48" t="s">
        <v>106</v>
      </c>
      <c r="BS90" s="48" t="s">
        <v>107</v>
      </c>
      <c r="BT90" s="48" t="s">
        <v>103</v>
      </c>
      <c r="BU90" s="94"/>
      <c r="BV90" s="94"/>
      <c r="BW90" s="94"/>
      <c r="BX90" s="94"/>
      <c r="BY90" s="94"/>
      <c r="BZ90" s="94"/>
      <c r="CB90" s="49"/>
      <c r="CC90" s="48" t="s">
        <v>106</v>
      </c>
      <c r="CD90" s="48" t="s">
        <v>107</v>
      </c>
      <c r="CE90" s="48" t="s">
        <v>103</v>
      </c>
      <c r="CF90" s="94"/>
      <c r="CG90" s="94"/>
      <c r="CH90" s="94"/>
      <c r="CI90" s="94"/>
      <c r="CJ90" s="94"/>
      <c r="CK90" s="94"/>
      <c r="CM90" s="49"/>
      <c r="CN90" s="48" t="s">
        <v>106</v>
      </c>
      <c r="CO90" s="48" t="s">
        <v>107</v>
      </c>
      <c r="CP90" s="48" t="s">
        <v>103</v>
      </c>
      <c r="CQ90" s="94"/>
      <c r="CR90" s="94"/>
      <c r="CS90" s="94"/>
      <c r="CT90" s="94"/>
      <c r="CU90" s="94"/>
      <c r="CV90" s="94"/>
      <c r="CX90" s="49"/>
      <c r="CY90" s="48" t="s">
        <v>106</v>
      </c>
      <c r="CZ90" s="48" t="s">
        <v>107</v>
      </c>
      <c r="DA90" s="48" t="s">
        <v>103</v>
      </c>
      <c r="DB90" s="94"/>
      <c r="DC90" s="94"/>
      <c r="DD90" s="94"/>
      <c r="DE90" s="94"/>
      <c r="DF90" s="94"/>
      <c r="DG90" s="94"/>
      <c r="DI90" s="49"/>
      <c r="DJ90" s="48" t="s">
        <v>106</v>
      </c>
      <c r="DK90" s="48" t="s">
        <v>107</v>
      </c>
      <c r="DL90" s="48" t="s">
        <v>103</v>
      </c>
      <c r="DM90" s="94"/>
      <c r="DN90" s="94"/>
      <c r="DO90" s="94"/>
      <c r="DP90" s="94"/>
      <c r="DQ90" s="94"/>
      <c r="DR90" s="94"/>
      <c r="DT90" s="49"/>
      <c r="DU90" s="48" t="s">
        <v>106</v>
      </c>
      <c r="DV90" s="48" t="s">
        <v>107</v>
      </c>
      <c r="DW90" s="48" t="s">
        <v>103</v>
      </c>
      <c r="DX90" s="94"/>
      <c r="DY90" s="94"/>
      <c r="DZ90" s="94"/>
      <c r="EA90" s="94"/>
      <c r="EB90" s="94"/>
      <c r="EC90" s="94"/>
    </row>
    <row r="91" spans="1:133">
      <c r="B91" s="46" t="s">
        <v>132</v>
      </c>
      <c r="C91" s="58"/>
      <c r="D91" s="58"/>
      <c r="E91" s="48">
        <f>SUM(C$91:D$91)</f>
        <v>0</v>
      </c>
      <c r="F91" s="6"/>
      <c r="G91" s="6"/>
      <c r="H91" s="6"/>
      <c r="I91" s="6"/>
      <c r="J91" s="6"/>
      <c r="K91" s="6"/>
      <c r="L91" s="6"/>
      <c r="N91" s="46" t="s">
        <v>132</v>
      </c>
      <c r="O91" s="58"/>
      <c r="P91" s="58"/>
      <c r="Q91" s="48">
        <f>SUM(O$91:P$91)</f>
        <v>0</v>
      </c>
      <c r="R91" s="94"/>
      <c r="S91" s="94"/>
      <c r="T91" s="94"/>
      <c r="U91" s="94"/>
      <c r="V91" s="94"/>
      <c r="W91" s="94"/>
      <c r="Y91" s="46" t="s">
        <v>132</v>
      </c>
      <c r="Z91" s="58"/>
      <c r="AA91" s="58"/>
      <c r="AB91" s="48">
        <f>SUM(Z$91:AA$91)</f>
        <v>0</v>
      </c>
      <c r="AC91" s="94"/>
      <c r="AD91" s="94"/>
      <c r="AE91" s="94"/>
      <c r="AF91" s="94"/>
      <c r="AG91" s="94"/>
      <c r="AH91" s="94"/>
      <c r="AJ91" s="46" t="s">
        <v>132</v>
      </c>
      <c r="AK91" s="58"/>
      <c r="AL91" s="58"/>
      <c r="AM91" s="48">
        <f>SUM(AK$91:AL$91)</f>
        <v>0</v>
      </c>
      <c r="AN91" s="94"/>
      <c r="AO91" s="94"/>
      <c r="AP91" s="94"/>
      <c r="AQ91" s="94"/>
      <c r="AR91" s="94"/>
      <c r="AS91" s="94"/>
      <c r="AU91" s="46" t="s">
        <v>132</v>
      </c>
      <c r="AV91" s="58"/>
      <c r="AW91" s="58"/>
      <c r="AX91" s="48">
        <f>SUM(AV$91:AW$91)</f>
        <v>0</v>
      </c>
      <c r="AY91" s="94"/>
      <c r="AZ91" s="94"/>
      <c r="BA91" s="94"/>
      <c r="BB91" s="94"/>
      <c r="BC91" s="94"/>
      <c r="BD91" s="94"/>
      <c r="BF91" s="46" t="s">
        <v>132</v>
      </c>
      <c r="BG91" s="58"/>
      <c r="BH91" s="58"/>
      <c r="BI91" s="48">
        <f>SUM(BG$91:BH$91)</f>
        <v>0</v>
      </c>
      <c r="BJ91" s="94"/>
      <c r="BK91" s="94"/>
      <c r="BL91" s="94"/>
      <c r="BM91" s="94"/>
      <c r="BN91" s="94"/>
      <c r="BO91" s="94"/>
      <c r="BQ91" s="46" t="s">
        <v>132</v>
      </c>
      <c r="BR91" s="58"/>
      <c r="BS91" s="58"/>
      <c r="BT91" s="48">
        <f>SUM(BR$91:BS$91)</f>
        <v>0</v>
      </c>
      <c r="BU91" s="94"/>
      <c r="BV91" s="94"/>
      <c r="BW91" s="94"/>
      <c r="BX91" s="94"/>
      <c r="BY91" s="94"/>
      <c r="BZ91" s="94"/>
      <c r="CB91" s="46" t="s">
        <v>132</v>
      </c>
      <c r="CC91" s="58"/>
      <c r="CD91" s="58"/>
      <c r="CE91" s="48">
        <f>SUM(CC$91:CD$91)</f>
        <v>0</v>
      </c>
      <c r="CF91" s="94"/>
      <c r="CG91" s="94"/>
      <c r="CH91" s="94"/>
      <c r="CI91" s="94"/>
      <c r="CJ91" s="94"/>
      <c r="CK91" s="94"/>
      <c r="CM91" s="46" t="s">
        <v>132</v>
      </c>
      <c r="CN91" s="58"/>
      <c r="CO91" s="58"/>
      <c r="CP91" s="48">
        <f>SUM(CN$91:CO$91)</f>
        <v>0</v>
      </c>
      <c r="CQ91" s="94"/>
      <c r="CR91" s="94"/>
      <c r="CS91" s="94"/>
      <c r="CT91" s="94"/>
      <c r="CU91" s="94"/>
      <c r="CV91" s="94"/>
      <c r="CX91" s="46" t="s">
        <v>132</v>
      </c>
      <c r="CY91" s="58"/>
      <c r="CZ91" s="58"/>
      <c r="DA91" s="48">
        <f>SUM(CY$91:CZ$91)</f>
        <v>0</v>
      </c>
      <c r="DB91" s="94"/>
      <c r="DC91" s="94"/>
      <c r="DD91" s="94"/>
      <c r="DE91" s="94"/>
      <c r="DF91" s="94"/>
      <c r="DG91" s="94"/>
      <c r="DI91" s="46" t="s">
        <v>132</v>
      </c>
      <c r="DJ91" s="101" t="e">
        <f t="shared" ref="DJ91:DK93" si="2">AVERAGE(C91,O91,Z91,AK91,AV91,BG91,BR91,CC91,CN91,CY91)</f>
        <v>#DIV/0!</v>
      </c>
      <c r="DK91" s="101" t="e">
        <f t="shared" si="2"/>
        <v>#DIV/0!</v>
      </c>
      <c r="DL91" s="48" t="e">
        <f>SUM(DJ$91:DK$91)</f>
        <v>#DIV/0!</v>
      </c>
      <c r="DM91" s="94"/>
      <c r="DN91" s="94"/>
      <c r="DO91" s="94"/>
      <c r="DP91" s="94"/>
      <c r="DQ91" s="94"/>
      <c r="DR91" s="94"/>
      <c r="DT91" s="46" t="s">
        <v>132</v>
      </c>
      <c r="DU91" s="101">
        <f t="shared" ref="DU91:DV93" si="3">SUM(C91,O91,Z91,AK91,AV91,BG91,BR91,CC91,CN91,CY91)</f>
        <v>0</v>
      </c>
      <c r="DV91" s="101">
        <f t="shared" si="3"/>
        <v>0</v>
      </c>
      <c r="DW91" s="48">
        <f>SUM(DU$91:DV$91)</f>
        <v>0</v>
      </c>
      <c r="DX91" s="94"/>
      <c r="DY91" s="94"/>
      <c r="DZ91" s="94"/>
      <c r="EA91" s="94"/>
      <c r="EB91" s="94"/>
      <c r="EC91" s="94"/>
    </row>
    <row r="92" spans="1:133">
      <c r="B92" s="46" t="s">
        <v>133</v>
      </c>
      <c r="C92" s="58"/>
      <c r="D92" s="58"/>
      <c r="E92" s="48">
        <f>SUM(C$92:D$92)</f>
        <v>0</v>
      </c>
      <c r="F92" s="6"/>
      <c r="G92" s="6"/>
      <c r="H92" s="6"/>
      <c r="I92" s="6"/>
      <c r="J92" s="6"/>
      <c r="K92" s="6"/>
      <c r="L92" s="6"/>
      <c r="N92" s="46" t="s">
        <v>133</v>
      </c>
      <c r="O92" s="58"/>
      <c r="P92" s="58"/>
      <c r="Q92" s="48">
        <f>SUM(O$92:P$92)</f>
        <v>0</v>
      </c>
      <c r="R92" s="94"/>
      <c r="S92" s="94"/>
      <c r="T92" s="94"/>
      <c r="U92" s="94"/>
      <c r="V92" s="94"/>
      <c r="W92" s="94"/>
      <c r="Y92" s="46" t="s">
        <v>133</v>
      </c>
      <c r="Z92" s="58"/>
      <c r="AA92" s="58"/>
      <c r="AB92" s="48">
        <f>SUM(Z$92:AA$92)</f>
        <v>0</v>
      </c>
      <c r="AC92" s="94"/>
      <c r="AD92" s="94"/>
      <c r="AE92" s="94"/>
      <c r="AF92" s="94"/>
      <c r="AG92" s="94"/>
      <c r="AH92" s="94"/>
      <c r="AJ92" s="46" t="s">
        <v>133</v>
      </c>
      <c r="AK92" s="58"/>
      <c r="AL92" s="58"/>
      <c r="AM92" s="48">
        <f>SUM(AK$92:AL$92)</f>
        <v>0</v>
      </c>
      <c r="AN92" s="94"/>
      <c r="AO92" s="94"/>
      <c r="AP92" s="94"/>
      <c r="AQ92" s="94"/>
      <c r="AR92" s="94"/>
      <c r="AS92" s="94"/>
      <c r="AU92" s="46" t="s">
        <v>133</v>
      </c>
      <c r="AV92" s="58"/>
      <c r="AW92" s="58"/>
      <c r="AX92" s="48">
        <f>SUM(AV$92:AW$92)</f>
        <v>0</v>
      </c>
      <c r="AY92" s="94"/>
      <c r="AZ92" s="94"/>
      <c r="BA92" s="94"/>
      <c r="BB92" s="94"/>
      <c r="BC92" s="94"/>
      <c r="BD92" s="94"/>
      <c r="BF92" s="46" t="s">
        <v>133</v>
      </c>
      <c r="BG92" s="58"/>
      <c r="BH92" s="58"/>
      <c r="BI92" s="48">
        <f>SUM(BG$92:BH$92)</f>
        <v>0</v>
      </c>
      <c r="BJ92" s="94"/>
      <c r="BK92" s="94"/>
      <c r="BL92" s="94"/>
      <c r="BM92" s="94"/>
      <c r="BN92" s="94"/>
      <c r="BO92" s="94"/>
      <c r="BQ92" s="46" t="s">
        <v>133</v>
      </c>
      <c r="BR92" s="58"/>
      <c r="BS92" s="58"/>
      <c r="BT92" s="48">
        <f>SUM(BR$92:BS$92)</f>
        <v>0</v>
      </c>
      <c r="BU92" s="94"/>
      <c r="BV92" s="94"/>
      <c r="BW92" s="94"/>
      <c r="BX92" s="94"/>
      <c r="BY92" s="94"/>
      <c r="BZ92" s="94"/>
      <c r="CB92" s="46" t="s">
        <v>133</v>
      </c>
      <c r="CC92" s="58"/>
      <c r="CD92" s="58"/>
      <c r="CE92" s="48">
        <f>SUM(CC$92:CD$92)</f>
        <v>0</v>
      </c>
      <c r="CF92" s="94"/>
      <c r="CG92" s="94"/>
      <c r="CH92" s="94"/>
      <c r="CI92" s="94"/>
      <c r="CJ92" s="94"/>
      <c r="CK92" s="94"/>
      <c r="CM92" s="46" t="s">
        <v>133</v>
      </c>
      <c r="CN92" s="58"/>
      <c r="CO92" s="58"/>
      <c r="CP92" s="48">
        <f>SUM(CN$92:CO$92)</f>
        <v>0</v>
      </c>
      <c r="CQ92" s="94"/>
      <c r="CR92" s="94"/>
      <c r="CS92" s="94"/>
      <c r="CT92" s="94"/>
      <c r="CU92" s="94"/>
      <c r="CV92" s="94"/>
      <c r="CX92" s="46" t="s">
        <v>133</v>
      </c>
      <c r="CY92" s="58"/>
      <c r="CZ92" s="58"/>
      <c r="DA92" s="48">
        <f>SUM(CY$92:CZ$92)</f>
        <v>0</v>
      </c>
      <c r="DB92" s="94"/>
      <c r="DC92" s="94"/>
      <c r="DD92" s="94"/>
      <c r="DE92" s="94"/>
      <c r="DF92" s="94"/>
      <c r="DG92" s="94"/>
      <c r="DI92" s="46" t="s">
        <v>133</v>
      </c>
      <c r="DJ92" s="101" t="e">
        <f t="shared" si="2"/>
        <v>#DIV/0!</v>
      </c>
      <c r="DK92" s="101" t="e">
        <f t="shared" si="2"/>
        <v>#DIV/0!</v>
      </c>
      <c r="DL92" s="48" t="e">
        <f>SUM(DJ$92:DK$92)</f>
        <v>#DIV/0!</v>
      </c>
      <c r="DM92" s="94"/>
      <c r="DN92" s="94"/>
      <c r="DO92" s="94"/>
      <c r="DP92" s="94"/>
      <c r="DQ92" s="94"/>
      <c r="DR92" s="94"/>
      <c r="DT92" s="46" t="s">
        <v>133</v>
      </c>
      <c r="DU92" s="101">
        <f t="shared" si="3"/>
        <v>0</v>
      </c>
      <c r="DV92" s="101">
        <f t="shared" si="3"/>
        <v>0</v>
      </c>
      <c r="DW92" s="48">
        <f>SUM(DU$92:DV$92)</f>
        <v>0</v>
      </c>
      <c r="DX92" s="94"/>
      <c r="DY92" s="94"/>
      <c r="DZ92" s="94"/>
      <c r="EA92" s="94"/>
      <c r="EB92" s="94"/>
      <c r="EC92" s="94"/>
    </row>
    <row r="93" spans="1:133">
      <c r="B93" s="46" t="s">
        <v>134</v>
      </c>
      <c r="C93" s="58"/>
      <c r="D93" s="58"/>
      <c r="E93" s="48">
        <f>SUM(C$93:D$93)</f>
        <v>0</v>
      </c>
      <c r="F93" s="6"/>
      <c r="G93" s="6"/>
      <c r="H93" s="6"/>
      <c r="I93" s="6"/>
      <c r="J93" s="6"/>
      <c r="K93" s="6"/>
      <c r="L93" s="6"/>
      <c r="N93" s="46" t="s">
        <v>134</v>
      </c>
      <c r="O93" s="58"/>
      <c r="P93" s="58"/>
      <c r="Q93" s="48">
        <f>SUM(O$93:P$93)</f>
        <v>0</v>
      </c>
      <c r="R93" s="94"/>
      <c r="S93" s="94"/>
      <c r="T93" s="94"/>
      <c r="U93" s="94"/>
      <c r="V93" s="94"/>
      <c r="W93" s="94"/>
      <c r="Y93" s="46" t="s">
        <v>134</v>
      </c>
      <c r="Z93" s="58"/>
      <c r="AA93" s="58"/>
      <c r="AB93" s="48">
        <f>SUM(Z$93:AA$93)</f>
        <v>0</v>
      </c>
      <c r="AC93" s="94"/>
      <c r="AD93" s="94"/>
      <c r="AE93" s="94"/>
      <c r="AF93" s="94"/>
      <c r="AG93" s="94"/>
      <c r="AH93" s="94"/>
      <c r="AJ93" s="46" t="s">
        <v>134</v>
      </c>
      <c r="AK93" s="58"/>
      <c r="AL93" s="58"/>
      <c r="AM93" s="48">
        <f>SUM(AK$93:AL$93)</f>
        <v>0</v>
      </c>
      <c r="AN93" s="94"/>
      <c r="AO93" s="94"/>
      <c r="AP93" s="94"/>
      <c r="AQ93" s="94"/>
      <c r="AR93" s="94"/>
      <c r="AS93" s="94"/>
      <c r="AU93" s="46" t="s">
        <v>134</v>
      </c>
      <c r="AV93" s="58"/>
      <c r="AW93" s="58"/>
      <c r="AX93" s="48">
        <f>SUM(AV$93:AW$93)</f>
        <v>0</v>
      </c>
      <c r="AY93" s="94"/>
      <c r="AZ93" s="94"/>
      <c r="BA93" s="94"/>
      <c r="BB93" s="94"/>
      <c r="BC93" s="94"/>
      <c r="BD93" s="94"/>
      <c r="BF93" s="46" t="s">
        <v>134</v>
      </c>
      <c r="BG93" s="58"/>
      <c r="BH93" s="58"/>
      <c r="BI93" s="48">
        <f>SUM(BG$93:BH$93)</f>
        <v>0</v>
      </c>
      <c r="BJ93" s="94"/>
      <c r="BK93" s="94"/>
      <c r="BL93" s="94"/>
      <c r="BM93" s="94"/>
      <c r="BN93" s="94"/>
      <c r="BO93" s="94"/>
      <c r="BQ93" s="46" t="s">
        <v>134</v>
      </c>
      <c r="BR93" s="58"/>
      <c r="BS93" s="58"/>
      <c r="BT93" s="48">
        <f>SUM(BR$93:BS$93)</f>
        <v>0</v>
      </c>
      <c r="BU93" s="94"/>
      <c r="BV93" s="94"/>
      <c r="BW93" s="94"/>
      <c r="BX93" s="94"/>
      <c r="BY93" s="94"/>
      <c r="BZ93" s="94"/>
      <c r="CB93" s="46" t="s">
        <v>134</v>
      </c>
      <c r="CC93" s="58"/>
      <c r="CD93" s="58"/>
      <c r="CE93" s="48">
        <f>SUM(CC$93:CD$93)</f>
        <v>0</v>
      </c>
      <c r="CF93" s="94"/>
      <c r="CG93" s="94"/>
      <c r="CH93" s="94"/>
      <c r="CI93" s="94"/>
      <c r="CJ93" s="94"/>
      <c r="CK93" s="94"/>
      <c r="CM93" s="46" t="s">
        <v>134</v>
      </c>
      <c r="CN93" s="58"/>
      <c r="CO93" s="58"/>
      <c r="CP93" s="48">
        <f>SUM(CN$93:CO$93)</f>
        <v>0</v>
      </c>
      <c r="CQ93" s="94"/>
      <c r="CR93" s="94"/>
      <c r="CS93" s="94"/>
      <c r="CT93" s="94"/>
      <c r="CU93" s="94"/>
      <c r="CV93" s="94"/>
      <c r="CX93" s="46" t="s">
        <v>134</v>
      </c>
      <c r="CY93" s="58"/>
      <c r="CZ93" s="58"/>
      <c r="DA93" s="48">
        <f>SUM(CY$93:CZ$93)</f>
        <v>0</v>
      </c>
      <c r="DB93" s="94"/>
      <c r="DC93" s="94"/>
      <c r="DD93" s="94"/>
      <c r="DE93" s="94"/>
      <c r="DF93" s="94"/>
      <c r="DG93" s="94"/>
      <c r="DI93" s="46" t="s">
        <v>134</v>
      </c>
      <c r="DJ93" s="101" t="e">
        <f t="shared" si="2"/>
        <v>#DIV/0!</v>
      </c>
      <c r="DK93" s="101" t="e">
        <f t="shared" si="2"/>
        <v>#DIV/0!</v>
      </c>
      <c r="DL93" s="48" t="e">
        <f>SUM(DJ$93:DK$93)</f>
        <v>#DIV/0!</v>
      </c>
      <c r="DM93" s="94"/>
      <c r="DN93" s="94"/>
      <c r="DO93" s="94"/>
      <c r="DP93" s="94"/>
      <c r="DQ93" s="94"/>
      <c r="DR93" s="94"/>
      <c r="DT93" s="46" t="s">
        <v>134</v>
      </c>
      <c r="DU93" s="101">
        <f t="shared" si="3"/>
        <v>0</v>
      </c>
      <c r="DV93" s="101">
        <f t="shared" si="3"/>
        <v>0</v>
      </c>
      <c r="DW93" s="48">
        <f>SUM(DU$93:DV$93)</f>
        <v>0</v>
      </c>
      <c r="DX93" s="94"/>
      <c r="DY93" s="94"/>
      <c r="DZ93" s="94"/>
      <c r="EA93" s="94"/>
      <c r="EB93" s="94"/>
      <c r="EC93" s="94"/>
    </row>
    <row r="94" spans="1:133">
      <c r="B94" s="48" t="s">
        <v>103</v>
      </c>
      <c r="C94" s="48">
        <f>SUM(C$91:C$93)</f>
        <v>0</v>
      </c>
      <c r="D94" s="48">
        <f>SUM(D$91:D$93)</f>
        <v>0</v>
      </c>
      <c r="E94" s="47">
        <f>SUM(C$94:D$94)</f>
        <v>0</v>
      </c>
      <c r="F94" s="6"/>
      <c r="G94" s="6"/>
      <c r="H94" s="6"/>
      <c r="I94" s="6"/>
      <c r="J94" s="6"/>
      <c r="K94" s="6"/>
      <c r="L94" s="6"/>
      <c r="N94" s="48" t="s">
        <v>103</v>
      </c>
      <c r="O94" s="48">
        <f>SUM(O$91:O$93)</f>
        <v>0</v>
      </c>
      <c r="P94" s="48">
        <f>SUM(P$91:P$93)</f>
        <v>0</v>
      </c>
      <c r="Q94" s="47">
        <f>SUM(O$94:P$94)</f>
        <v>0</v>
      </c>
      <c r="R94" s="94"/>
      <c r="S94" s="94"/>
      <c r="T94" s="94"/>
      <c r="U94" s="94"/>
      <c r="V94" s="94"/>
      <c r="W94" s="94"/>
      <c r="Y94" s="48" t="s">
        <v>103</v>
      </c>
      <c r="Z94" s="48">
        <f>SUM(Z$91:Z$93)</f>
        <v>0</v>
      </c>
      <c r="AA94" s="48">
        <f>SUM(AA$91:AA$93)</f>
        <v>0</v>
      </c>
      <c r="AB94" s="47">
        <f>SUM(Z$94:AA$94)</f>
        <v>0</v>
      </c>
      <c r="AC94" s="94"/>
      <c r="AD94" s="94"/>
      <c r="AE94" s="94"/>
      <c r="AF94" s="94"/>
      <c r="AG94" s="94"/>
      <c r="AH94" s="94"/>
      <c r="AJ94" s="48" t="s">
        <v>103</v>
      </c>
      <c r="AK94" s="48">
        <f>SUM(AK$91:AK$93)</f>
        <v>0</v>
      </c>
      <c r="AL94" s="48">
        <f>SUM(AL$91:AL$93)</f>
        <v>0</v>
      </c>
      <c r="AM94" s="47">
        <f>SUM(AK$94:AL$94)</f>
        <v>0</v>
      </c>
      <c r="AN94" s="94"/>
      <c r="AO94" s="94"/>
      <c r="AP94" s="94"/>
      <c r="AQ94" s="94"/>
      <c r="AR94" s="94"/>
      <c r="AS94" s="94"/>
      <c r="AU94" s="48" t="s">
        <v>103</v>
      </c>
      <c r="AV94" s="48">
        <f>SUM(AV$91:AV$93)</f>
        <v>0</v>
      </c>
      <c r="AW94" s="48">
        <f>SUM(AW$91:AW$93)</f>
        <v>0</v>
      </c>
      <c r="AX94" s="47">
        <f>SUM(AV$94:AW$94)</f>
        <v>0</v>
      </c>
      <c r="AY94" s="94"/>
      <c r="AZ94" s="94"/>
      <c r="BA94" s="94"/>
      <c r="BB94" s="94"/>
      <c r="BC94" s="94"/>
      <c r="BD94" s="94"/>
      <c r="BF94" s="48" t="s">
        <v>103</v>
      </c>
      <c r="BG94" s="48">
        <f>SUM(BG$91:BG$93)</f>
        <v>0</v>
      </c>
      <c r="BH94" s="48">
        <f>SUM(BH$91:BH$93)</f>
        <v>0</v>
      </c>
      <c r="BI94" s="47">
        <f>SUM(BG$94:BH$94)</f>
        <v>0</v>
      </c>
      <c r="BJ94" s="94"/>
      <c r="BK94" s="94"/>
      <c r="BL94" s="94"/>
      <c r="BM94" s="94"/>
      <c r="BN94" s="94"/>
      <c r="BO94" s="94"/>
      <c r="BQ94" s="48" t="s">
        <v>103</v>
      </c>
      <c r="BR94" s="48">
        <f>SUM(BR$91:BR$93)</f>
        <v>0</v>
      </c>
      <c r="BS94" s="48">
        <f>SUM(BS$91:BS$93)</f>
        <v>0</v>
      </c>
      <c r="BT94" s="47">
        <f>SUM(BR$94:BS$94)</f>
        <v>0</v>
      </c>
      <c r="BU94" s="94"/>
      <c r="BV94" s="94"/>
      <c r="BW94" s="94"/>
      <c r="BX94" s="94"/>
      <c r="BY94" s="94"/>
      <c r="BZ94" s="94"/>
      <c r="CB94" s="48" t="s">
        <v>103</v>
      </c>
      <c r="CC94" s="48">
        <f>SUM(CC$91:CC$93)</f>
        <v>0</v>
      </c>
      <c r="CD94" s="48">
        <f>SUM(CD$91:CD$93)</f>
        <v>0</v>
      </c>
      <c r="CE94" s="47">
        <f>SUM(CC$94:CD$94)</f>
        <v>0</v>
      </c>
      <c r="CF94" s="94"/>
      <c r="CG94" s="94"/>
      <c r="CH94" s="94"/>
      <c r="CI94" s="94"/>
      <c r="CJ94" s="94"/>
      <c r="CK94" s="94"/>
      <c r="CM94" s="48" t="s">
        <v>103</v>
      </c>
      <c r="CN94" s="48">
        <f>SUM(CN$91:CN$93)</f>
        <v>0</v>
      </c>
      <c r="CO94" s="48">
        <f>SUM(CO$91:CO$93)</f>
        <v>0</v>
      </c>
      <c r="CP94" s="47">
        <f>SUM(CN$94:CO$94)</f>
        <v>0</v>
      </c>
      <c r="CQ94" s="94"/>
      <c r="CR94" s="94"/>
      <c r="CS94" s="94"/>
      <c r="CT94" s="94"/>
      <c r="CU94" s="94"/>
      <c r="CV94" s="94"/>
      <c r="CX94" s="48" t="s">
        <v>103</v>
      </c>
      <c r="CY94" s="48">
        <f>SUM(CY$91:CY$93)</f>
        <v>0</v>
      </c>
      <c r="CZ94" s="48">
        <f>SUM(CZ$91:CZ$93)</f>
        <v>0</v>
      </c>
      <c r="DA94" s="47">
        <f>SUM(CY$94:CZ$94)</f>
        <v>0</v>
      </c>
      <c r="DB94" s="94"/>
      <c r="DC94" s="94"/>
      <c r="DD94" s="94"/>
      <c r="DE94" s="94"/>
      <c r="DF94" s="94"/>
      <c r="DG94" s="94"/>
      <c r="DI94" s="48" t="s">
        <v>103</v>
      </c>
      <c r="DJ94" s="48" t="e">
        <f>SUM(DJ$91:DJ$93)</f>
        <v>#DIV/0!</v>
      </c>
      <c r="DK94" s="48" t="e">
        <f>SUM(DK$91:DK$93)</f>
        <v>#DIV/0!</v>
      </c>
      <c r="DL94" s="47" t="e">
        <f>SUM(DJ$94:DK$94)</f>
        <v>#DIV/0!</v>
      </c>
      <c r="DM94" s="94"/>
      <c r="DN94" s="94"/>
      <c r="DO94" s="94"/>
      <c r="DP94" s="94"/>
      <c r="DQ94" s="94"/>
      <c r="DR94" s="94"/>
      <c r="DT94" s="48" t="s">
        <v>103</v>
      </c>
      <c r="DU94" s="48">
        <f>SUM(DU$91:DU$93)</f>
        <v>0</v>
      </c>
      <c r="DV94" s="48">
        <f>SUM(DV$91:DV$93)</f>
        <v>0</v>
      </c>
      <c r="DW94" s="47">
        <f>SUM(DU$94:DV$94)</f>
        <v>0</v>
      </c>
      <c r="DX94" s="94"/>
      <c r="DY94" s="94"/>
      <c r="DZ94" s="94"/>
      <c r="EA94" s="94"/>
      <c r="EB94" s="94"/>
      <c r="EC94" s="94"/>
    </row>
    <row r="95" spans="1:133" ht="32" customHeight="1">
      <c r="B95" s="6"/>
      <c r="C95" s="6"/>
      <c r="D95" s="6"/>
      <c r="E95" s="6"/>
      <c r="F95" s="6"/>
      <c r="G95" s="6"/>
      <c r="H95" s="6"/>
      <c r="I95" s="6"/>
      <c r="J95" s="6"/>
      <c r="K95" s="6"/>
      <c r="L95" s="6"/>
      <c r="N95" s="94"/>
      <c r="O95" s="94"/>
      <c r="P95" s="94"/>
      <c r="Q95" s="94"/>
      <c r="R95" s="94"/>
      <c r="S95" s="94"/>
      <c r="T95" s="94"/>
      <c r="U95" s="94"/>
      <c r="V95" s="94"/>
      <c r="W95" s="94"/>
      <c r="Y95" s="94"/>
      <c r="Z95" s="94"/>
      <c r="AA95" s="94"/>
      <c r="AB95" s="94"/>
      <c r="AC95" s="94"/>
      <c r="AD95" s="94"/>
      <c r="AE95" s="94"/>
      <c r="AF95" s="94"/>
      <c r="AG95" s="94"/>
      <c r="AH95" s="94"/>
      <c r="AJ95" s="94"/>
      <c r="AK95" s="94"/>
      <c r="AL95" s="94"/>
      <c r="AM95" s="94"/>
      <c r="AN95" s="94"/>
      <c r="AO95" s="94"/>
      <c r="AP95" s="94"/>
      <c r="AQ95" s="94"/>
      <c r="AR95" s="94"/>
      <c r="AS95" s="94"/>
      <c r="AU95" s="94"/>
      <c r="AV95" s="94"/>
      <c r="AW95" s="94"/>
      <c r="AX95" s="94"/>
      <c r="AY95" s="94"/>
      <c r="AZ95" s="94"/>
      <c r="BA95" s="94"/>
      <c r="BB95" s="94"/>
      <c r="BC95" s="94"/>
      <c r="BD95" s="94"/>
      <c r="BF95" s="94"/>
      <c r="BG95" s="94"/>
      <c r="BH95" s="94"/>
      <c r="BI95" s="94"/>
      <c r="BJ95" s="94"/>
      <c r="BK95" s="94"/>
      <c r="BL95" s="94"/>
      <c r="BM95" s="94"/>
      <c r="BN95" s="94"/>
      <c r="BO95" s="94"/>
      <c r="BQ95" s="94"/>
      <c r="BR95" s="94"/>
      <c r="BS95" s="94"/>
      <c r="BT95" s="94"/>
      <c r="BU95" s="94"/>
      <c r="BV95" s="94"/>
      <c r="BW95" s="94"/>
      <c r="BX95" s="94"/>
      <c r="BY95" s="94"/>
      <c r="BZ95" s="94"/>
      <c r="CB95" s="94"/>
      <c r="CC95" s="94"/>
      <c r="CD95" s="94"/>
      <c r="CE95" s="94"/>
      <c r="CF95" s="94"/>
      <c r="CG95" s="94"/>
      <c r="CH95" s="94"/>
      <c r="CI95" s="94"/>
      <c r="CJ95" s="94"/>
      <c r="CK95" s="94"/>
      <c r="CM95" s="94"/>
      <c r="CN95" s="94"/>
      <c r="CO95" s="94"/>
      <c r="CP95" s="94"/>
      <c r="CQ95" s="94"/>
      <c r="CR95" s="94"/>
      <c r="CS95" s="94"/>
      <c r="CT95" s="94"/>
      <c r="CU95" s="94"/>
      <c r="CV95" s="94"/>
      <c r="CX95" s="94"/>
      <c r="CY95" s="94"/>
      <c r="CZ95" s="94"/>
      <c r="DA95" s="94"/>
      <c r="DB95" s="94"/>
      <c r="DC95" s="94"/>
      <c r="DD95" s="94"/>
      <c r="DE95" s="94"/>
      <c r="DF95" s="94"/>
      <c r="DG95" s="94"/>
      <c r="DI95" s="94"/>
      <c r="DJ95" s="94"/>
      <c r="DK95" s="94"/>
      <c r="DL95" s="94"/>
      <c r="DM95" s="94"/>
      <c r="DN95" s="94"/>
      <c r="DO95" s="94"/>
      <c r="DP95" s="94"/>
      <c r="DQ95" s="94"/>
      <c r="DR95" s="94"/>
      <c r="DT95" s="94"/>
      <c r="DU95" s="94"/>
      <c r="DV95" s="94"/>
      <c r="DW95" s="94"/>
      <c r="DX95" s="94"/>
      <c r="DY95" s="94"/>
      <c r="DZ95" s="94"/>
      <c r="EA95" s="94"/>
      <c r="EB95" s="94"/>
      <c r="EC95" s="94"/>
    </row>
    <row r="96" spans="1:133">
      <c r="B96" s="401" t="s">
        <v>5338</v>
      </c>
      <c r="C96" s="401"/>
      <c r="D96" s="401"/>
      <c r="E96" s="401"/>
      <c r="F96" s="6"/>
      <c r="G96" s="6"/>
      <c r="H96" s="6"/>
      <c r="I96" s="6"/>
      <c r="J96" s="6"/>
      <c r="K96" s="6"/>
      <c r="L96" s="6"/>
      <c r="N96" s="401" t="s">
        <v>5338</v>
      </c>
      <c r="O96" s="401"/>
      <c r="P96" s="401"/>
      <c r="Q96" s="401"/>
      <c r="R96" s="94"/>
      <c r="S96" s="94"/>
      <c r="T96" s="94"/>
      <c r="U96" s="94"/>
      <c r="V96" s="94"/>
      <c r="W96" s="94"/>
      <c r="Y96" s="401" t="s">
        <v>5338</v>
      </c>
      <c r="Z96" s="401"/>
      <c r="AA96" s="401"/>
      <c r="AB96" s="401"/>
      <c r="AC96" s="94"/>
      <c r="AD96" s="94"/>
      <c r="AE96" s="94"/>
      <c r="AF96" s="94"/>
      <c r="AG96" s="94"/>
      <c r="AH96" s="94"/>
      <c r="AJ96" s="401" t="s">
        <v>5338</v>
      </c>
      <c r="AK96" s="401"/>
      <c r="AL96" s="401"/>
      <c r="AM96" s="401"/>
      <c r="AN96" s="94"/>
      <c r="AO96" s="94"/>
      <c r="AP96" s="94"/>
      <c r="AQ96" s="94"/>
      <c r="AR96" s="94"/>
      <c r="AS96" s="94"/>
      <c r="AU96" s="401" t="s">
        <v>5338</v>
      </c>
      <c r="AV96" s="401"/>
      <c r="AW96" s="401"/>
      <c r="AX96" s="401"/>
      <c r="AY96" s="94"/>
      <c r="AZ96" s="94"/>
      <c r="BA96" s="94"/>
      <c r="BB96" s="94"/>
      <c r="BC96" s="94"/>
      <c r="BD96" s="94"/>
      <c r="BF96" s="401" t="s">
        <v>5338</v>
      </c>
      <c r="BG96" s="401"/>
      <c r="BH96" s="401"/>
      <c r="BI96" s="401"/>
      <c r="BJ96" s="94"/>
      <c r="BK96" s="94"/>
      <c r="BL96" s="94"/>
      <c r="BM96" s="94"/>
      <c r="BN96" s="94"/>
      <c r="BO96" s="94"/>
      <c r="BQ96" s="401" t="s">
        <v>5338</v>
      </c>
      <c r="BR96" s="401"/>
      <c r="BS96" s="401"/>
      <c r="BT96" s="401"/>
      <c r="BU96" s="94"/>
      <c r="BV96" s="94"/>
      <c r="BW96" s="94"/>
      <c r="BX96" s="94"/>
      <c r="BY96" s="94"/>
      <c r="BZ96" s="94"/>
      <c r="CB96" s="401" t="s">
        <v>5338</v>
      </c>
      <c r="CC96" s="401"/>
      <c r="CD96" s="401"/>
      <c r="CE96" s="401"/>
      <c r="CF96" s="94"/>
      <c r="CG96" s="94"/>
      <c r="CH96" s="94"/>
      <c r="CI96" s="94"/>
      <c r="CJ96" s="94"/>
      <c r="CK96" s="94"/>
      <c r="CM96" s="401" t="s">
        <v>5338</v>
      </c>
      <c r="CN96" s="401"/>
      <c r="CO96" s="401"/>
      <c r="CP96" s="401"/>
      <c r="CQ96" s="94"/>
      <c r="CR96" s="94"/>
      <c r="CS96" s="94"/>
      <c r="CT96" s="94"/>
      <c r="CU96" s="94"/>
      <c r="CV96" s="94"/>
      <c r="CX96" s="401" t="s">
        <v>5338</v>
      </c>
      <c r="CY96" s="401"/>
      <c r="CZ96" s="401"/>
      <c r="DA96" s="401"/>
      <c r="DB96" s="94"/>
      <c r="DC96" s="94"/>
      <c r="DD96" s="94"/>
      <c r="DE96" s="94"/>
      <c r="DF96" s="94"/>
      <c r="DG96" s="94"/>
      <c r="DI96" s="401" t="s">
        <v>5338</v>
      </c>
      <c r="DJ96" s="401"/>
      <c r="DK96" s="401"/>
      <c r="DL96" s="401"/>
      <c r="DM96" s="94"/>
      <c r="DN96" s="94"/>
      <c r="DO96" s="94"/>
      <c r="DP96" s="94"/>
      <c r="DQ96" s="94"/>
      <c r="DR96" s="94"/>
      <c r="DT96" s="401" t="s">
        <v>5338</v>
      </c>
      <c r="DU96" s="401"/>
      <c r="DV96" s="401"/>
      <c r="DW96" s="401"/>
      <c r="DX96" s="94"/>
      <c r="DY96" s="94"/>
      <c r="DZ96" s="94"/>
      <c r="EA96" s="94"/>
      <c r="EB96" s="94"/>
      <c r="EC96" s="94"/>
    </row>
    <row r="97" spans="1:133">
      <c r="A97" s="6" t="s">
        <v>108</v>
      </c>
      <c r="B97" s="376" t="s">
        <v>262</v>
      </c>
      <c r="C97" s="377"/>
      <c r="D97" s="378"/>
      <c r="E97" s="60"/>
      <c r="F97" s="6"/>
      <c r="G97" s="6"/>
      <c r="H97" s="6"/>
      <c r="I97" s="6"/>
      <c r="J97" s="6"/>
      <c r="K97" s="6"/>
      <c r="L97" s="6"/>
      <c r="N97" s="376" t="s">
        <v>262</v>
      </c>
      <c r="O97" s="377"/>
      <c r="P97" s="378"/>
      <c r="Q97" s="60"/>
      <c r="R97" s="94"/>
      <c r="S97" s="94"/>
      <c r="T97" s="94"/>
      <c r="U97" s="94"/>
      <c r="V97" s="94"/>
      <c r="W97" s="94"/>
      <c r="Y97" s="376" t="s">
        <v>262</v>
      </c>
      <c r="Z97" s="377"/>
      <c r="AA97" s="378"/>
      <c r="AB97" s="60"/>
      <c r="AC97" s="94"/>
      <c r="AD97" s="94"/>
      <c r="AE97" s="94"/>
      <c r="AF97" s="94"/>
      <c r="AG97" s="94"/>
      <c r="AH97" s="94"/>
      <c r="AJ97" s="376" t="s">
        <v>262</v>
      </c>
      <c r="AK97" s="377"/>
      <c r="AL97" s="378"/>
      <c r="AM97" s="60"/>
      <c r="AN97" s="94"/>
      <c r="AO97" s="94"/>
      <c r="AP97" s="94"/>
      <c r="AQ97" s="94"/>
      <c r="AR97" s="94"/>
      <c r="AS97" s="94"/>
      <c r="AU97" s="376" t="s">
        <v>262</v>
      </c>
      <c r="AV97" s="377"/>
      <c r="AW97" s="378"/>
      <c r="AX97" s="60"/>
      <c r="AY97" s="94"/>
      <c r="AZ97" s="94"/>
      <c r="BA97" s="94"/>
      <c r="BB97" s="94"/>
      <c r="BC97" s="94"/>
      <c r="BD97" s="94"/>
      <c r="BF97" s="376" t="s">
        <v>262</v>
      </c>
      <c r="BG97" s="377"/>
      <c r="BH97" s="378"/>
      <c r="BI97" s="60"/>
      <c r="BJ97" s="94"/>
      <c r="BK97" s="94"/>
      <c r="BL97" s="94"/>
      <c r="BM97" s="94"/>
      <c r="BN97" s="94"/>
      <c r="BO97" s="94"/>
      <c r="BQ97" s="376" t="s">
        <v>262</v>
      </c>
      <c r="BR97" s="377"/>
      <c r="BS97" s="378"/>
      <c r="BT97" s="60"/>
      <c r="BU97" s="94"/>
      <c r="BV97" s="94"/>
      <c r="BW97" s="94"/>
      <c r="BX97" s="94"/>
      <c r="BY97" s="94"/>
      <c r="BZ97" s="94"/>
      <c r="CB97" s="376" t="s">
        <v>262</v>
      </c>
      <c r="CC97" s="377"/>
      <c r="CD97" s="378"/>
      <c r="CE97" s="60"/>
      <c r="CF97" s="94"/>
      <c r="CG97" s="94"/>
      <c r="CH97" s="94"/>
      <c r="CI97" s="94"/>
      <c r="CJ97" s="94"/>
      <c r="CK97" s="94"/>
      <c r="CM97" s="376" t="s">
        <v>262</v>
      </c>
      <c r="CN97" s="377"/>
      <c r="CO97" s="378"/>
      <c r="CP97" s="60"/>
      <c r="CQ97" s="94"/>
      <c r="CR97" s="94"/>
      <c r="CS97" s="94"/>
      <c r="CT97" s="94"/>
      <c r="CU97" s="94"/>
      <c r="CV97" s="94"/>
      <c r="CX97" s="376" t="s">
        <v>262</v>
      </c>
      <c r="CY97" s="377"/>
      <c r="CZ97" s="378"/>
      <c r="DA97" s="60"/>
      <c r="DB97" s="94"/>
      <c r="DC97" s="94"/>
      <c r="DD97" s="94"/>
      <c r="DE97" s="94"/>
      <c r="DF97" s="94"/>
      <c r="DG97" s="94"/>
      <c r="DI97" s="376" t="s">
        <v>262</v>
      </c>
      <c r="DJ97" s="377"/>
      <c r="DK97" s="378"/>
      <c r="DL97" s="101" t="e">
        <f>AVERAGE(E97,Q97,AB97,AM97,AX97,BI97,BT97,CE97,CP97,DA97)</f>
        <v>#DIV/0!</v>
      </c>
      <c r="DM97" s="94"/>
      <c r="DN97" s="94"/>
      <c r="DO97" s="94"/>
      <c r="DP97" s="94"/>
      <c r="DQ97" s="94"/>
      <c r="DR97" s="94"/>
      <c r="DT97" s="376" t="s">
        <v>262</v>
      </c>
      <c r="DU97" s="377"/>
      <c r="DV97" s="378"/>
      <c r="DW97" s="101">
        <f>SUM(E97,Q97,AB97,AM97,AX97,BI97,BT97,CE97,CP97,DA97)</f>
        <v>0</v>
      </c>
      <c r="DX97" s="94"/>
      <c r="DY97" s="94"/>
      <c r="DZ97" s="94"/>
      <c r="EA97" s="94"/>
      <c r="EB97" s="94"/>
      <c r="EC97" s="94"/>
    </row>
    <row r="98" spans="1:133">
      <c r="A98" s="6" t="s">
        <v>109</v>
      </c>
      <c r="B98" s="376" t="s">
        <v>5339</v>
      </c>
      <c r="C98" s="377"/>
      <c r="D98" s="377"/>
      <c r="E98" s="378"/>
      <c r="F98" s="6"/>
      <c r="G98" s="6"/>
      <c r="H98" s="6"/>
      <c r="I98" s="6"/>
      <c r="J98" s="6"/>
      <c r="K98" s="6"/>
      <c r="L98" s="6"/>
      <c r="N98" s="376" t="s">
        <v>5339</v>
      </c>
      <c r="O98" s="377"/>
      <c r="P98" s="377"/>
      <c r="Q98" s="378"/>
      <c r="R98" s="94"/>
      <c r="S98" s="94"/>
      <c r="T98" s="94"/>
      <c r="U98" s="94"/>
      <c r="V98" s="94"/>
      <c r="W98" s="94"/>
      <c r="Y98" s="376" t="s">
        <v>5339</v>
      </c>
      <c r="Z98" s="377"/>
      <c r="AA98" s="377"/>
      <c r="AB98" s="378"/>
      <c r="AC98" s="94"/>
      <c r="AD98" s="94"/>
      <c r="AE98" s="94"/>
      <c r="AF98" s="94"/>
      <c r="AG98" s="94"/>
      <c r="AH98" s="94"/>
      <c r="AJ98" s="376" t="s">
        <v>5339</v>
      </c>
      <c r="AK98" s="377"/>
      <c r="AL98" s="377"/>
      <c r="AM98" s="378"/>
      <c r="AN98" s="94"/>
      <c r="AO98" s="94"/>
      <c r="AP98" s="94"/>
      <c r="AQ98" s="94"/>
      <c r="AR98" s="94"/>
      <c r="AS98" s="94"/>
      <c r="AU98" s="376" t="s">
        <v>5339</v>
      </c>
      <c r="AV98" s="377"/>
      <c r="AW98" s="377"/>
      <c r="AX98" s="378"/>
      <c r="AY98" s="94"/>
      <c r="AZ98" s="94"/>
      <c r="BA98" s="94"/>
      <c r="BB98" s="94"/>
      <c r="BC98" s="94"/>
      <c r="BD98" s="94"/>
      <c r="BF98" s="376" t="s">
        <v>5339</v>
      </c>
      <c r="BG98" s="377"/>
      <c r="BH98" s="377"/>
      <c r="BI98" s="378"/>
      <c r="BJ98" s="94"/>
      <c r="BK98" s="94"/>
      <c r="BL98" s="94"/>
      <c r="BM98" s="94"/>
      <c r="BN98" s="94"/>
      <c r="BO98" s="94"/>
      <c r="BQ98" s="376" t="s">
        <v>5339</v>
      </c>
      <c r="BR98" s="377"/>
      <c r="BS98" s="377"/>
      <c r="BT98" s="378"/>
      <c r="BU98" s="94"/>
      <c r="BV98" s="94"/>
      <c r="BW98" s="94"/>
      <c r="BX98" s="94"/>
      <c r="BY98" s="94"/>
      <c r="BZ98" s="94"/>
      <c r="CB98" s="376" t="s">
        <v>5339</v>
      </c>
      <c r="CC98" s="377"/>
      <c r="CD98" s="377"/>
      <c r="CE98" s="378"/>
      <c r="CF98" s="94"/>
      <c r="CG98" s="94"/>
      <c r="CH98" s="94"/>
      <c r="CI98" s="94"/>
      <c r="CJ98" s="94"/>
      <c r="CK98" s="94"/>
      <c r="CM98" s="376" t="s">
        <v>5339</v>
      </c>
      <c r="CN98" s="377"/>
      <c r="CO98" s="377"/>
      <c r="CP98" s="378"/>
      <c r="CQ98" s="94"/>
      <c r="CR98" s="94"/>
      <c r="CS98" s="94"/>
      <c r="CT98" s="94"/>
      <c r="CU98" s="94"/>
      <c r="CV98" s="94"/>
      <c r="CX98" s="376" t="s">
        <v>5339</v>
      </c>
      <c r="CY98" s="377"/>
      <c r="CZ98" s="377"/>
      <c r="DA98" s="378"/>
      <c r="DB98" s="94"/>
      <c r="DC98" s="94"/>
      <c r="DD98" s="94"/>
      <c r="DE98" s="94"/>
      <c r="DF98" s="94"/>
      <c r="DG98" s="94"/>
      <c r="DI98" s="376" t="s">
        <v>5339</v>
      </c>
      <c r="DJ98" s="377"/>
      <c r="DK98" s="377"/>
      <c r="DL98" s="378"/>
      <c r="DM98" s="94"/>
      <c r="DN98" s="94"/>
      <c r="DO98" s="94"/>
      <c r="DP98" s="94"/>
      <c r="DQ98" s="94"/>
      <c r="DR98" s="94"/>
      <c r="DT98" s="376" t="s">
        <v>5339</v>
      </c>
      <c r="DU98" s="377"/>
      <c r="DV98" s="377"/>
      <c r="DW98" s="378"/>
      <c r="DX98" s="94"/>
      <c r="DY98" s="94"/>
      <c r="DZ98" s="94"/>
      <c r="EA98" s="94"/>
      <c r="EB98" s="94"/>
      <c r="EC98" s="94"/>
    </row>
    <row r="99" spans="1:133">
      <c r="B99" s="40"/>
      <c r="C99" s="41" t="s">
        <v>106</v>
      </c>
      <c r="D99" s="41" t="s">
        <v>107</v>
      </c>
      <c r="E99" s="41" t="s">
        <v>103</v>
      </c>
      <c r="F99" s="6"/>
      <c r="G99" s="6"/>
      <c r="H99" s="6"/>
      <c r="I99" s="6"/>
      <c r="J99" s="6"/>
      <c r="K99" s="6"/>
      <c r="L99" s="6"/>
      <c r="N99" s="40"/>
      <c r="O99" s="41" t="s">
        <v>106</v>
      </c>
      <c r="P99" s="41" t="s">
        <v>107</v>
      </c>
      <c r="Q99" s="41" t="s">
        <v>103</v>
      </c>
      <c r="R99" s="94"/>
      <c r="S99" s="94"/>
      <c r="T99" s="94"/>
      <c r="U99" s="94"/>
      <c r="V99" s="94"/>
      <c r="W99" s="94"/>
      <c r="Y99" s="40"/>
      <c r="Z99" s="41" t="s">
        <v>106</v>
      </c>
      <c r="AA99" s="41" t="s">
        <v>107</v>
      </c>
      <c r="AB99" s="41" t="s">
        <v>103</v>
      </c>
      <c r="AC99" s="94"/>
      <c r="AD99" s="94"/>
      <c r="AE99" s="94"/>
      <c r="AF99" s="94"/>
      <c r="AG99" s="94"/>
      <c r="AH99" s="94"/>
      <c r="AJ99" s="40"/>
      <c r="AK99" s="41" t="s">
        <v>106</v>
      </c>
      <c r="AL99" s="41" t="s">
        <v>107</v>
      </c>
      <c r="AM99" s="41" t="s">
        <v>103</v>
      </c>
      <c r="AN99" s="94"/>
      <c r="AO99" s="94"/>
      <c r="AP99" s="94"/>
      <c r="AQ99" s="94"/>
      <c r="AR99" s="94"/>
      <c r="AS99" s="94"/>
      <c r="AU99" s="40"/>
      <c r="AV99" s="41" t="s">
        <v>106</v>
      </c>
      <c r="AW99" s="41" t="s">
        <v>107</v>
      </c>
      <c r="AX99" s="41" t="s">
        <v>103</v>
      </c>
      <c r="AY99" s="94"/>
      <c r="AZ99" s="94"/>
      <c r="BA99" s="94"/>
      <c r="BB99" s="94"/>
      <c r="BC99" s="94"/>
      <c r="BD99" s="94"/>
      <c r="BF99" s="40"/>
      <c r="BG99" s="41" t="s">
        <v>106</v>
      </c>
      <c r="BH99" s="41" t="s">
        <v>107</v>
      </c>
      <c r="BI99" s="41" t="s">
        <v>103</v>
      </c>
      <c r="BJ99" s="94"/>
      <c r="BK99" s="94"/>
      <c r="BL99" s="94"/>
      <c r="BM99" s="94"/>
      <c r="BN99" s="94"/>
      <c r="BO99" s="94"/>
      <c r="BQ99" s="40"/>
      <c r="BR99" s="41" t="s">
        <v>106</v>
      </c>
      <c r="BS99" s="41" t="s">
        <v>107</v>
      </c>
      <c r="BT99" s="41" t="s">
        <v>103</v>
      </c>
      <c r="BU99" s="94"/>
      <c r="BV99" s="94"/>
      <c r="BW99" s="94"/>
      <c r="BX99" s="94"/>
      <c r="BY99" s="94"/>
      <c r="BZ99" s="94"/>
      <c r="CB99" s="40"/>
      <c r="CC99" s="41" t="s">
        <v>106</v>
      </c>
      <c r="CD99" s="41" t="s">
        <v>107</v>
      </c>
      <c r="CE99" s="41" t="s">
        <v>103</v>
      </c>
      <c r="CF99" s="94"/>
      <c r="CG99" s="94"/>
      <c r="CH99" s="94"/>
      <c r="CI99" s="94"/>
      <c r="CJ99" s="94"/>
      <c r="CK99" s="94"/>
      <c r="CM99" s="40"/>
      <c r="CN99" s="41" t="s">
        <v>106</v>
      </c>
      <c r="CO99" s="41" t="s">
        <v>107</v>
      </c>
      <c r="CP99" s="41" t="s">
        <v>103</v>
      </c>
      <c r="CQ99" s="94"/>
      <c r="CR99" s="94"/>
      <c r="CS99" s="94"/>
      <c r="CT99" s="94"/>
      <c r="CU99" s="94"/>
      <c r="CV99" s="94"/>
      <c r="CX99" s="40"/>
      <c r="CY99" s="41" t="s">
        <v>106</v>
      </c>
      <c r="CZ99" s="41" t="s">
        <v>107</v>
      </c>
      <c r="DA99" s="41" t="s">
        <v>103</v>
      </c>
      <c r="DB99" s="94"/>
      <c r="DC99" s="94"/>
      <c r="DD99" s="94"/>
      <c r="DE99" s="94"/>
      <c r="DF99" s="94"/>
      <c r="DG99" s="94"/>
      <c r="DI99" s="40"/>
      <c r="DJ99" s="41" t="s">
        <v>106</v>
      </c>
      <c r="DK99" s="41" t="s">
        <v>107</v>
      </c>
      <c r="DL99" s="41" t="s">
        <v>103</v>
      </c>
      <c r="DM99" s="94"/>
      <c r="DN99" s="94"/>
      <c r="DO99" s="94"/>
      <c r="DP99" s="94"/>
      <c r="DQ99" s="94"/>
      <c r="DR99" s="94"/>
      <c r="DT99" s="40"/>
      <c r="DU99" s="41" t="s">
        <v>106</v>
      </c>
      <c r="DV99" s="41" t="s">
        <v>107</v>
      </c>
      <c r="DW99" s="41" t="s">
        <v>103</v>
      </c>
      <c r="DX99" s="94"/>
      <c r="DY99" s="94"/>
      <c r="DZ99" s="94"/>
      <c r="EA99" s="94"/>
      <c r="EB99" s="94"/>
      <c r="EC99" s="94"/>
    </row>
    <row r="100" spans="1:133">
      <c r="B100" s="21" t="s">
        <v>115</v>
      </c>
      <c r="C100" s="30"/>
      <c r="D100" s="30"/>
      <c r="E100" s="41">
        <f>SUM(C$100:D$100)</f>
        <v>0</v>
      </c>
      <c r="F100" s="6"/>
      <c r="G100" s="6"/>
      <c r="H100" s="6"/>
      <c r="I100" s="6"/>
      <c r="J100" s="6"/>
      <c r="K100" s="6"/>
      <c r="L100" s="6"/>
      <c r="N100" s="21" t="s">
        <v>115</v>
      </c>
      <c r="O100" s="97"/>
      <c r="P100" s="97"/>
      <c r="Q100" s="41">
        <f>SUM(O$100:P$100)</f>
        <v>0</v>
      </c>
      <c r="R100" s="94"/>
      <c r="S100" s="94"/>
      <c r="T100" s="94"/>
      <c r="U100" s="94"/>
      <c r="V100" s="94"/>
      <c r="W100" s="94"/>
      <c r="Y100" s="21" t="s">
        <v>115</v>
      </c>
      <c r="Z100" s="97"/>
      <c r="AA100" s="97"/>
      <c r="AB100" s="41">
        <f>SUM(Z$100:AA$100)</f>
        <v>0</v>
      </c>
      <c r="AC100" s="94"/>
      <c r="AD100" s="94"/>
      <c r="AE100" s="94"/>
      <c r="AF100" s="94"/>
      <c r="AG100" s="94"/>
      <c r="AH100" s="94"/>
      <c r="AJ100" s="21" t="s">
        <v>115</v>
      </c>
      <c r="AK100" s="97"/>
      <c r="AL100" s="97"/>
      <c r="AM100" s="41">
        <f>SUM(AK$100:AL$100)</f>
        <v>0</v>
      </c>
      <c r="AN100" s="94"/>
      <c r="AO100" s="94"/>
      <c r="AP100" s="94"/>
      <c r="AQ100" s="94"/>
      <c r="AR100" s="94"/>
      <c r="AS100" s="94"/>
      <c r="AU100" s="21" t="s">
        <v>115</v>
      </c>
      <c r="AV100" s="97"/>
      <c r="AW100" s="97"/>
      <c r="AX100" s="41">
        <f>SUM(AV$100:AW$100)</f>
        <v>0</v>
      </c>
      <c r="AY100" s="94"/>
      <c r="AZ100" s="94"/>
      <c r="BA100" s="94"/>
      <c r="BB100" s="94"/>
      <c r="BC100" s="94"/>
      <c r="BD100" s="94"/>
      <c r="BF100" s="21" t="s">
        <v>115</v>
      </c>
      <c r="BG100" s="97"/>
      <c r="BH100" s="97"/>
      <c r="BI100" s="41">
        <f>SUM(BG$100:BH$100)</f>
        <v>0</v>
      </c>
      <c r="BJ100" s="94"/>
      <c r="BK100" s="94"/>
      <c r="BL100" s="94"/>
      <c r="BM100" s="94"/>
      <c r="BN100" s="94"/>
      <c r="BO100" s="94"/>
      <c r="BQ100" s="21" t="s">
        <v>115</v>
      </c>
      <c r="BR100" s="97"/>
      <c r="BS100" s="97"/>
      <c r="BT100" s="41">
        <f>SUM(BR$100:BS$100)</f>
        <v>0</v>
      </c>
      <c r="BU100" s="94"/>
      <c r="BV100" s="94"/>
      <c r="BW100" s="94"/>
      <c r="BX100" s="94"/>
      <c r="BY100" s="94"/>
      <c r="BZ100" s="94"/>
      <c r="CB100" s="21" t="s">
        <v>115</v>
      </c>
      <c r="CC100" s="97"/>
      <c r="CD100" s="97"/>
      <c r="CE100" s="41">
        <f>SUM(CC$100:CD$100)</f>
        <v>0</v>
      </c>
      <c r="CF100" s="94"/>
      <c r="CG100" s="94"/>
      <c r="CH100" s="94"/>
      <c r="CI100" s="94"/>
      <c r="CJ100" s="94"/>
      <c r="CK100" s="94"/>
      <c r="CM100" s="21" t="s">
        <v>115</v>
      </c>
      <c r="CN100" s="97"/>
      <c r="CO100" s="97"/>
      <c r="CP100" s="41">
        <f>SUM(CN$100:CO$100)</f>
        <v>0</v>
      </c>
      <c r="CQ100" s="94"/>
      <c r="CR100" s="94"/>
      <c r="CS100" s="94"/>
      <c r="CT100" s="94"/>
      <c r="CU100" s="94"/>
      <c r="CV100" s="94"/>
      <c r="CX100" s="21" t="s">
        <v>115</v>
      </c>
      <c r="CY100" s="97"/>
      <c r="CZ100" s="97"/>
      <c r="DA100" s="41">
        <f>SUM(CY$100:CZ$100)</f>
        <v>0</v>
      </c>
      <c r="DB100" s="94"/>
      <c r="DC100" s="94"/>
      <c r="DD100" s="94"/>
      <c r="DE100" s="94"/>
      <c r="DF100" s="94"/>
      <c r="DG100" s="94"/>
      <c r="DI100" s="21" t="s">
        <v>115</v>
      </c>
      <c r="DJ100" s="101" t="e">
        <f>AVERAGE(C100,O100,Z100,AK100,AV100,BG100,BR100,CC100,CN100,CY100)</f>
        <v>#DIV/0!</v>
      </c>
      <c r="DK100" s="101" t="e">
        <f>AVERAGE(D100,P100,AA100,AL100,AW100,BH100,BS100,CD100,CO100,CZ100)</f>
        <v>#DIV/0!</v>
      </c>
      <c r="DL100" s="41" t="e">
        <f>SUM(DJ$100:DK$100)</f>
        <v>#DIV/0!</v>
      </c>
      <c r="DM100" s="94"/>
      <c r="DN100" s="94"/>
      <c r="DO100" s="94"/>
      <c r="DP100" s="94"/>
      <c r="DQ100" s="94"/>
      <c r="DR100" s="94"/>
      <c r="DT100" s="21" t="s">
        <v>115</v>
      </c>
      <c r="DU100" s="101">
        <f>SUM(C100,O100,Z100,AK100,AV100,BG100,BR100,CC100,CN100,CY100)</f>
        <v>0</v>
      </c>
      <c r="DV100" s="101">
        <f>SUM(D100,P100,AA100,AL100,AW100,BH100,BS100,CD100,CO100,CZ100)</f>
        <v>0</v>
      </c>
      <c r="DW100" s="41">
        <f>SUM(DU$100:DV$100)</f>
        <v>0</v>
      </c>
      <c r="DX100" s="94"/>
      <c r="DY100" s="94"/>
      <c r="DZ100" s="94"/>
      <c r="EA100" s="94"/>
      <c r="EB100" s="94"/>
      <c r="EC100" s="94"/>
    </row>
    <row r="101" spans="1:133">
      <c r="B101" s="21" t="s">
        <v>116</v>
      </c>
      <c r="C101" s="30"/>
      <c r="D101" s="30"/>
      <c r="E101" s="41">
        <f>SUM(C$101:D$101)</f>
        <v>0</v>
      </c>
      <c r="F101" s="6"/>
      <c r="G101" s="6"/>
      <c r="H101" s="6"/>
      <c r="I101" s="6"/>
      <c r="J101" s="6"/>
      <c r="K101" s="6"/>
      <c r="L101" s="6"/>
      <c r="N101" s="21" t="s">
        <v>116</v>
      </c>
      <c r="O101" s="97"/>
      <c r="P101" s="97"/>
      <c r="Q101" s="41">
        <f>SUM(O$101:P$101)</f>
        <v>0</v>
      </c>
      <c r="R101" s="94"/>
      <c r="S101" s="94"/>
      <c r="T101" s="94"/>
      <c r="U101" s="94"/>
      <c r="V101" s="94"/>
      <c r="W101" s="94"/>
      <c r="Y101" s="21" t="s">
        <v>116</v>
      </c>
      <c r="Z101" s="97"/>
      <c r="AA101" s="97"/>
      <c r="AB101" s="41">
        <f>SUM(Z$101:AA$101)</f>
        <v>0</v>
      </c>
      <c r="AC101" s="94"/>
      <c r="AD101" s="94"/>
      <c r="AE101" s="94"/>
      <c r="AF101" s="94"/>
      <c r="AG101" s="94"/>
      <c r="AH101" s="94"/>
      <c r="AJ101" s="21" t="s">
        <v>116</v>
      </c>
      <c r="AK101" s="97"/>
      <c r="AL101" s="97"/>
      <c r="AM101" s="41">
        <f>SUM(AK$101:AL$101)</f>
        <v>0</v>
      </c>
      <c r="AN101" s="94"/>
      <c r="AO101" s="94"/>
      <c r="AP101" s="94"/>
      <c r="AQ101" s="94"/>
      <c r="AR101" s="94"/>
      <c r="AS101" s="94"/>
      <c r="AU101" s="21" t="s">
        <v>116</v>
      </c>
      <c r="AV101" s="97"/>
      <c r="AW101" s="97"/>
      <c r="AX101" s="41">
        <f>SUM(AV$101:AW$101)</f>
        <v>0</v>
      </c>
      <c r="AY101" s="94"/>
      <c r="AZ101" s="94"/>
      <c r="BA101" s="94"/>
      <c r="BB101" s="94"/>
      <c r="BC101" s="94"/>
      <c r="BD101" s="94"/>
      <c r="BF101" s="21" t="s">
        <v>116</v>
      </c>
      <c r="BG101" s="97"/>
      <c r="BH101" s="97"/>
      <c r="BI101" s="41">
        <f>SUM(BG$101:BH$101)</f>
        <v>0</v>
      </c>
      <c r="BJ101" s="94"/>
      <c r="BK101" s="94"/>
      <c r="BL101" s="94"/>
      <c r="BM101" s="94"/>
      <c r="BN101" s="94"/>
      <c r="BO101" s="94"/>
      <c r="BQ101" s="21" t="s">
        <v>116</v>
      </c>
      <c r="BR101" s="97"/>
      <c r="BS101" s="97"/>
      <c r="BT101" s="41">
        <f>SUM(BR$101:BS$101)</f>
        <v>0</v>
      </c>
      <c r="BU101" s="94"/>
      <c r="BV101" s="94"/>
      <c r="BW101" s="94"/>
      <c r="BX101" s="94"/>
      <c r="BY101" s="94"/>
      <c r="BZ101" s="94"/>
      <c r="CB101" s="21" t="s">
        <v>116</v>
      </c>
      <c r="CC101" s="97"/>
      <c r="CD101" s="97"/>
      <c r="CE101" s="41">
        <f>SUM(CC$101:CD$101)</f>
        <v>0</v>
      </c>
      <c r="CF101" s="94"/>
      <c r="CG101" s="94"/>
      <c r="CH101" s="94"/>
      <c r="CI101" s="94"/>
      <c r="CJ101" s="94"/>
      <c r="CK101" s="94"/>
      <c r="CM101" s="21" t="s">
        <v>116</v>
      </c>
      <c r="CN101" s="97"/>
      <c r="CO101" s="97"/>
      <c r="CP101" s="41">
        <f>SUM(CN$101:CO$101)</f>
        <v>0</v>
      </c>
      <c r="CQ101" s="94"/>
      <c r="CR101" s="94"/>
      <c r="CS101" s="94"/>
      <c r="CT101" s="94"/>
      <c r="CU101" s="94"/>
      <c r="CV101" s="94"/>
      <c r="CX101" s="21" t="s">
        <v>116</v>
      </c>
      <c r="CY101" s="97"/>
      <c r="CZ101" s="97"/>
      <c r="DA101" s="41">
        <f>SUM(CY$101:CZ$101)</f>
        <v>0</v>
      </c>
      <c r="DB101" s="94"/>
      <c r="DC101" s="94"/>
      <c r="DD101" s="94"/>
      <c r="DE101" s="94"/>
      <c r="DF101" s="94"/>
      <c r="DG101" s="94"/>
      <c r="DI101" s="21" t="s">
        <v>116</v>
      </c>
      <c r="DJ101" s="101" t="e">
        <f>AVERAGE(C101,O101,Z101,AK101,AV101,BG101,BR101,CC101,CN101,CY101)</f>
        <v>#DIV/0!</v>
      </c>
      <c r="DK101" s="101" t="e">
        <f>AVERAGE(D101,P101,AA101,AL101,AW101,BH101,BS101,CD101,CO101,CZ101)</f>
        <v>#DIV/0!</v>
      </c>
      <c r="DL101" s="41" t="e">
        <f>SUM(DJ$101:DK$101)</f>
        <v>#DIV/0!</v>
      </c>
      <c r="DM101" s="94"/>
      <c r="DN101" s="94"/>
      <c r="DO101" s="94"/>
      <c r="DP101" s="94"/>
      <c r="DQ101" s="94"/>
      <c r="DR101" s="94"/>
      <c r="DT101" s="21" t="s">
        <v>116</v>
      </c>
      <c r="DU101" s="101">
        <f>SUM(C101,O101,Z101,AK101,AV101,BG101,BR101,CC101,CN101,CY101)</f>
        <v>0</v>
      </c>
      <c r="DV101" s="101">
        <f>SUM(D101,P101,AA101,AL101,AW101,BH101,BS101,CD101,CO101,CZ101)</f>
        <v>0</v>
      </c>
      <c r="DW101" s="41">
        <f>SUM(DU$101:DV$101)</f>
        <v>0</v>
      </c>
      <c r="DX101" s="94"/>
      <c r="DY101" s="94"/>
      <c r="DZ101" s="94"/>
      <c r="EA101" s="94"/>
      <c r="EB101" s="94"/>
      <c r="EC101" s="94"/>
    </row>
    <row r="102" spans="1:133">
      <c r="B102" s="41" t="s">
        <v>103</v>
      </c>
      <c r="C102" s="41">
        <f>SUM(C$100:C$101)</f>
        <v>0</v>
      </c>
      <c r="D102" s="41">
        <f>SUM(D$100:D$101)</f>
        <v>0</v>
      </c>
      <c r="E102" s="162">
        <f>SUM(C$102:D$102)</f>
        <v>0</v>
      </c>
      <c r="F102" s="6"/>
      <c r="G102" s="6"/>
      <c r="H102" s="6"/>
      <c r="I102" s="6"/>
      <c r="J102" s="6"/>
      <c r="K102" s="6"/>
      <c r="L102" s="6"/>
      <c r="N102" s="41" t="s">
        <v>103</v>
      </c>
      <c r="O102" s="41">
        <f>SUM(O$100:O$101)</f>
        <v>0</v>
      </c>
      <c r="P102" s="41">
        <f>SUM(P$100:P$101)</f>
        <v>0</v>
      </c>
      <c r="Q102" s="162">
        <f>SUM(O$102:P$102)</f>
        <v>0</v>
      </c>
      <c r="R102" s="94"/>
      <c r="S102" s="94"/>
      <c r="T102" s="94"/>
      <c r="U102" s="94"/>
      <c r="V102" s="94"/>
      <c r="W102" s="94"/>
      <c r="Y102" s="41" t="s">
        <v>103</v>
      </c>
      <c r="Z102" s="41">
        <f>SUM(Z$100:Z$101)</f>
        <v>0</v>
      </c>
      <c r="AA102" s="41">
        <f>SUM(AA$100:AA$101)</f>
        <v>0</v>
      </c>
      <c r="AB102" s="162">
        <f>SUM(Z$102:AA$102)</f>
        <v>0</v>
      </c>
      <c r="AC102" s="94"/>
      <c r="AD102" s="94"/>
      <c r="AE102" s="94"/>
      <c r="AF102" s="94"/>
      <c r="AG102" s="94"/>
      <c r="AH102" s="94"/>
      <c r="AJ102" s="41" t="s">
        <v>103</v>
      </c>
      <c r="AK102" s="41">
        <f>SUM(AK$100:AK$101)</f>
        <v>0</v>
      </c>
      <c r="AL102" s="41">
        <f>SUM(AL$100:AL$101)</f>
        <v>0</v>
      </c>
      <c r="AM102" s="162">
        <f>SUM(AK$102:AL$102)</f>
        <v>0</v>
      </c>
      <c r="AN102" s="94"/>
      <c r="AO102" s="94"/>
      <c r="AP102" s="94"/>
      <c r="AQ102" s="94"/>
      <c r="AR102" s="94"/>
      <c r="AS102" s="94"/>
      <c r="AU102" s="41" t="s">
        <v>103</v>
      </c>
      <c r="AV102" s="41">
        <f>SUM(AV$100:AV$101)</f>
        <v>0</v>
      </c>
      <c r="AW102" s="41">
        <f>SUM(AW$100:AW$101)</f>
        <v>0</v>
      </c>
      <c r="AX102" s="162">
        <f>SUM(AV$102:AW$102)</f>
        <v>0</v>
      </c>
      <c r="AY102" s="94"/>
      <c r="AZ102" s="94"/>
      <c r="BA102" s="94"/>
      <c r="BB102" s="94"/>
      <c r="BC102" s="94"/>
      <c r="BD102" s="94"/>
      <c r="BF102" s="41" t="s">
        <v>103</v>
      </c>
      <c r="BG102" s="41">
        <f>SUM(BG$100:BG$101)</f>
        <v>0</v>
      </c>
      <c r="BH102" s="41">
        <f>SUM(BH$100:BH$101)</f>
        <v>0</v>
      </c>
      <c r="BI102" s="162">
        <f>SUM(BG$102:BH$102)</f>
        <v>0</v>
      </c>
      <c r="BJ102" s="94"/>
      <c r="BK102" s="94"/>
      <c r="BL102" s="94"/>
      <c r="BM102" s="94"/>
      <c r="BN102" s="94"/>
      <c r="BO102" s="94"/>
      <c r="BQ102" s="41" t="s">
        <v>103</v>
      </c>
      <c r="BR102" s="41">
        <f>SUM(BR$100:BR$101)</f>
        <v>0</v>
      </c>
      <c r="BS102" s="41">
        <f>SUM(BS$100:BS$101)</f>
        <v>0</v>
      </c>
      <c r="BT102" s="162">
        <f>SUM(BR$102:BS$102)</f>
        <v>0</v>
      </c>
      <c r="BU102" s="94"/>
      <c r="BV102" s="94"/>
      <c r="BW102" s="94"/>
      <c r="BX102" s="94"/>
      <c r="BY102" s="94"/>
      <c r="BZ102" s="94"/>
      <c r="CB102" s="41" t="s">
        <v>103</v>
      </c>
      <c r="CC102" s="41">
        <f>SUM(CC$100:CC$101)</f>
        <v>0</v>
      </c>
      <c r="CD102" s="41">
        <f>SUM(CD$100:CD$101)</f>
        <v>0</v>
      </c>
      <c r="CE102" s="162">
        <f>SUM(CC$102:CD$102)</f>
        <v>0</v>
      </c>
      <c r="CF102" s="94"/>
      <c r="CG102" s="94"/>
      <c r="CH102" s="94"/>
      <c r="CI102" s="94"/>
      <c r="CJ102" s="94"/>
      <c r="CK102" s="94"/>
      <c r="CM102" s="41" t="s">
        <v>103</v>
      </c>
      <c r="CN102" s="41">
        <f>SUM(CN$100:CN$101)</f>
        <v>0</v>
      </c>
      <c r="CO102" s="41">
        <f>SUM(CO$100:CO$101)</f>
        <v>0</v>
      </c>
      <c r="CP102" s="162">
        <f>SUM(CN$102:CO$102)</f>
        <v>0</v>
      </c>
      <c r="CQ102" s="94"/>
      <c r="CR102" s="94"/>
      <c r="CS102" s="94"/>
      <c r="CT102" s="94"/>
      <c r="CU102" s="94"/>
      <c r="CV102" s="94"/>
      <c r="CX102" s="41" t="s">
        <v>103</v>
      </c>
      <c r="CY102" s="41">
        <f>SUM(CY$100:CY$101)</f>
        <v>0</v>
      </c>
      <c r="CZ102" s="41">
        <f>SUM(CZ$100:CZ$101)</f>
        <v>0</v>
      </c>
      <c r="DA102" s="162">
        <f>SUM(CY$102:CZ$102)</f>
        <v>0</v>
      </c>
      <c r="DB102" s="94"/>
      <c r="DC102" s="94"/>
      <c r="DD102" s="94"/>
      <c r="DE102" s="94"/>
      <c r="DF102" s="94"/>
      <c r="DG102" s="94"/>
      <c r="DI102" s="41" t="s">
        <v>103</v>
      </c>
      <c r="DJ102" s="41" t="e">
        <f>SUM(DJ$100:DJ$101)</f>
        <v>#DIV/0!</v>
      </c>
      <c r="DK102" s="41" t="e">
        <f>SUM(DK$100:DK$101)</f>
        <v>#DIV/0!</v>
      </c>
      <c r="DL102" s="162" t="e">
        <f>SUM(DJ$102:DK$102)</f>
        <v>#DIV/0!</v>
      </c>
      <c r="DM102" s="94"/>
      <c r="DN102" s="94"/>
      <c r="DO102" s="94"/>
      <c r="DP102" s="94"/>
      <c r="DQ102" s="94"/>
      <c r="DR102" s="94"/>
      <c r="DT102" s="41" t="s">
        <v>103</v>
      </c>
      <c r="DU102" s="41">
        <f>SUM(DU$100:DU$101)</f>
        <v>0</v>
      </c>
      <c r="DV102" s="41">
        <f>SUM(DV$100:DV$101)</f>
        <v>0</v>
      </c>
      <c r="DW102" s="162">
        <f>SUM(DU$102:DV$102)</f>
        <v>0</v>
      </c>
      <c r="DX102" s="94"/>
      <c r="DY102" s="94"/>
      <c r="DZ102" s="94"/>
      <c r="EA102" s="94"/>
      <c r="EB102" s="94"/>
      <c r="EC102" s="94"/>
    </row>
    <row r="103" spans="1:133" ht="32" customHeight="1">
      <c r="B103" s="25"/>
      <c r="C103" s="25"/>
      <c r="D103" s="25"/>
      <c r="E103" s="25"/>
      <c r="F103" s="6"/>
      <c r="G103" s="6"/>
      <c r="H103" s="6"/>
      <c r="I103" s="6"/>
      <c r="J103" s="6"/>
      <c r="K103" s="6"/>
      <c r="L103" s="6"/>
      <c r="N103" s="96"/>
      <c r="O103" s="96"/>
      <c r="P103" s="96"/>
      <c r="Q103" s="96"/>
      <c r="R103" s="94"/>
      <c r="S103" s="94"/>
      <c r="T103" s="94"/>
      <c r="U103" s="94"/>
      <c r="V103" s="94"/>
      <c r="W103" s="94"/>
      <c r="Y103" s="96"/>
      <c r="Z103" s="96"/>
      <c r="AA103" s="96"/>
      <c r="AB103" s="96"/>
      <c r="AC103" s="94"/>
      <c r="AD103" s="94"/>
      <c r="AE103" s="94"/>
      <c r="AF103" s="94"/>
      <c r="AG103" s="94"/>
      <c r="AH103" s="94"/>
      <c r="AJ103" s="96"/>
      <c r="AK103" s="96"/>
      <c r="AL103" s="96"/>
      <c r="AM103" s="96"/>
      <c r="AN103" s="94"/>
      <c r="AO103" s="94"/>
      <c r="AP103" s="94"/>
      <c r="AQ103" s="94"/>
      <c r="AR103" s="94"/>
      <c r="AS103" s="94"/>
      <c r="AU103" s="96"/>
      <c r="AV103" s="96"/>
      <c r="AW103" s="96"/>
      <c r="AX103" s="96"/>
      <c r="AY103" s="94"/>
      <c r="AZ103" s="94"/>
      <c r="BA103" s="94"/>
      <c r="BB103" s="94"/>
      <c r="BC103" s="94"/>
      <c r="BD103" s="94"/>
      <c r="BF103" s="96"/>
      <c r="BG103" s="96"/>
      <c r="BH103" s="96"/>
      <c r="BI103" s="96"/>
      <c r="BJ103" s="94"/>
      <c r="BK103" s="94"/>
      <c r="BL103" s="94"/>
      <c r="BM103" s="94"/>
      <c r="BN103" s="94"/>
      <c r="BO103" s="94"/>
      <c r="BQ103" s="96"/>
      <c r="BR103" s="96"/>
      <c r="BS103" s="96"/>
      <c r="BT103" s="96"/>
      <c r="BU103" s="94"/>
      <c r="BV103" s="94"/>
      <c r="BW103" s="94"/>
      <c r="BX103" s="94"/>
      <c r="BY103" s="94"/>
      <c r="BZ103" s="94"/>
      <c r="CB103" s="96"/>
      <c r="CC103" s="96"/>
      <c r="CD103" s="96"/>
      <c r="CE103" s="96"/>
      <c r="CF103" s="94"/>
      <c r="CG103" s="94"/>
      <c r="CH103" s="94"/>
      <c r="CI103" s="94"/>
      <c r="CJ103" s="94"/>
      <c r="CK103" s="94"/>
      <c r="CM103" s="96"/>
      <c r="CN103" s="96"/>
      <c r="CO103" s="96"/>
      <c r="CP103" s="96"/>
      <c r="CQ103" s="94"/>
      <c r="CR103" s="94"/>
      <c r="CS103" s="94"/>
      <c r="CT103" s="94"/>
      <c r="CU103" s="94"/>
      <c r="CV103" s="94"/>
      <c r="CX103" s="96"/>
      <c r="CY103" s="96"/>
      <c r="CZ103" s="96"/>
      <c r="DA103" s="96"/>
      <c r="DB103" s="94"/>
      <c r="DC103" s="94"/>
      <c r="DD103" s="94"/>
      <c r="DE103" s="94"/>
      <c r="DF103" s="94"/>
      <c r="DG103" s="94"/>
      <c r="DI103" s="96"/>
      <c r="DJ103" s="96"/>
      <c r="DK103" s="96"/>
      <c r="DL103" s="96"/>
      <c r="DM103" s="94"/>
      <c r="DN103" s="94"/>
      <c r="DO103" s="94"/>
      <c r="DP103" s="94"/>
      <c r="DQ103" s="94"/>
      <c r="DR103" s="94"/>
      <c r="DT103" s="96"/>
      <c r="DU103" s="96"/>
      <c r="DV103" s="96"/>
      <c r="DW103" s="96"/>
      <c r="DX103" s="94"/>
      <c r="DY103" s="94"/>
      <c r="DZ103" s="94"/>
      <c r="EA103" s="94"/>
      <c r="EB103" s="94"/>
      <c r="EC103" s="94"/>
    </row>
    <row r="104" spans="1:133">
      <c r="B104" s="401" t="s">
        <v>5337</v>
      </c>
      <c r="C104" s="401"/>
      <c r="D104" s="401"/>
      <c r="E104" s="401"/>
      <c r="F104" s="6"/>
      <c r="G104" s="6"/>
      <c r="H104" s="6"/>
      <c r="I104" s="6"/>
      <c r="J104" s="6"/>
      <c r="K104" s="6"/>
      <c r="L104" s="6"/>
      <c r="N104" s="401" t="s">
        <v>5337</v>
      </c>
      <c r="O104" s="401"/>
      <c r="P104" s="401"/>
      <c r="Q104" s="401"/>
      <c r="R104" s="94"/>
      <c r="S104" s="94"/>
      <c r="T104" s="94"/>
      <c r="U104" s="94"/>
      <c r="V104" s="94"/>
      <c r="W104" s="94"/>
      <c r="Y104" s="401" t="s">
        <v>5337</v>
      </c>
      <c r="Z104" s="401"/>
      <c r="AA104" s="401"/>
      <c r="AB104" s="401"/>
      <c r="AC104" s="94"/>
      <c r="AD104" s="94"/>
      <c r="AE104" s="94"/>
      <c r="AF104" s="94"/>
      <c r="AG104" s="94"/>
      <c r="AH104" s="94"/>
      <c r="AJ104" s="401" t="s">
        <v>5337</v>
      </c>
      <c r="AK104" s="401"/>
      <c r="AL104" s="401"/>
      <c r="AM104" s="401"/>
      <c r="AN104" s="94"/>
      <c r="AO104" s="94"/>
      <c r="AP104" s="94"/>
      <c r="AQ104" s="94"/>
      <c r="AR104" s="94"/>
      <c r="AS104" s="94"/>
      <c r="AU104" s="401" t="s">
        <v>5337</v>
      </c>
      <c r="AV104" s="401"/>
      <c r="AW104" s="401"/>
      <c r="AX104" s="401"/>
      <c r="AY104" s="94"/>
      <c r="AZ104" s="94"/>
      <c r="BA104" s="94"/>
      <c r="BB104" s="94"/>
      <c r="BC104" s="94"/>
      <c r="BD104" s="94"/>
      <c r="BF104" s="401" t="s">
        <v>5337</v>
      </c>
      <c r="BG104" s="401"/>
      <c r="BH104" s="401"/>
      <c r="BI104" s="401"/>
      <c r="BJ104" s="94"/>
      <c r="BK104" s="94"/>
      <c r="BL104" s="94"/>
      <c r="BM104" s="94"/>
      <c r="BN104" s="94"/>
      <c r="BO104" s="94"/>
      <c r="BQ104" s="401" t="s">
        <v>5337</v>
      </c>
      <c r="BR104" s="401"/>
      <c r="BS104" s="401"/>
      <c r="BT104" s="401"/>
      <c r="BU104" s="94"/>
      <c r="BV104" s="94"/>
      <c r="BW104" s="94"/>
      <c r="BX104" s="94"/>
      <c r="BY104" s="94"/>
      <c r="BZ104" s="94"/>
      <c r="CB104" s="401" t="s">
        <v>5337</v>
      </c>
      <c r="CC104" s="401"/>
      <c r="CD104" s="401"/>
      <c r="CE104" s="401"/>
      <c r="CF104" s="94"/>
      <c r="CG104" s="94"/>
      <c r="CH104" s="94"/>
      <c r="CI104" s="94"/>
      <c r="CJ104" s="94"/>
      <c r="CK104" s="94"/>
      <c r="CM104" s="401" t="s">
        <v>5337</v>
      </c>
      <c r="CN104" s="401"/>
      <c r="CO104" s="401"/>
      <c r="CP104" s="401"/>
      <c r="CQ104" s="94"/>
      <c r="CR104" s="94"/>
      <c r="CS104" s="94"/>
      <c r="CT104" s="94"/>
      <c r="CU104" s="94"/>
      <c r="CV104" s="94"/>
      <c r="CX104" s="401" t="s">
        <v>5337</v>
      </c>
      <c r="CY104" s="401"/>
      <c r="CZ104" s="401"/>
      <c r="DA104" s="401"/>
      <c r="DB104" s="94"/>
      <c r="DC104" s="94"/>
      <c r="DD104" s="94"/>
      <c r="DE104" s="94"/>
      <c r="DF104" s="94"/>
      <c r="DG104" s="94"/>
      <c r="DI104" s="401" t="s">
        <v>5337</v>
      </c>
      <c r="DJ104" s="401"/>
      <c r="DK104" s="401"/>
      <c r="DL104" s="401"/>
      <c r="DM104" s="94"/>
      <c r="DN104" s="94"/>
      <c r="DO104" s="94"/>
      <c r="DP104" s="94"/>
      <c r="DQ104" s="94"/>
      <c r="DR104" s="94"/>
      <c r="DT104" s="401" t="s">
        <v>5337</v>
      </c>
      <c r="DU104" s="401"/>
      <c r="DV104" s="401"/>
      <c r="DW104" s="401"/>
      <c r="DX104" s="94"/>
      <c r="DY104" s="94"/>
      <c r="DZ104" s="94"/>
      <c r="EA104" s="94"/>
      <c r="EB104" s="94"/>
      <c r="EC104" s="94"/>
    </row>
    <row r="105" spans="1:133" ht="17" customHeight="1">
      <c r="B105" s="390" t="s">
        <v>5336</v>
      </c>
      <c r="C105" s="390"/>
      <c r="D105" s="390"/>
      <c r="E105" s="159"/>
      <c r="F105" s="6"/>
      <c r="G105" s="6"/>
      <c r="H105" s="6"/>
      <c r="I105" s="6"/>
      <c r="J105" s="6"/>
      <c r="K105" s="6"/>
      <c r="L105" s="6"/>
      <c r="N105" s="390" t="s">
        <v>5336</v>
      </c>
      <c r="O105" s="390"/>
      <c r="P105" s="390"/>
      <c r="Q105" s="159"/>
      <c r="R105" s="94"/>
      <c r="S105" s="94"/>
      <c r="T105" s="94"/>
      <c r="U105" s="94"/>
      <c r="V105" s="94"/>
      <c r="W105" s="94"/>
      <c r="Y105" s="390" t="s">
        <v>5336</v>
      </c>
      <c r="Z105" s="390"/>
      <c r="AA105" s="390"/>
      <c r="AB105" s="159"/>
      <c r="AC105" s="94"/>
      <c r="AD105" s="94"/>
      <c r="AE105" s="94"/>
      <c r="AF105" s="94"/>
      <c r="AG105" s="94"/>
      <c r="AH105" s="94"/>
      <c r="AJ105" s="390" t="s">
        <v>5336</v>
      </c>
      <c r="AK105" s="390"/>
      <c r="AL105" s="390"/>
      <c r="AM105" s="159"/>
      <c r="AN105" s="94"/>
      <c r="AO105" s="94"/>
      <c r="AP105" s="94"/>
      <c r="AQ105" s="94"/>
      <c r="AR105" s="94"/>
      <c r="AS105" s="94"/>
      <c r="AU105" s="390" t="s">
        <v>5336</v>
      </c>
      <c r="AV105" s="390"/>
      <c r="AW105" s="390"/>
      <c r="AX105" s="159"/>
      <c r="AY105" s="94"/>
      <c r="AZ105" s="94"/>
      <c r="BA105" s="94"/>
      <c r="BB105" s="94"/>
      <c r="BC105" s="94"/>
      <c r="BD105" s="94"/>
      <c r="BF105" s="390" t="s">
        <v>5336</v>
      </c>
      <c r="BG105" s="390"/>
      <c r="BH105" s="390"/>
      <c r="BI105" s="159"/>
      <c r="BJ105" s="94"/>
      <c r="BK105" s="94"/>
      <c r="BL105" s="94"/>
      <c r="BM105" s="94"/>
      <c r="BN105" s="94"/>
      <c r="BO105" s="94"/>
      <c r="BQ105" s="390" t="s">
        <v>5336</v>
      </c>
      <c r="BR105" s="390"/>
      <c r="BS105" s="390"/>
      <c r="BT105" s="159"/>
      <c r="BU105" s="94"/>
      <c r="BV105" s="94"/>
      <c r="BW105" s="94"/>
      <c r="BX105" s="94"/>
      <c r="BY105" s="94"/>
      <c r="BZ105" s="94"/>
      <c r="CB105" s="390" t="s">
        <v>5336</v>
      </c>
      <c r="CC105" s="390"/>
      <c r="CD105" s="390"/>
      <c r="CE105" s="159"/>
      <c r="CF105" s="94"/>
      <c r="CG105" s="94"/>
      <c r="CH105" s="94"/>
      <c r="CI105" s="94"/>
      <c r="CJ105" s="94"/>
      <c r="CK105" s="94"/>
      <c r="CM105" s="390" t="s">
        <v>5336</v>
      </c>
      <c r="CN105" s="390"/>
      <c r="CO105" s="390"/>
      <c r="CP105" s="159"/>
      <c r="CQ105" s="94"/>
      <c r="CR105" s="94"/>
      <c r="CS105" s="94"/>
      <c r="CT105" s="94"/>
      <c r="CU105" s="94"/>
      <c r="CV105" s="94"/>
      <c r="CX105" s="390" t="s">
        <v>5336</v>
      </c>
      <c r="CY105" s="390"/>
      <c r="CZ105" s="390"/>
      <c r="DA105" s="159"/>
      <c r="DB105" s="94"/>
      <c r="DC105" s="94"/>
      <c r="DD105" s="94"/>
      <c r="DE105" s="94"/>
      <c r="DF105" s="94"/>
      <c r="DG105" s="94"/>
      <c r="DI105" s="390" t="s">
        <v>5336</v>
      </c>
      <c r="DJ105" s="390"/>
      <c r="DK105" s="390"/>
      <c r="DL105" s="101" t="e">
        <f>AVERAGE(E105,Q105,AB105,AM105,AX105,BI105,BT105,CE105,CP105,DA105)</f>
        <v>#DIV/0!</v>
      </c>
      <c r="DM105" s="94"/>
      <c r="DN105" s="94"/>
      <c r="DO105" s="94"/>
      <c r="DP105" s="94"/>
      <c r="DQ105" s="94"/>
      <c r="DR105" s="94"/>
      <c r="DT105" s="390" t="s">
        <v>5336</v>
      </c>
      <c r="DU105" s="390"/>
      <c r="DV105" s="390"/>
      <c r="DW105" s="101">
        <f>SUM(E105,Q105,AB105,AM105,AX105,BI105,BT105,CE105,CP105,DA105)</f>
        <v>0</v>
      </c>
      <c r="DX105" s="94"/>
      <c r="DY105" s="94"/>
      <c r="DZ105" s="94"/>
      <c r="EA105" s="94"/>
      <c r="EB105" s="94"/>
      <c r="EC105" s="94"/>
    </row>
    <row r="106" spans="1:133" s="94" customFormat="1" ht="17" customHeight="1">
      <c r="B106" s="355" t="s">
        <v>5261</v>
      </c>
      <c r="C106" s="355"/>
      <c r="D106" s="355"/>
      <c r="E106" s="181" t="e">
        <f>E$105/C$17</f>
        <v>#DIV/0!</v>
      </c>
      <c r="N106" s="355" t="s">
        <v>5261</v>
      </c>
      <c r="O106" s="355"/>
      <c r="P106" s="355"/>
      <c r="Q106" s="181" t="e">
        <f>Q$105/O$17</f>
        <v>#DIV/0!</v>
      </c>
      <c r="Y106" s="355" t="s">
        <v>5261</v>
      </c>
      <c r="Z106" s="355"/>
      <c r="AA106" s="355"/>
      <c r="AB106" s="181" t="e">
        <f>AB$105/Z$17</f>
        <v>#DIV/0!</v>
      </c>
      <c r="AJ106" s="355" t="s">
        <v>5261</v>
      </c>
      <c r="AK106" s="355"/>
      <c r="AL106" s="355"/>
      <c r="AM106" s="181" t="e">
        <f>AM$105/AK$17</f>
        <v>#DIV/0!</v>
      </c>
      <c r="AU106" s="355" t="s">
        <v>5261</v>
      </c>
      <c r="AV106" s="355"/>
      <c r="AW106" s="355"/>
      <c r="AX106" s="181" t="e">
        <f>AX$105/AV$17</f>
        <v>#DIV/0!</v>
      </c>
      <c r="BF106" s="355" t="s">
        <v>5261</v>
      </c>
      <c r="BG106" s="355"/>
      <c r="BH106" s="355"/>
      <c r="BI106" s="181" t="e">
        <f>BI$105/BG$17</f>
        <v>#DIV/0!</v>
      </c>
      <c r="BQ106" s="355" t="s">
        <v>5261</v>
      </c>
      <c r="BR106" s="355"/>
      <c r="BS106" s="355"/>
      <c r="BT106" s="181" t="e">
        <f>BT$105/BR$17</f>
        <v>#DIV/0!</v>
      </c>
      <c r="CB106" s="355" t="s">
        <v>5261</v>
      </c>
      <c r="CC106" s="355"/>
      <c r="CD106" s="355"/>
      <c r="CE106" s="181" t="e">
        <f>CE$105/CC$17</f>
        <v>#DIV/0!</v>
      </c>
      <c r="CM106" s="355" t="s">
        <v>5261</v>
      </c>
      <c r="CN106" s="355"/>
      <c r="CO106" s="355"/>
      <c r="CP106" s="181" t="e">
        <f>CP$105/CN$17</f>
        <v>#DIV/0!</v>
      </c>
      <c r="CX106" s="355" t="s">
        <v>5261</v>
      </c>
      <c r="CY106" s="355"/>
      <c r="CZ106" s="355"/>
      <c r="DA106" s="181" t="e">
        <f>DA$105/CY$17</f>
        <v>#DIV/0!</v>
      </c>
      <c r="DI106" s="355" t="s">
        <v>5261</v>
      </c>
      <c r="DJ106" s="355"/>
      <c r="DK106" s="355"/>
      <c r="DL106" s="43" t="e">
        <f>DL$105/DJ$17</f>
        <v>#DIV/0!</v>
      </c>
      <c r="DT106" s="355" t="s">
        <v>5261</v>
      </c>
      <c r="DU106" s="355"/>
      <c r="DV106" s="355"/>
      <c r="DW106" s="43" t="e">
        <f>DW$105/DU$17</f>
        <v>#DIV/0!</v>
      </c>
    </row>
    <row r="107" spans="1:133" ht="32" customHeight="1">
      <c r="B107" s="169"/>
      <c r="C107" s="169"/>
      <c r="D107" s="169"/>
      <c r="E107" s="169"/>
      <c r="F107" s="6"/>
      <c r="G107" s="6"/>
      <c r="H107" s="6"/>
      <c r="I107" s="6"/>
      <c r="J107" s="6"/>
      <c r="K107" s="6"/>
      <c r="L107" s="6"/>
      <c r="N107" s="169"/>
      <c r="O107" s="169"/>
      <c r="P107" s="169"/>
      <c r="Q107" s="169"/>
      <c r="R107" s="94"/>
      <c r="S107" s="94"/>
      <c r="T107" s="94"/>
      <c r="U107" s="94"/>
      <c r="V107" s="94"/>
      <c r="W107" s="94"/>
      <c r="Y107" s="169"/>
      <c r="Z107" s="169"/>
      <c r="AA107" s="169"/>
      <c r="AB107" s="169"/>
      <c r="AC107" s="94"/>
      <c r="AD107" s="94"/>
      <c r="AE107" s="94"/>
      <c r="AF107" s="94"/>
      <c r="AG107" s="94"/>
      <c r="AH107" s="94"/>
      <c r="AJ107" s="169"/>
      <c r="AK107" s="169"/>
      <c r="AL107" s="169"/>
      <c r="AM107" s="169"/>
      <c r="AN107" s="94"/>
      <c r="AO107" s="94"/>
      <c r="AP107" s="94"/>
      <c r="AQ107" s="94"/>
      <c r="AR107" s="94"/>
      <c r="AS107" s="94"/>
      <c r="AU107" s="169"/>
      <c r="AV107" s="169"/>
      <c r="AW107" s="169"/>
      <c r="AX107" s="169"/>
      <c r="AY107" s="94"/>
      <c r="AZ107" s="94"/>
      <c r="BA107" s="94"/>
      <c r="BB107" s="94"/>
      <c r="BC107" s="94"/>
      <c r="BD107" s="94"/>
      <c r="BF107" s="169"/>
      <c r="BG107" s="169"/>
      <c r="BH107" s="169"/>
      <c r="BI107" s="169"/>
      <c r="BJ107" s="94"/>
      <c r="BK107" s="94"/>
      <c r="BL107" s="94"/>
      <c r="BM107" s="94"/>
      <c r="BN107" s="94"/>
      <c r="BO107" s="94"/>
      <c r="BQ107" s="169"/>
      <c r="BR107" s="169"/>
      <c r="BS107" s="169"/>
      <c r="BT107" s="169"/>
      <c r="BU107" s="94"/>
      <c r="BV107" s="94"/>
      <c r="BW107" s="94"/>
      <c r="BX107" s="94"/>
      <c r="BY107" s="94"/>
      <c r="BZ107" s="94"/>
      <c r="CB107" s="169"/>
      <c r="CC107" s="169"/>
      <c r="CD107" s="169"/>
      <c r="CE107" s="169"/>
      <c r="CF107" s="94"/>
      <c r="CG107" s="94"/>
      <c r="CH107" s="94"/>
      <c r="CI107" s="94"/>
      <c r="CJ107" s="94"/>
      <c r="CK107" s="94"/>
      <c r="CM107" s="169"/>
      <c r="CN107" s="169"/>
      <c r="CO107" s="169"/>
      <c r="CP107" s="169"/>
      <c r="CQ107" s="94"/>
      <c r="CR107" s="94"/>
      <c r="CS107" s="94"/>
      <c r="CT107" s="94"/>
      <c r="CU107" s="94"/>
      <c r="CV107" s="94"/>
      <c r="CX107" s="169"/>
      <c r="CY107" s="169"/>
      <c r="CZ107" s="169"/>
      <c r="DA107" s="169"/>
      <c r="DB107" s="94"/>
      <c r="DC107" s="94"/>
      <c r="DD107" s="94"/>
      <c r="DE107" s="94"/>
      <c r="DF107" s="94"/>
      <c r="DG107" s="94"/>
      <c r="DI107" s="169"/>
      <c r="DJ107" s="169"/>
      <c r="DK107" s="169"/>
      <c r="DL107" s="169"/>
      <c r="DM107" s="94"/>
      <c r="DN107" s="94"/>
      <c r="DO107" s="94"/>
      <c r="DP107" s="94"/>
      <c r="DQ107" s="94"/>
      <c r="DR107" s="94"/>
      <c r="DT107" s="169"/>
      <c r="DU107" s="169"/>
      <c r="DV107" s="169"/>
      <c r="DW107" s="169"/>
      <c r="DX107" s="94"/>
      <c r="DY107" s="94"/>
      <c r="DZ107" s="94"/>
      <c r="EA107" s="94"/>
      <c r="EB107" s="94"/>
      <c r="EC107" s="94"/>
    </row>
    <row r="108" spans="1:133">
      <c r="B108" s="401" t="s">
        <v>5333</v>
      </c>
      <c r="C108" s="401"/>
      <c r="D108" s="401"/>
      <c r="E108" s="401"/>
      <c r="F108" s="6"/>
      <c r="G108" s="6"/>
      <c r="H108" s="6"/>
      <c r="I108" s="6"/>
      <c r="J108" s="6"/>
      <c r="K108" s="6"/>
      <c r="L108" s="6"/>
      <c r="N108" s="401" t="s">
        <v>5333</v>
      </c>
      <c r="O108" s="401"/>
      <c r="P108" s="401"/>
      <c r="Q108" s="401"/>
      <c r="R108" s="94"/>
      <c r="S108" s="94"/>
      <c r="T108" s="94"/>
      <c r="U108" s="94"/>
      <c r="V108" s="94"/>
      <c r="W108" s="94"/>
      <c r="Y108" s="401" t="s">
        <v>5333</v>
      </c>
      <c r="Z108" s="401"/>
      <c r="AA108" s="401"/>
      <c r="AB108" s="401"/>
      <c r="AC108" s="94"/>
      <c r="AD108" s="94"/>
      <c r="AE108" s="94"/>
      <c r="AF108" s="94"/>
      <c r="AG108" s="94"/>
      <c r="AH108" s="94"/>
      <c r="AJ108" s="401" t="s">
        <v>5333</v>
      </c>
      <c r="AK108" s="401"/>
      <c r="AL108" s="401"/>
      <c r="AM108" s="401"/>
      <c r="AN108" s="94"/>
      <c r="AO108" s="94"/>
      <c r="AP108" s="94"/>
      <c r="AQ108" s="94"/>
      <c r="AR108" s="94"/>
      <c r="AS108" s="94"/>
      <c r="AU108" s="401" t="s">
        <v>5333</v>
      </c>
      <c r="AV108" s="401"/>
      <c r="AW108" s="401"/>
      <c r="AX108" s="401"/>
      <c r="AY108" s="94"/>
      <c r="AZ108" s="94"/>
      <c r="BA108" s="94"/>
      <c r="BB108" s="94"/>
      <c r="BC108" s="94"/>
      <c r="BD108" s="94"/>
      <c r="BF108" s="401" t="s">
        <v>5333</v>
      </c>
      <c r="BG108" s="401"/>
      <c r="BH108" s="401"/>
      <c r="BI108" s="401"/>
      <c r="BJ108" s="94"/>
      <c r="BK108" s="94"/>
      <c r="BL108" s="94"/>
      <c r="BM108" s="94"/>
      <c r="BN108" s="94"/>
      <c r="BO108" s="94"/>
      <c r="BQ108" s="401" t="s">
        <v>5333</v>
      </c>
      <c r="BR108" s="401"/>
      <c r="BS108" s="401"/>
      <c r="BT108" s="401"/>
      <c r="BU108" s="94"/>
      <c r="BV108" s="94"/>
      <c r="BW108" s="94"/>
      <c r="BX108" s="94"/>
      <c r="BY108" s="94"/>
      <c r="BZ108" s="94"/>
      <c r="CB108" s="401" t="s">
        <v>5333</v>
      </c>
      <c r="CC108" s="401"/>
      <c r="CD108" s="401"/>
      <c r="CE108" s="401"/>
      <c r="CF108" s="94"/>
      <c r="CG108" s="94"/>
      <c r="CH108" s="94"/>
      <c r="CI108" s="94"/>
      <c r="CJ108" s="94"/>
      <c r="CK108" s="94"/>
      <c r="CM108" s="401" t="s">
        <v>5333</v>
      </c>
      <c r="CN108" s="401"/>
      <c r="CO108" s="401"/>
      <c r="CP108" s="401"/>
      <c r="CQ108" s="94"/>
      <c r="CR108" s="94"/>
      <c r="CS108" s="94"/>
      <c r="CT108" s="94"/>
      <c r="CU108" s="94"/>
      <c r="CV108" s="94"/>
      <c r="CX108" s="401" t="s">
        <v>5333</v>
      </c>
      <c r="CY108" s="401"/>
      <c r="CZ108" s="401"/>
      <c r="DA108" s="401"/>
      <c r="DB108" s="94"/>
      <c r="DC108" s="94"/>
      <c r="DD108" s="94"/>
      <c r="DE108" s="94"/>
      <c r="DF108" s="94"/>
      <c r="DG108" s="94"/>
      <c r="DI108" s="401" t="s">
        <v>5333</v>
      </c>
      <c r="DJ108" s="401"/>
      <c r="DK108" s="401"/>
      <c r="DL108" s="401"/>
      <c r="DM108" s="94"/>
      <c r="DN108" s="94"/>
      <c r="DO108" s="94"/>
      <c r="DP108" s="94"/>
      <c r="DQ108" s="94"/>
      <c r="DR108" s="94"/>
      <c r="DT108" s="401" t="s">
        <v>5333</v>
      </c>
      <c r="DU108" s="401"/>
      <c r="DV108" s="401"/>
      <c r="DW108" s="401"/>
      <c r="DX108" s="94"/>
      <c r="DY108" s="94"/>
      <c r="DZ108" s="94"/>
      <c r="EA108" s="94"/>
      <c r="EB108" s="94"/>
      <c r="EC108" s="94"/>
    </row>
    <row r="109" spans="1:133" ht="17" customHeight="1">
      <c r="B109" s="390" t="s">
        <v>5334</v>
      </c>
      <c r="C109" s="390"/>
      <c r="D109" s="390"/>
      <c r="E109" s="168"/>
      <c r="F109" s="6"/>
      <c r="G109" s="6"/>
      <c r="H109" s="6"/>
      <c r="I109" s="6"/>
      <c r="J109" s="6"/>
      <c r="K109" s="6"/>
      <c r="L109" s="6"/>
      <c r="N109" s="390" t="s">
        <v>5334</v>
      </c>
      <c r="O109" s="390"/>
      <c r="P109" s="390"/>
      <c r="Q109" s="168"/>
      <c r="R109" s="94"/>
      <c r="S109" s="94"/>
      <c r="T109" s="94"/>
      <c r="U109" s="94"/>
      <c r="V109" s="94"/>
      <c r="W109" s="94"/>
      <c r="Y109" s="390" t="s">
        <v>5334</v>
      </c>
      <c r="Z109" s="390"/>
      <c r="AA109" s="390"/>
      <c r="AB109" s="168"/>
      <c r="AC109" s="94"/>
      <c r="AD109" s="94"/>
      <c r="AE109" s="94"/>
      <c r="AF109" s="94"/>
      <c r="AG109" s="94"/>
      <c r="AH109" s="94"/>
      <c r="AJ109" s="390" t="s">
        <v>5334</v>
      </c>
      <c r="AK109" s="390"/>
      <c r="AL109" s="390"/>
      <c r="AM109" s="168"/>
      <c r="AN109" s="94"/>
      <c r="AO109" s="94"/>
      <c r="AP109" s="94"/>
      <c r="AQ109" s="94"/>
      <c r="AR109" s="94"/>
      <c r="AS109" s="94"/>
      <c r="AU109" s="390" t="s">
        <v>5334</v>
      </c>
      <c r="AV109" s="390"/>
      <c r="AW109" s="390"/>
      <c r="AX109" s="168"/>
      <c r="AY109" s="94"/>
      <c r="AZ109" s="94"/>
      <c r="BA109" s="94"/>
      <c r="BB109" s="94"/>
      <c r="BC109" s="94"/>
      <c r="BD109" s="94"/>
      <c r="BF109" s="390" t="s">
        <v>5334</v>
      </c>
      <c r="BG109" s="390"/>
      <c r="BH109" s="390"/>
      <c r="BI109" s="168"/>
      <c r="BJ109" s="94"/>
      <c r="BK109" s="94"/>
      <c r="BL109" s="94"/>
      <c r="BM109" s="94"/>
      <c r="BN109" s="94"/>
      <c r="BO109" s="94"/>
      <c r="BQ109" s="390" t="s">
        <v>5334</v>
      </c>
      <c r="BR109" s="390"/>
      <c r="BS109" s="390"/>
      <c r="BT109" s="168"/>
      <c r="BU109" s="94"/>
      <c r="BV109" s="94"/>
      <c r="BW109" s="94"/>
      <c r="BX109" s="94"/>
      <c r="BY109" s="94"/>
      <c r="BZ109" s="94"/>
      <c r="CB109" s="390" t="s">
        <v>5334</v>
      </c>
      <c r="CC109" s="390"/>
      <c r="CD109" s="390"/>
      <c r="CE109" s="168"/>
      <c r="CF109" s="94"/>
      <c r="CG109" s="94"/>
      <c r="CH109" s="94"/>
      <c r="CI109" s="94"/>
      <c r="CJ109" s="94"/>
      <c r="CK109" s="94"/>
      <c r="CM109" s="390" t="s">
        <v>5334</v>
      </c>
      <c r="CN109" s="390"/>
      <c r="CO109" s="390"/>
      <c r="CP109" s="168"/>
      <c r="CQ109" s="94"/>
      <c r="CR109" s="94"/>
      <c r="CS109" s="94"/>
      <c r="CT109" s="94"/>
      <c r="CU109" s="94"/>
      <c r="CV109" s="94"/>
      <c r="CX109" s="390" t="s">
        <v>5334</v>
      </c>
      <c r="CY109" s="390"/>
      <c r="CZ109" s="390"/>
      <c r="DA109" s="168"/>
      <c r="DB109" s="94"/>
      <c r="DC109" s="94"/>
      <c r="DD109" s="94"/>
      <c r="DE109" s="94"/>
      <c r="DF109" s="94"/>
      <c r="DG109" s="94"/>
      <c r="DI109" s="390" t="s">
        <v>5334</v>
      </c>
      <c r="DJ109" s="390"/>
      <c r="DK109" s="390"/>
      <c r="DL109" s="101" t="e">
        <f>AVERAGE(E109,Q109,AB109,AM109,AX109,BI109,BT109,CE109,CP109,DA109)</f>
        <v>#DIV/0!</v>
      </c>
      <c r="DM109" s="94"/>
      <c r="DN109" s="94"/>
      <c r="DO109" s="94"/>
      <c r="DP109" s="94"/>
      <c r="DQ109" s="94"/>
      <c r="DR109" s="94"/>
      <c r="DT109" s="390" t="s">
        <v>5334</v>
      </c>
      <c r="DU109" s="390"/>
      <c r="DV109" s="390"/>
      <c r="DW109" s="101">
        <f>SUM(E109,Q109,AB109,AM109,AX109,BI109,BT109,CE109,CP109,DA109)</f>
        <v>0</v>
      </c>
      <c r="DX109" s="94"/>
      <c r="DY109" s="94"/>
      <c r="DZ109" s="94"/>
      <c r="EA109" s="94"/>
      <c r="EB109" s="94"/>
      <c r="EC109" s="94"/>
    </row>
    <row r="110" spans="1:133" ht="17" customHeight="1">
      <c r="B110" s="390" t="s">
        <v>5335</v>
      </c>
      <c r="C110" s="390"/>
      <c r="D110" s="390"/>
      <c r="E110" s="168"/>
      <c r="F110" s="6"/>
      <c r="G110" s="6"/>
      <c r="H110" s="6"/>
      <c r="I110" s="6"/>
      <c r="J110" s="6"/>
      <c r="K110" s="6"/>
      <c r="L110" s="6"/>
      <c r="N110" s="390" t="s">
        <v>5335</v>
      </c>
      <c r="O110" s="390"/>
      <c r="P110" s="390"/>
      <c r="Q110" s="168"/>
      <c r="R110" s="94"/>
      <c r="S110" s="94"/>
      <c r="T110" s="94"/>
      <c r="U110" s="94"/>
      <c r="V110" s="94"/>
      <c r="W110" s="94"/>
      <c r="Y110" s="390" t="s">
        <v>5335</v>
      </c>
      <c r="Z110" s="390"/>
      <c r="AA110" s="390"/>
      <c r="AB110" s="168"/>
      <c r="AC110" s="94"/>
      <c r="AD110" s="94"/>
      <c r="AE110" s="94"/>
      <c r="AF110" s="94"/>
      <c r="AG110" s="94"/>
      <c r="AH110" s="94"/>
      <c r="AJ110" s="390" t="s">
        <v>5335</v>
      </c>
      <c r="AK110" s="390"/>
      <c r="AL110" s="390"/>
      <c r="AM110" s="168"/>
      <c r="AN110" s="94"/>
      <c r="AO110" s="94"/>
      <c r="AP110" s="94"/>
      <c r="AQ110" s="94"/>
      <c r="AR110" s="94"/>
      <c r="AS110" s="94"/>
      <c r="AU110" s="390" t="s">
        <v>5335</v>
      </c>
      <c r="AV110" s="390"/>
      <c r="AW110" s="390"/>
      <c r="AX110" s="168"/>
      <c r="AY110" s="94"/>
      <c r="AZ110" s="94"/>
      <c r="BA110" s="94"/>
      <c r="BB110" s="94"/>
      <c r="BC110" s="94"/>
      <c r="BD110" s="94"/>
      <c r="BF110" s="390" t="s">
        <v>5335</v>
      </c>
      <c r="BG110" s="390"/>
      <c r="BH110" s="390"/>
      <c r="BI110" s="168"/>
      <c r="BJ110" s="94"/>
      <c r="BK110" s="94"/>
      <c r="BL110" s="94"/>
      <c r="BM110" s="94"/>
      <c r="BN110" s="94"/>
      <c r="BO110" s="94"/>
      <c r="BQ110" s="390" t="s">
        <v>5335</v>
      </c>
      <c r="BR110" s="390"/>
      <c r="BS110" s="390"/>
      <c r="BT110" s="168"/>
      <c r="BU110" s="94"/>
      <c r="BV110" s="94"/>
      <c r="BW110" s="94"/>
      <c r="BX110" s="94"/>
      <c r="BY110" s="94"/>
      <c r="BZ110" s="94"/>
      <c r="CB110" s="390" t="s">
        <v>5335</v>
      </c>
      <c r="CC110" s="390"/>
      <c r="CD110" s="390"/>
      <c r="CE110" s="168"/>
      <c r="CF110" s="94"/>
      <c r="CG110" s="94"/>
      <c r="CH110" s="94"/>
      <c r="CI110" s="94"/>
      <c r="CJ110" s="94"/>
      <c r="CK110" s="94"/>
      <c r="CM110" s="390" t="s">
        <v>5335</v>
      </c>
      <c r="CN110" s="390"/>
      <c r="CO110" s="390"/>
      <c r="CP110" s="168"/>
      <c r="CQ110" s="94"/>
      <c r="CR110" s="94"/>
      <c r="CS110" s="94"/>
      <c r="CT110" s="94"/>
      <c r="CU110" s="94"/>
      <c r="CV110" s="94"/>
      <c r="CX110" s="390" t="s">
        <v>5335</v>
      </c>
      <c r="CY110" s="390"/>
      <c r="CZ110" s="390"/>
      <c r="DA110" s="168"/>
      <c r="DB110" s="94"/>
      <c r="DC110" s="94"/>
      <c r="DD110" s="94"/>
      <c r="DE110" s="94"/>
      <c r="DF110" s="94"/>
      <c r="DG110" s="94"/>
      <c r="DI110" s="390" t="s">
        <v>5335</v>
      </c>
      <c r="DJ110" s="390"/>
      <c r="DK110" s="390"/>
      <c r="DL110" s="101" t="e">
        <f>AVERAGE(E110,Q110,AB110,AM110,AX110,BI110,BT110,CE110,CP110,DA110)</f>
        <v>#DIV/0!</v>
      </c>
      <c r="DM110" s="94"/>
      <c r="DN110" s="94"/>
      <c r="DO110" s="94"/>
      <c r="DP110" s="94"/>
      <c r="DQ110" s="94"/>
      <c r="DR110" s="94"/>
      <c r="DT110" s="390" t="s">
        <v>5335</v>
      </c>
      <c r="DU110" s="390"/>
      <c r="DV110" s="390"/>
      <c r="DW110" s="101">
        <f>SUM(E110,Q110,AB110,AM110,AX110,BI110,BT110,CE110,CP110,DA110)</f>
        <v>0</v>
      </c>
      <c r="DX110" s="94"/>
      <c r="DY110" s="94"/>
      <c r="DZ110" s="94"/>
      <c r="EA110" s="94"/>
      <c r="EB110" s="94"/>
      <c r="EC110" s="94"/>
    </row>
    <row r="111" spans="1:133" ht="17" customHeight="1">
      <c r="B111" s="355" t="s">
        <v>136</v>
      </c>
      <c r="C111" s="355"/>
      <c r="D111" s="355"/>
      <c r="E111" s="43" t="e">
        <f>(E$109*1000000)/E$110</f>
        <v>#DIV/0!</v>
      </c>
      <c r="F111" s="6"/>
      <c r="G111" s="6"/>
      <c r="H111" s="6"/>
      <c r="I111" s="6"/>
      <c r="J111" s="6"/>
      <c r="K111" s="6"/>
      <c r="L111" s="6"/>
      <c r="N111" s="355" t="s">
        <v>136</v>
      </c>
      <c r="O111" s="355"/>
      <c r="P111" s="355"/>
      <c r="Q111" s="43" t="e">
        <f>(Q$109*1000000)/Q$110</f>
        <v>#DIV/0!</v>
      </c>
      <c r="R111" s="94"/>
      <c r="S111" s="94"/>
      <c r="T111" s="94"/>
      <c r="U111" s="94"/>
      <c r="V111" s="94"/>
      <c r="W111" s="94"/>
      <c r="Y111" s="355" t="s">
        <v>136</v>
      </c>
      <c r="Z111" s="355"/>
      <c r="AA111" s="355"/>
      <c r="AB111" s="43" t="e">
        <f>(AB$109*1000000)/AB$110</f>
        <v>#DIV/0!</v>
      </c>
      <c r="AC111" s="94"/>
      <c r="AD111" s="94"/>
      <c r="AE111" s="94"/>
      <c r="AF111" s="94"/>
      <c r="AG111" s="94"/>
      <c r="AH111" s="94"/>
      <c r="AJ111" s="355" t="s">
        <v>136</v>
      </c>
      <c r="AK111" s="355"/>
      <c r="AL111" s="355"/>
      <c r="AM111" s="43" t="e">
        <f>(AM$109*1000000)/AM$110</f>
        <v>#DIV/0!</v>
      </c>
      <c r="AN111" s="94"/>
      <c r="AO111" s="94"/>
      <c r="AP111" s="94"/>
      <c r="AQ111" s="94"/>
      <c r="AR111" s="94"/>
      <c r="AS111" s="94"/>
      <c r="AU111" s="355" t="s">
        <v>136</v>
      </c>
      <c r="AV111" s="355"/>
      <c r="AW111" s="355"/>
      <c r="AX111" s="43" t="e">
        <f>(AX$109*1000000)/AX$110</f>
        <v>#DIV/0!</v>
      </c>
      <c r="AY111" s="94"/>
      <c r="AZ111" s="94"/>
      <c r="BA111" s="94"/>
      <c r="BB111" s="94"/>
      <c r="BC111" s="94"/>
      <c r="BD111" s="94"/>
      <c r="BF111" s="355" t="s">
        <v>136</v>
      </c>
      <c r="BG111" s="355"/>
      <c r="BH111" s="355"/>
      <c r="BI111" s="43" t="e">
        <f>(BI$109*1000000)/BI$110</f>
        <v>#DIV/0!</v>
      </c>
      <c r="BJ111" s="94"/>
      <c r="BK111" s="94"/>
      <c r="BL111" s="94"/>
      <c r="BM111" s="94"/>
      <c r="BN111" s="94"/>
      <c r="BO111" s="94"/>
      <c r="BQ111" s="355" t="s">
        <v>136</v>
      </c>
      <c r="BR111" s="355"/>
      <c r="BS111" s="355"/>
      <c r="BT111" s="43" t="e">
        <f>(BT$109*1000000)/BT$110</f>
        <v>#DIV/0!</v>
      </c>
      <c r="BU111" s="94"/>
      <c r="BV111" s="94"/>
      <c r="BW111" s="94"/>
      <c r="BX111" s="94"/>
      <c r="BY111" s="94"/>
      <c r="BZ111" s="94"/>
      <c r="CB111" s="355" t="s">
        <v>136</v>
      </c>
      <c r="CC111" s="355"/>
      <c r="CD111" s="355"/>
      <c r="CE111" s="43" t="e">
        <f>(CE$109*1000000)/CE$110</f>
        <v>#DIV/0!</v>
      </c>
      <c r="CF111" s="94"/>
      <c r="CG111" s="94"/>
      <c r="CH111" s="94"/>
      <c r="CI111" s="94"/>
      <c r="CJ111" s="94"/>
      <c r="CK111" s="94"/>
      <c r="CM111" s="355" t="s">
        <v>136</v>
      </c>
      <c r="CN111" s="355"/>
      <c r="CO111" s="355"/>
      <c r="CP111" s="43" t="e">
        <f>(CP$109*1000000)/CP$110</f>
        <v>#DIV/0!</v>
      </c>
      <c r="CQ111" s="94"/>
      <c r="CR111" s="94"/>
      <c r="CS111" s="94"/>
      <c r="CT111" s="94"/>
      <c r="CU111" s="94"/>
      <c r="CV111" s="94"/>
      <c r="CX111" s="355" t="s">
        <v>136</v>
      </c>
      <c r="CY111" s="355"/>
      <c r="CZ111" s="355"/>
      <c r="DA111" s="43" t="e">
        <f>(DA$109*1000000)/DA$110</f>
        <v>#DIV/0!</v>
      </c>
      <c r="DB111" s="94"/>
      <c r="DC111" s="94"/>
      <c r="DD111" s="94"/>
      <c r="DE111" s="94"/>
      <c r="DF111" s="94"/>
      <c r="DG111" s="94"/>
      <c r="DI111" s="355" t="s">
        <v>136</v>
      </c>
      <c r="DJ111" s="355"/>
      <c r="DK111" s="355"/>
      <c r="DL111" s="43" t="e">
        <f>(DL$109*1000000)/DL$110</f>
        <v>#DIV/0!</v>
      </c>
      <c r="DM111" s="94"/>
      <c r="DN111" s="94"/>
      <c r="DO111" s="94"/>
      <c r="DP111" s="94"/>
      <c r="DQ111" s="94"/>
      <c r="DR111" s="94"/>
      <c r="DT111" s="355" t="s">
        <v>136</v>
      </c>
      <c r="DU111" s="355"/>
      <c r="DV111" s="355"/>
      <c r="DW111" s="43" t="e">
        <f>(DW$109*1000000)/DW$110</f>
        <v>#DIV/0!</v>
      </c>
      <c r="DX111" s="94"/>
      <c r="DY111" s="94"/>
      <c r="DZ111" s="94"/>
      <c r="EA111" s="94"/>
      <c r="EB111" s="94"/>
      <c r="EC111" s="94"/>
    </row>
    <row r="112" spans="1:133">
      <c r="B112" s="170"/>
      <c r="C112" s="170"/>
      <c r="D112" s="170"/>
      <c r="E112" s="170"/>
      <c r="F112" s="6"/>
      <c r="G112" s="6"/>
      <c r="H112" s="6"/>
      <c r="I112" s="6"/>
      <c r="J112" s="6"/>
      <c r="K112" s="6"/>
      <c r="L112" s="6"/>
      <c r="N112" s="170"/>
      <c r="O112" s="170"/>
      <c r="P112" s="170"/>
      <c r="Q112" s="170"/>
      <c r="R112" s="94"/>
      <c r="S112" s="94"/>
      <c r="T112" s="94"/>
      <c r="U112" s="94"/>
      <c r="V112" s="94"/>
      <c r="W112" s="94"/>
      <c r="Y112" s="170"/>
      <c r="Z112" s="170"/>
      <c r="AA112" s="170"/>
      <c r="AB112" s="170"/>
      <c r="AC112" s="94"/>
      <c r="AD112" s="94"/>
      <c r="AE112" s="94"/>
      <c r="AF112" s="94"/>
      <c r="AG112" s="94"/>
      <c r="AH112" s="94"/>
      <c r="AJ112" s="170"/>
      <c r="AK112" s="170"/>
      <c r="AL112" s="170"/>
      <c r="AM112" s="170"/>
      <c r="AN112" s="94"/>
      <c r="AO112" s="94"/>
      <c r="AP112" s="94"/>
      <c r="AQ112" s="94"/>
      <c r="AR112" s="94"/>
      <c r="AS112" s="94"/>
      <c r="AU112" s="170"/>
      <c r="AV112" s="170"/>
      <c r="AW112" s="170"/>
      <c r="AX112" s="170"/>
      <c r="AY112" s="94"/>
      <c r="AZ112" s="94"/>
      <c r="BA112" s="94"/>
      <c r="BB112" s="94"/>
      <c r="BC112" s="94"/>
      <c r="BD112" s="94"/>
      <c r="BF112" s="170"/>
      <c r="BG112" s="170"/>
      <c r="BH112" s="170"/>
      <c r="BI112" s="170"/>
      <c r="BJ112" s="94"/>
      <c r="BK112" s="94"/>
      <c r="BL112" s="94"/>
      <c r="BM112" s="94"/>
      <c r="BN112" s="94"/>
      <c r="BO112" s="94"/>
      <c r="BQ112" s="170"/>
      <c r="BR112" s="170"/>
      <c r="BS112" s="170"/>
      <c r="BT112" s="170"/>
      <c r="BU112" s="94"/>
      <c r="BV112" s="94"/>
      <c r="BW112" s="94"/>
      <c r="BX112" s="94"/>
      <c r="BY112" s="94"/>
      <c r="BZ112" s="94"/>
      <c r="CB112" s="170"/>
      <c r="CC112" s="170"/>
      <c r="CD112" s="170"/>
      <c r="CE112" s="170"/>
      <c r="CF112" s="94"/>
      <c r="CG112" s="94"/>
      <c r="CH112" s="94"/>
      <c r="CI112" s="94"/>
      <c r="CJ112" s="94"/>
      <c r="CK112" s="94"/>
      <c r="CM112" s="170"/>
      <c r="CN112" s="170"/>
      <c r="CO112" s="170"/>
      <c r="CP112" s="170"/>
      <c r="CQ112" s="94"/>
      <c r="CR112" s="94"/>
      <c r="CS112" s="94"/>
      <c r="CT112" s="94"/>
      <c r="CU112" s="94"/>
      <c r="CV112" s="94"/>
      <c r="CX112" s="170"/>
      <c r="CY112" s="170"/>
      <c r="CZ112" s="170"/>
      <c r="DA112" s="170"/>
      <c r="DB112" s="94"/>
      <c r="DC112" s="94"/>
      <c r="DD112" s="94"/>
      <c r="DE112" s="94"/>
      <c r="DF112" s="94"/>
      <c r="DG112" s="94"/>
      <c r="DI112" s="170"/>
      <c r="DJ112" s="170"/>
      <c r="DK112" s="170"/>
      <c r="DL112" s="170"/>
      <c r="DM112" s="94"/>
      <c r="DN112" s="94"/>
      <c r="DO112" s="94"/>
      <c r="DP112" s="94"/>
      <c r="DQ112" s="94"/>
      <c r="DR112" s="94"/>
      <c r="DT112" s="170"/>
      <c r="DU112" s="170"/>
      <c r="DV112" s="170"/>
      <c r="DW112" s="170"/>
      <c r="DX112" s="94"/>
      <c r="DY112" s="94"/>
      <c r="DZ112" s="94"/>
      <c r="EA112" s="94"/>
      <c r="EB112" s="94"/>
      <c r="EC112" s="94"/>
    </row>
    <row r="113" spans="2:133">
      <c r="B113" s="394" t="s">
        <v>5330</v>
      </c>
      <c r="C113" s="394"/>
      <c r="D113" s="394"/>
      <c r="E113" s="394"/>
      <c r="F113" s="6"/>
      <c r="G113" s="6"/>
      <c r="H113" s="6"/>
      <c r="I113" s="6"/>
      <c r="J113" s="6"/>
      <c r="K113" s="6"/>
      <c r="L113" s="6"/>
      <c r="N113" s="394" t="s">
        <v>5330</v>
      </c>
      <c r="O113" s="394"/>
      <c r="P113" s="394"/>
      <c r="Q113" s="394"/>
      <c r="R113" s="94"/>
      <c r="S113" s="94"/>
      <c r="T113" s="94"/>
      <c r="U113" s="94"/>
      <c r="V113" s="94"/>
      <c r="W113" s="94"/>
      <c r="Y113" s="394" t="s">
        <v>5330</v>
      </c>
      <c r="Z113" s="394"/>
      <c r="AA113" s="394"/>
      <c r="AB113" s="394"/>
      <c r="AC113" s="94"/>
      <c r="AD113" s="94"/>
      <c r="AE113" s="94"/>
      <c r="AF113" s="94"/>
      <c r="AG113" s="94"/>
      <c r="AH113" s="94"/>
      <c r="AJ113" s="394" t="s">
        <v>5330</v>
      </c>
      <c r="AK113" s="394"/>
      <c r="AL113" s="394"/>
      <c r="AM113" s="394"/>
      <c r="AN113" s="94"/>
      <c r="AO113" s="94"/>
      <c r="AP113" s="94"/>
      <c r="AQ113" s="94"/>
      <c r="AR113" s="94"/>
      <c r="AS113" s="94"/>
      <c r="AU113" s="394" t="s">
        <v>5330</v>
      </c>
      <c r="AV113" s="394"/>
      <c r="AW113" s="394"/>
      <c r="AX113" s="394"/>
      <c r="AY113" s="94"/>
      <c r="AZ113" s="94"/>
      <c r="BA113" s="94"/>
      <c r="BB113" s="94"/>
      <c r="BC113" s="94"/>
      <c r="BD113" s="94"/>
      <c r="BF113" s="394" t="s">
        <v>5330</v>
      </c>
      <c r="BG113" s="394"/>
      <c r="BH113" s="394"/>
      <c r="BI113" s="394"/>
      <c r="BJ113" s="94"/>
      <c r="BK113" s="94"/>
      <c r="BL113" s="94"/>
      <c r="BM113" s="94"/>
      <c r="BN113" s="94"/>
      <c r="BO113" s="94"/>
      <c r="BQ113" s="394" t="s">
        <v>5330</v>
      </c>
      <c r="BR113" s="394"/>
      <c r="BS113" s="394"/>
      <c r="BT113" s="394"/>
      <c r="BU113" s="94"/>
      <c r="BV113" s="94"/>
      <c r="BW113" s="94"/>
      <c r="BX113" s="94"/>
      <c r="BY113" s="94"/>
      <c r="BZ113" s="94"/>
      <c r="CB113" s="394" t="s">
        <v>5330</v>
      </c>
      <c r="CC113" s="394"/>
      <c r="CD113" s="394"/>
      <c r="CE113" s="394"/>
      <c r="CF113" s="94"/>
      <c r="CG113" s="94"/>
      <c r="CH113" s="94"/>
      <c r="CI113" s="94"/>
      <c r="CJ113" s="94"/>
      <c r="CK113" s="94"/>
      <c r="CM113" s="394" t="s">
        <v>5330</v>
      </c>
      <c r="CN113" s="394"/>
      <c r="CO113" s="394"/>
      <c r="CP113" s="394"/>
      <c r="CQ113" s="94"/>
      <c r="CR113" s="94"/>
      <c r="CS113" s="94"/>
      <c r="CT113" s="94"/>
      <c r="CU113" s="94"/>
      <c r="CV113" s="94"/>
      <c r="CX113" s="394" t="s">
        <v>5330</v>
      </c>
      <c r="CY113" s="394"/>
      <c r="CZ113" s="394"/>
      <c r="DA113" s="394"/>
      <c r="DB113" s="94"/>
      <c r="DC113" s="94"/>
      <c r="DD113" s="94"/>
      <c r="DE113" s="94"/>
      <c r="DF113" s="94"/>
      <c r="DG113" s="94"/>
      <c r="DI113" s="394" t="s">
        <v>5330</v>
      </c>
      <c r="DJ113" s="394"/>
      <c r="DK113" s="394"/>
      <c r="DL113" s="394"/>
      <c r="DM113" s="94"/>
      <c r="DN113" s="94"/>
      <c r="DO113" s="94"/>
      <c r="DP113" s="94"/>
      <c r="DQ113" s="94"/>
      <c r="DR113" s="94"/>
      <c r="DT113" s="394" t="s">
        <v>5330</v>
      </c>
      <c r="DU113" s="394"/>
      <c r="DV113" s="394"/>
      <c r="DW113" s="394"/>
      <c r="DX113" s="94"/>
      <c r="DY113" s="94"/>
      <c r="DZ113" s="94"/>
      <c r="EA113" s="94"/>
      <c r="EB113" s="94"/>
      <c r="EC113" s="94"/>
    </row>
    <row r="114" spans="2:133" ht="15.75" customHeight="1">
      <c r="B114" s="407" t="s">
        <v>206</v>
      </c>
      <c r="C114" s="408"/>
      <c r="D114" s="409"/>
      <c r="E114" s="60"/>
      <c r="F114" s="6"/>
      <c r="G114" s="6"/>
      <c r="H114" s="6"/>
      <c r="I114" s="6"/>
      <c r="J114" s="6"/>
      <c r="K114" s="6"/>
      <c r="L114" s="6"/>
      <c r="N114" s="407" t="s">
        <v>206</v>
      </c>
      <c r="O114" s="408"/>
      <c r="P114" s="409"/>
      <c r="Q114" s="60"/>
      <c r="R114" s="94"/>
      <c r="S114" s="94"/>
      <c r="T114" s="94"/>
      <c r="U114" s="94"/>
      <c r="V114" s="94"/>
      <c r="W114" s="94"/>
      <c r="Y114" s="407" t="s">
        <v>206</v>
      </c>
      <c r="Z114" s="408"/>
      <c r="AA114" s="409"/>
      <c r="AB114" s="60"/>
      <c r="AC114" s="94"/>
      <c r="AD114" s="94"/>
      <c r="AE114" s="94"/>
      <c r="AF114" s="94"/>
      <c r="AG114" s="94"/>
      <c r="AH114" s="94"/>
      <c r="AJ114" s="407" t="s">
        <v>206</v>
      </c>
      <c r="AK114" s="408"/>
      <c r="AL114" s="409"/>
      <c r="AM114" s="60"/>
      <c r="AN114" s="94"/>
      <c r="AO114" s="94"/>
      <c r="AP114" s="94"/>
      <c r="AQ114" s="94"/>
      <c r="AR114" s="94"/>
      <c r="AS114" s="94"/>
      <c r="AU114" s="407" t="s">
        <v>206</v>
      </c>
      <c r="AV114" s="408"/>
      <c r="AW114" s="409"/>
      <c r="AX114" s="60"/>
      <c r="AY114" s="94"/>
      <c r="AZ114" s="94"/>
      <c r="BA114" s="94"/>
      <c r="BB114" s="94"/>
      <c r="BC114" s="94"/>
      <c r="BD114" s="94"/>
      <c r="BF114" s="407" t="s">
        <v>206</v>
      </c>
      <c r="BG114" s="408"/>
      <c r="BH114" s="409"/>
      <c r="BI114" s="60"/>
      <c r="BJ114" s="94"/>
      <c r="BK114" s="94"/>
      <c r="BL114" s="94"/>
      <c r="BM114" s="94"/>
      <c r="BN114" s="94"/>
      <c r="BO114" s="94"/>
      <c r="BQ114" s="407" t="s">
        <v>206</v>
      </c>
      <c r="BR114" s="408"/>
      <c r="BS114" s="409"/>
      <c r="BT114" s="60"/>
      <c r="BU114" s="94"/>
      <c r="BV114" s="94"/>
      <c r="BW114" s="94"/>
      <c r="BX114" s="94"/>
      <c r="BY114" s="94"/>
      <c r="BZ114" s="94"/>
      <c r="CB114" s="407" t="s">
        <v>206</v>
      </c>
      <c r="CC114" s="408"/>
      <c r="CD114" s="409"/>
      <c r="CE114" s="60"/>
      <c r="CF114" s="94"/>
      <c r="CG114" s="94"/>
      <c r="CH114" s="94"/>
      <c r="CI114" s="94"/>
      <c r="CJ114" s="94"/>
      <c r="CK114" s="94"/>
      <c r="CM114" s="407" t="s">
        <v>206</v>
      </c>
      <c r="CN114" s="408"/>
      <c r="CO114" s="409"/>
      <c r="CP114" s="60"/>
      <c r="CQ114" s="94"/>
      <c r="CR114" s="94"/>
      <c r="CS114" s="94"/>
      <c r="CT114" s="94"/>
      <c r="CU114" s="94"/>
      <c r="CV114" s="94"/>
      <c r="CX114" s="407" t="s">
        <v>206</v>
      </c>
      <c r="CY114" s="408"/>
      <c r="CZ114" s="409"/>
      <c r="DA114" s="60"/>
      <c r="DB114" s="94"/>
      <c r="DC114" s="94"/>
      <c r="DD114" s="94"/>
      <c r="DE114" s="94"/>
      <c r="DF114" s="94"/>
      <c r="DG114" s="94"/>
      <c r="DI114" s="407" t="s">
        <v>206</v>
      </c>
      <c r="DJ114" s="408"/>
      <c r="DK114" s="409"/>
      <c r="DL114" s="101" t="str">
        <f>IF(COUNTIF($E$114:$DK$114,"Yes")&gt;0,"Yes","No")</f>
        <v>No</v>
      </c>
      <c r="DM114" s="94"/>
      <c r="DN114" s="94"/>
      <c r="DO114" s="94"/>
      <c r="DP114" s="94"/>
      <c r="DQ114" s="94"/>
      <c r="DR114" s="94"/>
      <c r="DT114" s="407" t="s">
        <v>206</v>
      </c>
      <c r="DU114" s="408"/>
      <c r="DV114" s="409"/>
      <c r="DW114" s="101" t="str">
        <f>IF(COUNTIF($E$114:$DK$114,"Yes")&gt;0,"Yes","No")</f>
        <v>No</v>
      </c>
      <c r="DX114" s="94"/>
      <c r="DY114" s="94"/>
      <c r="DZ114" s="94"/>
      <c r="EA114" s="94"/>
      <c r="EB114" s="94"/>
      <c r="EC114" s="94"/>
    </row>
    <row r="115" spans="2:133" s="94" customFormat="1" ht="15.75" customHeight="1">
      <c r="B115" s="390" t="s">
        <v>5286</v>
      </c>
      <c r="C115" s="390"/>
      <c r="D115" s="390"/>
      <c r="E115" s="167"/>
      <c r="N115" s="390" t="s">
        <v>5286</v>
      </c>
      <c r="O115" s="390"/>
      <c r="P115" s="390"/>
      <c r="Q115" s="182"/>
      <c r="Y115" s="390" t="s">
        <v>5286</v>
      </c>
      <c r="Z115" s="390"/>
      <c r="AA115" s="390"/>
      <c r="AB115" s="167"/>
      <c r="AJ115" s="390" t="s">
        <v>5286</v>
      </c>
      <c r="AK115" s="390"/>
      <c r="AL115" s="390"/>
      <c r="AM115" s="167"/>
      <c r="AU115" s="390" t="s">
        <v>5286</v>
      </c>
      <c r="AV115" s="390"/>
      <c r="AW115" s="390"/>
      <c r="AX115" s="167"/>
      <c r="BF115" s="390" t="s">
        <v>5286</v>
      </c>
      <c r="BG115" s="390"/>
      <c r="BH115" s="390"/>
      <c r="BI115" s="167"/>
      <c r="BQ115" s="390" t="s">
        <v>5286</v>
      </c>
      <c r="BR115" s="390"/>
      <c r="BS115" s="390"/>
      <c r="BT115" s="167"/>
      <c r="CB115" s="390" t="s">
        <v>5286</v>
      </c>
      <c r="CC115" s="390"/>
      <c r="CD115" s="390"/>
      <c r="CE115" s="167"/>
      <c r="CM115" s="390" t="s">
        <v>5286</v>
      </c>
      <c r="CN115" s="390"/>
      <c r="CO115" s="390"/>
      <c r="CP115" s="167"/>
      <c r="CX115" s="390" t="s">
        <v>5286</v>
      </c>
      <c r="CY115" s="390"/>
      <c r="CZ115" s="390"/>
      <c r="DA115" s="167"/>
      <c r="DI115" s="390" t="s">
        <v>5286</v>
      </c>
      <c r="DJ115" s="390"/>
      <c r="DK115" s="390"/>
      <c r="DL115" s="101" t="e">
        <f>AVERAGE(E115,Q115,AB115,AM115,AX115,BI115,BT115,CE115,CP115,DA115)</f>
        <v>#DIV/0!</v>
      </c>
      <c r="DT115" s="390" t="s">
        <v>5286</v>
      </c>
      <c r="DU115" s="390"/>
      <c r="DV115" s="390"/>
      <c r="DW115" s="101">
        <f>SUM(E115,Q115,AB115,AM115,AX115,BI115,BT115,CE115,CP115,DA115)</f>
        <v>0</v>
      </c>
    </row>
    <row r="116" spans="2:133" ht="15.75" customHeight="1">
      <c r="B116" s="390" t="s">
        <v>5331</v>
      </c>
      <c r="C116" s="390"/>
      <c r="D116" s="390"/>
      <c r="E116" s="167"/>
      <c r="F116" s="6"/>
      <c r="G116" s="6"/>
      <c r="H116" s="6"/>
      <c r="I116" s="6"/>
      <c r="J116" s="6"/>
      <c r="K116" s="6"/>
      <c r="L116" s="6"/>
      <c r="N116" s="390" t="s">
        <v>5331</v>
      </c>
      <c r="O116" s="390"/>
      <c r="P116" s="390"/>
      <c r="Q116" s="167"/>
      <c r="R116" s="94"/>
      <c r="S116" s="94"/>
      <c r="T116" s="94"/>
      <c r="U116" s="94"/>
      <c r="V116" s="94"/>
      <c r="W116" s="94"/>
      <c r="Y116" s="390" t="s">
        <v>5331</v>
      </c>
      <c r="Z116" s="390"/>
      <c r="AA116" s="390"/>
      <c r="AB116" s="167"/>
      <c r="AC116" s="94"/>
      <c r="AD116" s="94"/>
      <c r="AE116" s="94"/>
      <c r="AF116" s="94"/>
      <c r="AG116" s="94"/>
      <c r="AH116" s="94"/>
      <c r="AJ116" s="390" t="s">
        <v>5331</v>
      </c>
      <c r="AK116" s="390"/>
      <c r="AL116" s="390"/>
      <c r="AM116" s="167"/>
      <c r="AN116" s="94"/>
      <c r="AO116" s="94"/>
      <c r="AP116" s="94"/>
      <c r="AQ116" s="94"/>
      <c r="AR116" s="94"/>
      <c r="AS116" s="94"/>
      <c r="AU116" s="390" t="s">
        <v>5331</v>
      </c>
      <c r="AV116" s="390"/>
      <c r="AW116" s="390"/>
      <c r="AX116" s="167"/>
      <c r="AY116" s="94"/>
      <c r="AZ116" s="94"/>
      <c r="BA116" s="94"/>
      <c r="BB116" s="94"/>
      <c r="BC116" s="94"/>
      <c r="BD116" s="94"/>
      <c r="BF116" s="390" t="s">
        <v>5331</v>
      </c>
      <c r="BG116" s="390"/>
      <c r="BH116" s="390"/>
      <c r="BI116" s="167"/>
      <c r="BJ116" s="94"/>
      <c r="BK116" s="94"/>
      <c r="BL116" s="94"/>
      <c r="BM116" s="94"/>
      <c r="BN116" s="94"/>
      <c r="BO116" s="94"/>
      <c r="BQ116" s="390" t="s">
        <v>5331</v>
      </c>
      <c r="BR116" s="390"/>
      <c r="BS116" s="390"/>
      <c r="BT116" s="167"/>
      <c r="BU116" s="94"/>
      <c r="BV116" s="94"/>
      <c r="BW116" s="94"/>
      <c r="BX116" s="94"/>
      <c r="BY116" s="94"/>
      <c r="BZ116" s="94"/>
      <c r="CB116" s="390" t="s">
        <v>5331</v>
      </c>
      <c r="CC116" s="390"/>
      <c r="CD116" s="390"/>
      <c r="CE116" s="167"/>
      <c r="CF116" s="94"/>
      <c r="CG116" s="94"/>
      <c r="CH116" s="94"/>
      <c r="CI116" s="94"/>
      <c r="CJ116" s="94"/>
      <c r="CK116" s="94"/>
      <c r="CM116" s="390" t="s">
        <v>5331</v>
      </c>
      <c r="CN116" s="390"/>
      <c r="CO116" s="390"/>
      <c r="CP116" s="167"/>
      <c r="CQ116" s="94"/>
      <c r="CR116" s="94"/>
      <c r="CS116" s="94"/>
      <c r="CT116" s="94"/>
      <c r="CU116" s="94"/>
      <c r="CV116" s="94"/>
      <c r="CX116" s="390" t="s">
        <v>5331</v>
      </c>
      <c r="CY116" s="390"/>
      <c r="CZ116" s="390"/>
      <c r="DA116" s="167"/>
      <c r="DB116" s="94"/>
      <c r="DC116" s="94"/>
      <c r="DD116" s="94"/>
      <c r="DE116" s="94"/>
      <c r="DF116" s="94"/>
      <c r="DG116" s="94"/>
      <c r="DI116" s="390" t="s">
        <v>5331</v>
      </c>
      <c r="DJ116" s="390"/>
      <c r="DK116" s="390"/>
      <c r="DL116" s="101" t="e">
        <f>AVERAGE(E116,Q116,AB116,AM116,AX116,BI116,BT116,CE116,CP116,DA116)</f>
        <v>#DIV/0!</v>
      </c>
      <c r="DM116" s="94"/>
      <c r="DN116" s="94"/>
      <c r="DO116" s="94"/>
      <c r="DP116" s="94"/>
      <c r="DQ116" s="94"/>
      <c r="DR116" s="94"/>
      <c r="DT116" s="390" t="s">
        <v>5331</v>
      </c>
      <c r="DU116" s="390"/>
      <c r="DV116" s="390"/>
      <c r="DW116" s="101">
        <f>SUM(E116,Q116,AB116,AM116,AX116,BI116,BT116,CE116,CP116,DA116)</f>
        <v>0</v>
      </c>
      <c r="DX116" s="94"/>
      <c r="DY116" s="94"/>
      <c r="DZ116" s="94"/>
      <c r="EA116" s="94"/>
      <c r="EB116" s="94"/>
      <c r="EC116" s="94"/>
    </row>
    <row r="117" spans="2:133" ht="15.75" customHeight="1">
      <c r="B117" s="390" t="s">
        <v>5332</v>
      </c>
      <c r="C117" s="390"/>
      <c r="D117" s="390"/>
      <c r="E117" s="167"/>
      <c r="F117" s="6"/>
      <c r="G117" s="6"/>
      <c r="H117" s="6"/>
      <c r="I117" s="6"/>
      <c r="J117" s="6"/>
      <c r="K117" s="6"/>
      <c r="L117" s="6"/>
      <c r="N117" s="390" t="s">
        <v>5332</v>
      </c>
      <c r="O117" s="390"/>
      <c r="P117" s="390"/>
      <c r="Q117" s="167"/>
      <c r="R117" s="94"/>
      <c r="S117" s="94"/>
      <c r="T117" s="94"/>
      <c r="U117" s="94"/>
      <c r="V117" s="94"/>
      <c r="W117" s="94"/>
      <c r="Y117" s="390" t="s">
        <v>5332</v>
      </c>
      <c r="Z117" s="390"/>
      <c r="AA117" s="390"/>
      <c r="AB117" s="167"/>
      <c r="AC117" s="94"/>
      <c r="AD117" s="94"/>
      <c r="AE117" s="94"/>
      <c r="AF117" s="94"/>
      <c r="AG117" s="94"/>
      <c r="AH117" s="94"/>
      <c r="AJ117" s="390" t="s">
        <v>5332</v>
      </c>
      <c r="AK117" s="390"/>
      <c r="AL117" s="390"/>
      <c r="AM117" s="167"/>
      <c r="AN117" s="94"/>
      <c r="AO117" s="94"/>
      <c r="AP117" s="94"/>
      <c r="AQ117" s="94"/>
      <c r="AR117" s="94"/>
      <c r="AS117" s="94"/>
      <c r="AU117" s="390" t="s">
        <v>5332</v>
      </c>
      <c r="AV117" s="390"/>
      <c r="AW117" s="390"/>
      <c r="AX117" s="167"/>
      <c r="AY117" s="94"/>
      <c r="AZ117" s="94"/>
      <c r="BA117" s="94"/>
      <c r="BB117" s="94"/>
      <c r="BC117" s="94"/>
      <c r="BD117" s="94"/>
      <c r="BF117" s="390" t="s">
        <v>5332</v>
      </c>
      <c r="BG117" s="390"/>
      <c r="BH117" s="390"/>
      <c r="BI117" s="167"/>
      <c r="BJ117" s="94"/>
      <c r="BK117" s="94"/>
      <c r="BL117" s="94"/>
      <c r="BM117" s="94"/>
      <c r="BN117" s="94"/>
      <c r="BO117" s="94"/>
      <c r="BQ117" s="390" t="s">
        <v>5332</v>
      </c>
      <c r="BR117" s="390"/>
      <c r="BS117" s="390"/>
      <c r="BT117" s="167"/>
      <c r="BU117" s="94"/>
      <c r="BV117" s="94"/>
      <c r="BW117" s="94"/>
      <c r="BX117" s="94"/>
      <c r="BY117" s="94"/>
      <c r="BZ117" s="94"/>
      <c r="CB117" s="390" t="s">
        <v>5332</v>
      </c>
      <c r="CC117" s="390"/>
      <c r="CD117" s="390"/>
      <c r="CE117" s="167"/>
      <c r="CF117" s="94"/>
      <c r="CG117" s="94"/>
      <c r="CH117" s="94"/>
      <c r="CI117" s="94"/>
      <c r="CJ117" s="94"/>
      <c r="CK117" s="94"/>
      <c r="CM117" s="390" t="s">
        <v>5332</v>
      </c>
      <c r="CN117" s="390"/>
      <c r="CO117" s="390"/>
      <c r="CP117" s="167"/>
      <c r="CQ117" s="94"/>
      <c r="CR117" s="94"/>
      <c r="CS117" s="94"/>
      <c r="CT117" s="94"/>
      <c r="CU117" s="94"/>
      <c r="CV117" s="94"/>
      <c r="CX117" s="390" t="s">
        <v>5332</v>
      </c>
      <c r="CY117" s="390"/>
      <c r="CZ117" s="390"/>
      <c r="DA117" s="167"/>
      <c r="DB117" s="94"/>
      <c r="DC117" s="94"/>
      <c r="DD117" s="94"/>
      <c r="DE117" s="94"/>
      <c r="DF117" s="94"/>
      <c r="DG117" s="94"/>
      <c r="DI117" s="390" t="s">
        <v>5332</v>
      </c>
      <c r="DJ117" s="390"/>
      <c r="DK117" s="390"/>
      <c r="DL117" s="101" t="e">
        <f>AVERAGE(E117,Q117,AB117,AM117,AX117,BI117,BT117,CE117,CP117,DA117)</f>
        <v>#DIV/0!</v>
      </c>
      <c r="DM117" s="94"/>
      <c r="DN117" s="94"/>
      <c r="DO117" s="94"/>
      <c r="DP117" s="94"/>
      <c r="DQ117" s="94"/>
      <c r="DR117" s="94"/>
      <c r="DT117" s="390" t="s">
        <v>5332</v>
      </c>
      <c r="DU117" s="390"/>
      <c r="DV117" s="390"/>
      <c r="DW117" s="101">
        <f>SUM(E117,Q117,AB117,AM117,AX117,BI117,BT117,CE117,CP117,DA117)</f>
        <v>0</v>
      </c>
      <c r="DX117" s="94"/>
      <c r="DY117" s="94"/>
      <c r="DZ117" s="94"/>
      <c r="EA117" s="94"/>
      <c r="EB117" s="94"/>
      <c r="EC117" s="94"/>
    </row>
    <row r="118" spans="2:133" ht="15.75" customHeight="1">
      <c r="B118" s="391" t="s">
        <v>5329</v>
      </c>
      <c r="C118" s="392"/>
      <c r="D118" s="393"/>
      <c r="E118" s="45">
        <f>E$115+E$116-E$117</f>
        <v>0</v>
      </c>
      <c r="F118" s="6"/>
      <c r="G118" s="6"/>
      <c r="H118" s="6"/>
      <c r="I118" s="6"/>
      <c r="J118" s="6"/>
      <c r="K118" s="6"/>
      <c r="L118" s="6"/>
      <c r="N118" s="391" t="s">
        <v>5329</v>
      </c>
      <c r="O118" s="392"/>
      <c r="P118" s="393"/>
      <c r="Q118" s="45">
        <f>Q$115+Q$116-Q$117</f>
        <v>0</v>
      </c>
      <c r="R118" s="94"/>
      <c r="S118" s="94"/>
      <c r="T118" s="94"/>
      <c r="U118" s="94"/>
      <c r="V118" s="94"/>
      <c r="W118" s="94"/>
      <c r="Y118" s="391" t="s">
        <v>5329</v>
      </c>
      <c r="Z118" s="392"/>
      <c r="AA118" s="393"/>
      <c r="AB118" s="45">
        <f>AB$115+AB$116-AB$117</f>
        <v>0</v>
      </c>
      <c r="AC118" s="94"/>
      <c r="AD118" s="94"/>
      <c r="AE118" s="94"/>
      <c r="AF118" s="94"/>
      <c r="AG118" s="94"/>
      <c r="AH118" s="94"/>
      <c r="AJ118" s="391" t="s">
        <v>5329</v>
      </c>
      <c r="AK118" s="392"/>
      <c r="AL118" s="393"/>
      <c r="AM118" s="45">
        <f>AM$115+AM$116-AM$117</f>
        <v>0</v>
      </c>
      <c r="AN118" s="94"/>
      <c r="AO118" s="94"/>
      <c r="AP118" s="94"/>
      <c r="AQ118" s="94"/>
      <c r="AR118" s="94"/>
      <c r="AS118" s="94"/>
      <c r="AU118" s="391" t="s">
        <v>5329</v>
      </c>
      <c r="AV118" s="392"/>
      <c r="AW118" s="393"/>
      <c r="AX118" s="45">
        <f>AX$115+AX$116-AX$117</f>
        <v>0</v>
      </c>
      <c r="AY118" s="94"/>
      <c r="AZ118" s="94"/>
      <c r="BA118" s="94"/>
      <c r="BB118" s="94"/>
      <c r="BC118" s="94"/>
      <c r="BD118" s="94"/>
      <c r="BF118" s="391" t="s">
        <v>5329</v>
      </c>
      <c r="BG118" s="392"/>
      <c r="BH118" s="393"/>
      <c r="BI118" s="45">
        <f>BI$115+BI$116-BI$117</f>
        <v>0</v>
      </c>
      <c r="BJ118" s="94"/>
      <c r="BK118" s="94"/>
      <c r="BL118" s="94"/>
      <c r="BM118" s="94"/>
      <c r="BN118" s="94"/>
      <c r="BO118" s="94"/>
      <c r="BQ118" s="391" t="s">
        <v>5329</v>
      </c>
      <c r="BR118" s="392"/>
      <c r="BS118" s="393"/>
      <c r="BT118" s="45">
        <f>BT$115+BT$116-BT$117</f>
        <v>0</v>
      </c>
      <c r="BU118" s="94"/>
      <c r="BV118" s="94"/>
      <c r="BW118" s="94"/>
      <c r="BX118" s="94"/>
      <c r="BY118" s="94"/>
      <c r="BZ118" s="94"/>
      <c r="CB118" s="391" t="s">
        <v>5329</v>
      </c>
      <c r="CC118" s="392"/>
      <c r="CD118" s="393"/>
      <c r="CE118" s="45">
        <f>CE$115+CE$116-CE$117</f>
        <v>0</v>
      </c>
      <c r="CF118" s="94"/>
      <c r="CG118" s="94"/>
      <c r="CH118" s="94"/>
      <c r="CI118" s="94"/>
      <c r="CJ118" s="94"/>
      <c r="CK118" s="94"/>
      <c r="CM118" s="391" t="s">
        <v>5329</v>
      </c>
      <c r="CN118" s="392"/>
      <c r="CO118" s="393"/>
      <c r="CP118" s="45">
        <f>CP$115+CP$116-CP$117</f>
        <v>0</v>
      </c>
      <c r="CQ118" s="94"/>
      <c r="CR118" s="94"/>
      <c r="CS118" s="94"/>
      <c r="CT118" s="94"/>
      <c r="CU118" s="94"/>
      <c r="CV118" s="94"/>
      <c r="CX118" s="391" t="s">
        <v>5329</v>
      </c>
      <c r="CY118" s="392"/>
      <c r="CZ118" s="393"/>
      <c r="DA118" s="45">
        <f>DA$115+DA$116-DA$117</f>
        <v>0</v>
      </c>
      <c r="DB118" s="94"/>
      <c r="DC118" s="94"/>
      <c r="DD118" s="94"/>
      <c r="DE118" s="94"/>
      <c r="DF118" s="94"/>
      <c r="DG118" s="94"/>
      <c r="DI118" s="391" t="s">
        <v>5329</v>
      </c>
      <c r="DJ118" s="392"/>
      <c r="DK118" s="393"/>
      <c r="DL118" s="45" t="e">
        <f>DL$115+DL$116-DL$117</f>
        <v>#DIV/0!</v>
      </c>
      <c r="DM118" s="94"/>
      <c r="DN118" s="94"/>
      <c r="DO118" s="94"/>
      <c r="DP118" s="94"/>
      <c r="DQ118" s="94"/>
      <c r="DR118" s="94"/>
      <c r="DT118" s="391" t="s">
        <v>5329</v>
      </c>
      <c r="DU118" s="392"/>
      <c r="DV118" s="393"/>
      <c r="DW118" s="45">
        <f>DW$115+DW$116-DW$117</f>
        <v>0</v>
      </c>
      <c r="DX118" s="94"/>
      <c r="DY118" s="94"/>
      <c r="DZ118" s="94"/>
      <c r="EA118" s="94"/>
      <c r="EB118" s="94"/>
      <c r="EC118" s="94"/>
    </row>
    <row r="119" spans="2:133">
      <c r="B119" s="6"/>
      <c r="C119" s="6"/>
      <c r="D119" s="6"/>
      <c r="E119" s="6"/>
      <c r="F119" s="6"/>
      <c r="G119" s="6"/>
      <c r="H119" s="6"/>
      <c r="I119" s="6"/>
      <c r="J119" s="6"/>
      <c r="K119" s="6"/>
      <c r="L119" s="6"/>
      <c r="N119" s="6"/>
      <c r="O119" s="6"/>
      <c r="P119" s="6"/>
      <c r="Q119" s="6"/>
      <c r="Y119" s="6"/>
      <c r="Z119" s="6"/>
      <c r="AA119" s="6"/>
      <c r="AB119" s="6"/>
      <c r="AJ119" s="6"/>
      <c r="AK119" s="6"/>
      <c r="AL119" s="6"/>
      <c r="AM119" s="6"/>
      <c r="AU119" s="6"/>
      <c r="AV119" s="6"/>
      <c r="AW119" s="6"/>
      <c r="AX119" s="6"/>
      <c r="BF119" s="6"/>
      <c r="BG119" s="6"/>
      <c r="BH119" s="6"/>
      <c r="BI119" s="6"/>
      <c r="BQ119" s="6"/>
      <c r="BR119" s="6"/>
      <c r="BS119" s="6"/>
      <c r="BT119" s="6"/>
      <c r="CB119" s="6"/>
      <c r="CC119" s="6"/>
      <c r="CD119" s="6"/>
      <c r="CE119" s="6"/>
      <c r="CM119" s="6"/>
      <c r="CN119" s="6"/>
      <c r="CO119" s="6"/>
      <c r="CP119" s="6"/>
      <c r="CX119" s="6"/>
      <c r="CY119" s="6"/>
      <c r="CZ119" s="6"/>
      <c r="DA119" s="6"/>
      <c r="DI119" s="6"/>
      <c r="DJ119" s="6"/>
      <c r="DK119" s="6"/>
      <c r="DL119" s="6"/>
      <c r="DT119" s="6"/>
      <c r="DU119" s="6"/>
      <c r="DV119" s="6"/>
      <c r="DW119" s="6"/>
    </row>
    <row r="120" spans="2:133">
      <c r="B120" s="6"/>
      <c r="C120" s="6"/>
      <c r="D120" s="6"/>
      <c r="E120" s="6"/>
      <c r="F120" s="6"/>
      <c r="G120" s="6"/>
      <c r="H120" s="6"/>
      <c r="I120" s="6"/>
      <c r="J120" s="6"/>
      <c r="K120" s="6"/>
      <c r="L120" s="6"/>
      <c r="N120" s="6"/>
      <c r="O120" s="6"/>
      <c r="P120" s="6"/>
      <c r="Q120" s="6"/>
      <c r="Y120" s="6"/>
      <c r="Z120" s="6"/>
      <c r="AA120" s="6"/>
      <c r="AB120" s="6"/>
      <c r="AJ120" s="6"/>
      <c r="AK120" s="6"/>
      <c r="AL120" s="6"/>
      <c r="AM120" s="6"/>
      <c r="AU120" s="6"/>
      <c r="AV120" s="6"/>
      <c r="AW120" s="6"/>
      <c r="AX120" s="6"/>
      <c r="BF120" s="6"/>
      <c r="BG120" s="6"/>
      <c r="BH120" s="6"/>
      <c r="BI120" s="6"/>
      <c r="BQ120" s="6"/>
      <c r="BR120" s="6"/>
      <c r="BS120" s="6"/>
      <c r="BT120" s="6"/>
      <c r="CB120" s="6"/>
      <c r="CC120" s="6"/>
      <c r="CD120" s="6"/>
      <c r="CE120" s="6"/>
      <c r="CM120" s="6"/>
      <c r="CN120" s="6"/>
      <c r="CO120" s="6"/>
      <c r="CP120" s="6"/>
      <c r="CX120" s="6"/>
      <c r="CY120" s="6"/>
      <c r="CZ120" s="6"/>
      <c r="DA120" s="6"/>
      <c r="DI120" s="6"/>
      <c r="DJ120" s="6"/>
      <c r="DK120" s="6"/>
      <c r="DL120" s="6"/>
      <c r="DT120" s="6"/>
      <c r="DU120" s="6"/>
      <c r="DV120" s="6"/>
      <c r="DW120" s="6"/>
    </row>
    <row r="121" spans="2:133">
      <c r="B121" s="6"/>
      <c r="C121" s="6"/>
      <c r="D121" s="6"/>
      <c r="E121" s="6"/>
      <c r="F121" s="6"/>
      <c r="G121" s="6"/>
      <c r="H121" s="6"/>
      <c r="I121" s="6"/>
      <c r="J121" s="6"/>
      <c r="K121" s="6"/>
      <c r="L121" s="6"/>
      <c r="N121" s="6"/>
      <c r="O121" s="6"/>
      <c r="P121" s="6"/>
      <c r="Q121" s="6"/>
      <c r="Y121" s="6"/>
      <c r="Z121" s="6"/>
      <c r="AA121" s="6"/>
      <c r="AB121" s="6"/>
      <c r="AJ121" s="6"/>
      <c r="AK121" s="6"/>
      <c r="AL121" s="6"/>
      <c r="AM121" s="6"/>
      <c r="AU121" s="6"/>
      <c r="AV121" s="6"/>
      <c r="AW121" s="6"/>
      <c r="AX121" s="6"/>
      <c r="BF121" s="6"/>
      <c r="BG121" s="6"/>
      <c r="BH121" s="6"/>
      <c r="BI121" s="6"/>
      <c r="BQ121" s="6"/>
      <c r="BR121" s="6"/>
      <c r="BS121" s="6"/>
      <c r="BT121" s="6"/>
      <c r="CB121" s="6"/>
      <c r="CC121" s="6"/>
      <c r="CD121" s="6"/>
      <c r="CE121" s="6"/>
      <c r="CM121" s="6"/>
      <c r="CN121" s="6"/>
      <c r="CO121" s="6"/>
      <c r="CP121" s="6"/>
      <c r="CX121" s="6"/>
      <c r="CY121" s="6"/>
      <c r="CZ121" s="6"/>
      <c r="DA121" s="6"/>
      <c r="DI121" s="6"/>
      <c r="DJ121" s="6"/>
      <c r="DK121" s="6"/>
      <c r="DL121" s="6"/>
      <c r="DT121" s="6"/>
      <c r="DU121" s="6"/>
      <c r="DV121" s="6"/>
      <c r="DW121" s="6"/>
    </row>
    <row r="122" spans="2:133">
      <c r="B122" s="6"/>
      <c r="C122" s="6"/>
      <c r="D122" s="6"/>
      <c r="E122" s="6"/>
      <c r="F122" s="6"/>
      <c r="G122" s="6"/>
      <c r="H122" s="6"/>
      <c r="I122" s="6"/>
      <c r="J122" s="6"/>
      <c r="K122" s="6"/>
      <c r="L122" s="6"/>
      <c r="N122" s="6"/>
      <c r="O122" s="6"/>
      <c r="P122" s="6"/>
      <c r="Q122" s="6"/>
      <c r="Y122" s="6"/>
      <c r="Z122" s="6"/>
      <c r="AA122" s="6"/>
      <c r="AB122" s="6"/>
      <c r="AJ122" s="6"/>
      <c r="AK122" s="6"/>
      <c r="AL122" s="6"/>
      <c r="AM122" s="6"/>
      <c r="AU122" s="6"/>
      <c r="AV122" s="6"/>
      <c r="AW122" s="6"/>
      <c r="AX122" s="6"/>
      <c r="BF122" s="6"/>
      <c r="BG122" s="6"/>
      <c r="BH122" s="6"/>
      <c r="BI122" s="6"/>
      <c r="BQ122" s="6"/>
      <c r="BR122" s="6"/>
      <c r="BS122" s="6"/>
      <c r="BT122" s="6"/>
      <c r="CB122" s="6"/>
      <c r="CC122" s="6"/>
      <c r="CD122" s="6"/>
      <c r="CE122" s="6"/>
      <c r="CM122" s="6"/>
      <c r="CN122" s="6"/>
      <c r="CO122" s="6"/>
      <c r="CP122" s="6"/>
      <c r="CX122" s="6"/>
      <c r="CY122" s="6"/>
      <c r="CZ122" s="6"/>
      <c r="DA122" s="6"/>
      <c r="DI122" s="6"/>
      <c r="DJ122" s="6"/>
      <c r="DK122" s="6"/>
      <c r="DL122" s="6"/>
      <c r="DT122" s="6"/>
      <c r="DU122" s="6"/>
      <c r="DV122" s="6"/>
      <c r="DW122" s="6"/>
    </row>
    <row r="123" spans="2:133">
      <c r="B123" s="6"/>
      <c r="C123" s="6"/>
      <c r="D123" s="6"/>
      <c r="E123" s="6"/>
      <c r="F123" s="6"/>
      <c r="G123" s="6"/>
      <c r="H123" s="6"/>
      <c r="I123" s="6"/>
      <c r="J123" s="6"/>
      <c r="K123" s="6"/>
      <c r="L123" s="6"/>
      <c r="N123" s="6"/>
      <c r="O123" s="6"/>
      <c r="P123" s="6"/>
      <c r="Q123" s="6"/>
      <c r="Y123" s="6"/>
      <c r="Z123" s="6"/>
      <c r="AA123" s="6"/>
      <c r="AB123" s="6"/>
      <c r="AJ123" s="6"/>
      <c r="AK123" s="6"/>
      <c r="AL123" s="6"/>
      <c r="AM123" s="6"/>
      <c r="AU123" s="6"/>
      <c r="AV123" s="6"/>
      <c r="AW123" s="6"/>
      <c r="AX123" s="6"/>
      <c r="BF123" s="6"/>
      <c r="BG123" s="6"/>
      <c r="BH123" s="6"/>
      <c r="BI123" s="6"/>
      <c r="BQ123" s="6"/>
      <c r="BR123" s="6"/>
      <c r="BS123" s="6"/>
      <c r="BT123" s="6"/>
      <c r="CB123" s="6"/>
      <c r="CC123" s="6"/>
      <c r="CD123" s="6"/>
      <c r="CE123" s="6"/>
      <c r="CM123" s="6"/>
      <c r="CN123" s="6"/>
      <c r="CO123" s="6"/>
      <c r="CP123" s="6"/>
      <c r="CX123" s="6"/>
      <c r="CY123" s="6"/>
      <c r="CZ123" s="6"/>
      <c r="DA123" s="6"/>
      <c r="DI123" s="6"/>
      <c r="DJ123" s="6"/>
      <c r="DK123" s="6"/>
      <c r="DL123" s="6"/>
      <c r="DT123" s="6"/>
      <c r="DU123" s="6"/>
      <c r="DV123" s="6"/>
      <c r="DW123" s="6"/>
    </row>
    <row r="124" spans="2:133">
      <c r="B124" s="6"/>
      <c r="C124" s="6"/>
      <c r="D124" s="6"/>
      <c r="E124" s="6"/>
      <c r="F124" s="6"/>
      <c r="G124" s="6"/>
      <c r="H124" s="6"/>
      <c r="I124" s="6"/>
      <c r="J124" s="6"/>
      <c r="K124" s="6"/>
      <c r="L124" s="6"/>
      <c r="N124" s="6"/>
      <c r="O124" s="6"/>
      <c r="P124" s="6"/>
      <c r="Q124" s="6"/>
      <c r="Y124" s="6"/>
      <c r="Z124" s="6"/>
      <c r="AA124" s="6"/>
      <c r="AB124" s="6"/>
      <c r="AJ124" s="6"/>
      <c r="AK124" s="6"/>
      <c r="AL124" s="6"/>
      <c r="AM124" s="6"/>
      <c r="AU124" s="6"/>
      <c r="AV124" s="6"/>
      <c r="AW124" s="6"/>
      <c r="AX124" s="6"/>
      <c r="BF124" s="6"/>
      <c r="BG124" s="6"/>
      <c r="BH124" s="6"/>
      <c r="BI124" s="6"/>
      <c r="BQ124" s="6"/>
      <c r="BR124" s="6"/>
      <c r="BS124" s="6"/>
      <c r="BT124" s="6"/>
      <c r="CB124" s="6"/>
      <c r="CC124" s="6"/>
      <c r="CD124" s="6"/>
      <c r="CE124" s="6"/>
      <c r="CM124" s="6"/>
      <c r="CN124" s="6"/>
      <c r="CO124" s="6"/>
      <c r="CP124" s="6"/>
      <c r="CX124" s="6"/>
      <c r="CY124" s="6"/>
      <c r="CZ124" s="6"/>
      <c r="DA124" s="6"/>
      <c r="DI124" s="6"/>
      <c r="DJ124" s="6"/>
      <c r="DK124" s="6"/>
      <c r="DL124" s="6"/>
      <c r="DT124" s="6"/>
      <c r="DU124" s="6"/>
      <c r="DV124" s="6"/>
      <c r="DW124" s="6"/>
    </row>
    <row r="125" spans="2:133">
      <c r="B125" s="6"/>
      <c r="C125" s="6"/>
      <c r="D125" s="6"/>
      <c r="E125" s="6"/>
      <c r="F125" s="6"/>
      <c r="G125" s="6"/>
      <c r="H125" s="6"/>
      <c r="I125" s="6"/>
      <c r="J125" s="6"/>
      <c r="K125" s="6"/>
      <c r="L125" s="6"/>
      <c r="N125" s="6"/>
      <c r="O125" s="6"/>
      <c r="P125" s="6"/>
      <c r="Q125" s="6"/>
      <c r="Y125" s="6"/>
      <c r="Z125" s="6"/>
      <c r="AA125" s="6"/>
      <c r="AB125" s="6"/>
      <c r="AJ125" s="6"/>
      <c r="AK125" s="6"/>
      <c r="AL125" s="6"/>
      <c r="AM125" s="6"/>
      <c r="AU125" s="6"/>
      <c r="AV125" s="6"/>
      <c r="AW125" s="6"/>
      <c r="AX125" s="6"/>
      <c r="BF125" s="6"/>
      <c r="BG125" s="6"/>
      <c r="BH125" s="6"/>
      <c r="BI125" s="6"/>
      <c r="BQ125" s="6"/>
      <c r="BR125" s="6"/>
      <c r="BS125" s="6"/>
      <c r="BT125" s="6"/>
      <c r="CB125" s="6"/>
      <c r="CC125" s="6"/>
      <c r="CD125" s="6"/>
      <c r="CE125" s="6"/>
      <c r="CM125" s="6"/>
      <c r="CN125" s="6"/>
      <c r="CO125" s="6"/>
      <c r="CP125" s="6"/>
      <c r="CX125" s="6"/>
      <c r="CY125" s="6"/>
      <c r="CZ125" s="6"/>
      <c r="DA125" s="6"/>
      <c r="DI125" s="6"/>
      <c r="DJ125" s="6"/>
      <c r="DK125" s="6"/>
      <c r="DL125" s="6"/>
      <c r="DT125" s="6"/>
      <c r="DU125" s="6"/>
      <c r="DV125" s="6"/>
      <c r="DW125" s="6"/>
    </row>
    <row r="126" spans="2:133">
      <c r="B126" s="6"/>
      <c r="C126" s="6"/>
      <c r="D126" s="6"/>
      <c r="E126" s="6"/>
      <c r="F126" s="6"/>
      <c r="G126" s="6"/>
      <c r="H126" s="6"/>
      <c r="I126" s="6"/>
      <c r="J126" s="6"/>
      <c r="K126" s="6"/>
      <c r="L126" s="6"/>
      <c r="N126" s="6"/>
      <c r="O126" s="6"/>
      <c r="P126" s="6"/>
      <c r="Q126" s="6"/>
      <c r="Y126" s="6"/>
      <c r="Z126" s="6"/>
      <c r="AA126" s="6"/>
      <c r="AB126" s="6"/>
      <c r="AJ126" s="6"/>
      <c r="AK126" s="6"/>
      <c r="AL126" s="6"/>
      <c r="AM126" s="6"/>
      <c r="AU126" s="6"/>
      <c r="AV126" s="6"/>
      <c r="AW126" s="6"/>
      <c r="AX126" s="6"/>
      <c r="BF126" s="6"/>
      <c r="BG126" s="6"/>
      <c r="BH126" s="6"/>
      <c r="BI126" s="6"/>
      <c r="BQ126" s="6"/>
      <c r="BR126" s="6"/>
      <c r="BS126" s="6"/>
      <c r="BT126" s="6"/>
      <c r="CB126" s="6"/>
      <c r="CC126" s="6"/>
      <c r="CD126" s="6"/>
      <c r="CE126" s="6"/>
      <c r="CM126" s="6"/>
      <c r="CN126" s="6"/>
      <c r="CO126" s="6"/>
      <c r="CP126" s="6"/>
      <c r="CX126" s="6"/>
      <c r="CY126" s="6"/>
      <c r="CZ126" s="6"/>
      <c r="DA126" s="6"/>
      <c r="DI126" s="6"/>
      <c r="DJ126" s="6"/>
      <c r="DK126" s="6"/>
      <c r="DL126" s="6"/>
      <c r="DT126" s="6"/>
      <c r="DU126" s="6"/>
      <c r="DV126" s="6"/>
      <c r="DW126" s="6"/>
    </row>
    <row r="127" spans="2:133">
      <c r="B127" s="6"/>
      <c r="C127" s="6"/>
      <c r="D127" s="6"/>
      <c r="E127" s="6"/>
      <c r="F127" s="6"/>
      <c r="G127" s="6"/>
      <c r="H127" s="6"/>
      <c r="I127" s="6"/>
      <c r="J127" s="6"/>
      <c r="K127" s="6"/>
      <c r="L127" s="6"/>
      <c r="N127" s="6"/>
      <c r="O127" s="6"/>
      <c r="P127" s="6"/>
      <c r="Q127" s="6"/>
      <c r="Y127" s="6"/>
      <c r="Z127" s="6"/>
      <c r="AA127" s="6"/>
      <c r="AB127" s="6"/>
      <c r="AJ127" s="6"/>
      <c r="AK127" s="6"/>
      <c r="AL127" s="6"/>
      <c r="AM127" s="6"/>
      <c r="AU127" s="6"/>
      <c r="AV127" s="6"/>
      <c r="AW127" s="6"/>
      <c r="AX127" s="6"/>
      <c r="BF127" s="6"/>
      <c r="BG127" s="6"/>
      <c r="BH127" s="6"/>
      <c r="BI127" s="6"/>
      <c r="BQ127" s="6"/>
      <c r="BR127" s="6"/>
      <c r="BS127" s="6"/>
      <c r="BT127" s="6"/>
      <c r="CB127" s="6"/>
      <c r="CC127" s="6"/>
      <c r="CD127" s="6"/>
      <c r="CE127" s="6"/>
      <c r="CM127" s="6"/>
      <c r="CN127" s="6"/>
      <c r="CO127" s="6"/>
      <c r="CP127" s="6"/>
      <c r="CX127" s="6"/>
      <c r="CY127" s="6"/>
      <c r="CZ127" s="6"/>
      <c r="DA127" s="6"/>
      <c r="DI127" s="6"/>
      <c r="DJ127" s="6"/>
      <c r="DK127" s="6"/>
      <c r="DL127" s="6"/>
      <c r="DT127" s="6"/>
      <c r="DU127" s="6"/>
      <c r="DV127" s="6"/>
      <c r="DW127" s="6"/>
    </row>
    <row r="128" spans="2:133">
      <c r="B128" s="6"/>
      <c r="C128" s="6"/>
      <c r="D128" s="6"/>
      <c r="E128" s="6"/>
      <c r="F128" s="6"/>
      <c r="G128" s="6"/>
      <c r="H128" s="6"/>
      <c r="I128" s="6"/>
      <c r="J128" s="6"/>
      <c r="K128" s="6"/>
      <c r="L128" s="6"/>
      <c r="N128" s="6"/>
      <c r="O128" s="6"/>
      <c r="P128" s="6"/>
      <c r="Q128" s="6"/>
      <c r="Y128" s="6"/>
      <c r="Z128" s="6"/>
      <c r="AA128" s="6"/>
      <c r="AB128" s="6"/>
      <c r="AJ128" s="6"/>
      <c r="AK128" s="6"/>
      <c r="AL128" s="6"/>
      <c r="AM128" s="6"/>
      <c r="AU128" s="6"/>
      <c r="AV128" s="6"/>
      <c r="AW128" s="6"/>
      <c r="AX128" s="6"/>
      <c r="BF128" s="6"/>
      <c r="BG128" s="6"/>
      <c r="BH128" s="6"/>
      <c r="BI128" s="6"/>
      <c r="BQ128" s="6"/>
      <c r="BR128" s="6"/>
      <c r="BS128" s="6"/>
      <c r="BT128" s="6"/>
      <c r="CB128" s="6"/>
      <c r="CC128" s="6"/>
      <c r="CD128" s="6"/>
      <c r="CE128" s="6"/>
      <c r="CM128" s="6"/>
      <c r="CN128" s="6"/>
      <c r="CO128" s="6"/>
      <c r="CP128" s="6"/>
      <c r="CX128" s="6"/>
      <c r="CY128" s="6"/>
      <c r="CZ128" s="6"/>
      <c r="DA128" s="6"/>
      <c r="DI128" s="6"/>
      <c r="DJ128" s="6"/>
      <c r="DK128" s="6"/>
      <c r="DL128" s="6"/>
      <c r="DT128" s="6"/>
      <c r="DU128" s="6"/>
      <c r="DV128" s="6"/>
      <c r="DW128" s="6"/>
    </row>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sheetData>
  <sheetProtection algorithmName="SHA-512" hashValue="jfpqn9prnteqkDjs7S+Oi5eOtFogw3ISTKs4UeK8UuAGqHIHDXGkNqnBfbYVD5VqOKKbTwZsBqBULcXtBhmqBw==" saltValue="yss9EMZEEoqvq2apOG87Hg==" spinCount="100000" sheet="1" objects="1" scenarios="1"/>
  <mergeCells count="1630">
    <mergeCell ref="DY12:EB14"/>
    <mergeCell ref="DU15:DV15"/>
    <mergeCell ref="DW15:DX15"/>
    <mergeCell ref="DU16:DV16"/>
    <mergeCell ref="DW16:DX16"/>
    <mergeCell ref="DU30:DV30"/>
    <mergeCell ref="DW30:DX30"/>
    <mergeCell ref="DU31:DV31"/>
    <mergeCell ref="DW31:DX31"/>
    <mergeCell ref="DT115:DV115"/>
    <mergeCell ref="DC12:DF14"/>
    <mergeCell ref="CY15:CZ15"/>
    <mergeCell ref="DA15:DB15"/>
    <mergeCell ref="CY16:CZ16"/>
    <mergeCell ref="DA16:DB16"/>
    <mergeCell ref="CY30:CZ30"/>
    <mergeCell ref="DA30:DB30"/>
    <mergeCell ref="CY31:CZ31"/>
    <mergeCell ref="DA31:DB31"/>
    <mergeCell ref="CX115:CZ115"/>
    <mergeCell ref="DN12:DQ14"/>
    <mergeCell ref="DJ15:DK15"/>
    <mergeCell ref="DL15:DM15"/>
    <mergeCell ref="DJ16:DK16"/>
    <mergeCell ref="DL16:DM16"/>
    <mergeCell ref="DJ30:DK30"/>
    <mergeCell ref="DL30:DM30"/>
    <mergeCell ref="DJ31:DK31"/>
    <mergeCell ref="DL31:DM31"/>
    <mergeCell ref="DL57:DM57"/>
    <mergeCell ref="DI115:DK115"/>
    <mergeCell ref="CX104:DA104"/>
    <mergeCell ref="CG12:CJ14"/>
    <mergeCell ref="CC15:CD15"/>
    <mergeCell ref="CE15:CF15"/>
    <mergeCell ref="CC16:CD16"/>
    <mergeCell ref="CE16:CF16"/>
    <mergeCell ref="CC30:CD30"/>
    <mergeCell ref="CE30:CF30"/>
    <mergeCell ref="CC31:CD31"/>
    <mergeCell ref="CE31:CF31"/>
    <mergeCell ref="CB115:CD115"/>
    <mergeCell ref="CR12:CU14"/>
    <mergeCell ref="CN15:CO15"/>
    <mergeCell ref="CP15:CQ15"/>
    <mergeCell ref="CN16:CO16"/>
    <mergeCell ref="CP16:CQ16"/>
    <mergeCell ref="CN30:CO30"/>
    <mergeCell ref="CP30:CQ30"/>
    <mergeCell ref="CN31:CO31"/>
    <mergeCell ref="CP31:CQ31"/>
    <mergeCell ref="CM115:CO115"/>
    <mergeCell ref="CB114:CD114"/>
    <mergeCell ref="CE25:CF25"/>
    <mergeCell ref="CB27:CB29"/>
    <mergeCell ref="CC27:CD27"/>
    <mergeCell ref="CE27:CF27"/>
    <mergeCell ref="CC32:CD32"/>
    <mergeCell ref="CE32:CF32"/>
    <mergeCell ref="CC34:CD34"/>
    <mergeCell ref="CE34:CF34"/>
    <mergeCell ref="CC35:CD35"/>
    <mergeCell ref="CE35:CF35"/>
    <mergeCell ref="CC77:CF77"/>
    <mergeCell ref="BK12:BN14"/>
    <mergeCell ref="BG15:BH15"/>
    <mergeCell ref="BI15:BJ15"/>
    <mergeCell ref="BG16:BH16"/>
    <mergeCell ref="BI16:BJ16"/>
    <mergeCell ref="BG30:BH30"/>
    <mergeCell ref="BI30:BJ30"/>
    <mergeCell ref="BG31:BH31"/>
    <mergeCell ref="BI31:BJ31"/>
    <mergeCell ref="BF115:BH115"/>
    <mergeCell ref="BV12:BY14"/>
    <mergeCell ref="BR15:BS15"/>
    <mergeCell ref="BT15:BU15"/>
    <mergeCell ref="BR16:BS16"/>
    <mergeCell ref="BT16:BU16"/>
    <mergeCell ref="BR30:BS30"/>
    <mergeCell ref="BT30:BU30"/>
    <mergeCell ref="BR31:BS31"/>
    <mergeCell ref="BT31:BU31"/>
    <mergeCell ref="BQ115:BS115"/>
    <mergeCell ref="BF98:BI98"/>
    <mergeCell ref="BQ98:BT98"/>
    <mergeCell ref="BF97:BH97"/>
    <mergeCell ref="BT25:BU25"/>
    <mergeCell ref="BG62:BH62"/>
    <mergeCell ref="BI62:BJ62"/>
    <mergeCell ref="BG63:BH63"/>
    <mergeCell ref="BI63:BJ63"/>
    <mergeCell ref="BG25:BH25"/>
    <mergeCell ref="BF67:BI67"/>
    <mergeCell ref="BF68:BH68"/>
    <mergeCell ref="BG70:BJ70"/>
    <mergeCell ref="AO12:AR14"/>
    <mergeCell ref="AK15:AL15"/>
    <mergeCell ref="AM15:AN15"/>
    <mergeCell ref="AK16:AL16"/>
    <mergeCell ref="AM16:AN16"/>
    <mergeCell ref="AK30:AL30"/>
    <mergeCell ref="AM30:AN30"/>
    <mergeCell ref="AK31:AL31"/>
    <mergeCell ref="AM31:AN31"/>
    <mergeCell ref="AJ115:AL115"/>
    <mergeCell ref="AZ12:BC14"/>
    <mergeCell ref="AV15:AW15"/>
    <mergeCell ref="AX15:AY15"/>
    <mergeCell ref="AV16:AW16"/>
    <mergeCell ref="AX16:AY16"/>
    <mergeCell ref="AV30:AW30"/>
    <mergeCell ref="AX30:AY30"/>
    <mergeCell ref="AV31:AW31"/>
    <mergeCell ref="AX31:AY31"/>
    <mergeCell ref="AU115:AW115"/>
    <mergeCell ref="AJ97:AL97"/>
    <mergeCell ref="AU97:AW97"/>
    <mergeCell ref="AV65:AW65"/>
    <mergeCell ref="AX65:AY65"/>
    <mergeCell ref="AU68:AW68"/>
    <mergeCell ref="AU67:AX67"/>
    <mergeCell ref="AK46:AL46"/>
    <mergeCell ref="AM46:AN46"/>
    <mergeCell ref="AK47:AL47"/>
    <mergeCell ref="AM47:AN47"/>
    <mergeCell ref="AK64:AL64"/>
    <mergeCell ref="AO70:AR70"/>
    <mergeCell ref="O16:P16"/>
    <mergeCell ref="Q16:R16"/>
    <mergeCell ref="O30:P30"/>
    <mergeCell ref="Q30:R30"/>
    <mergeCell ref="O31:P31"/>
    <mergeCell ref="Q31:R31"/>
    <mergeCell ref="N115:P115"/>
    <mergeCell ref="AD12:AG14"/>
    <mergeCell ref="Z15:AA15"/>
    <mergeCell ref="AB15:AC15"/>
    <mergeCell ref="Z16:AA16"/>
    <mergeCell ref="AB16:AC16"/>
    <mergeCell ref="Z30:AA30"/>
    <mergeCell ref="AB30:AC30"/>
    <mergeCell ref="Z31:AA31"/>
    <mergeCell ref="AB31:AC31"/>
    <mergeCell ref="Y115:AA115"/>
    <mergeCell ref="Z48:AA48"/>
    <mergeCell ref="O21:P21"/>
    <mergeCell ref="Q21:R21"/>
    <mergeCell ref="Z80:AA80"/>
    <mergeCell ref="N67:Q67"/>
    <mergeCell ref="N59:N61"/>
    <mergeCell ref="O72:P72"/>
    <mergeCell ref="N96:Q96"/>
    <mergeCell ref="S79:T79"/>
    <mergeCell ref="U79:V79"/>
    <mergeCell ref="O80:P80"/>
    <mergeCell ref="Q80:R80"/>
    <mergeCell ref="Y85:AA85"/>
    <mergeCell ref="Y42:AC42"/>
    <mergeCell ref="S72:T72"/>
    <mergeCell ref="B115:D115"/>
    <mergeCell ref="E30:F30"/>
    <mergeCell ref="E31:F31"/>
    <mergeCell ref="C16:D16"/>
    <mergeCell ref="CB106:CD106"/>
    <mergeCell ref="CM106:CO106"/>
    <mergeCell ref="CX106:CZ106"/>
    <mergeCell ref="B97:D97"/>
    <mergeCell ref="N97:P97"/>
    <mergeCell ref="Y97:AA97"/>
    <mergeCell ref="CY9:DA9"/>
    <mergeCell ref="DJ9:DL9"/>
    <mergeCell ref="DI11:DM11"/>
    <mergeCell ref="C19:D19"/>
    <mergeCell ref="DI42:DM42"/>
    <mergeCell ref="DT42:DX42"/>
    <mergeCell ref="AJ108:AM108"/>
    <mergeCell ref="AU108:AX108"/>
    <mergeCell ref="B11:F11"/>
    <mergeCell ref="N11:R11"/>
    <mergeCell ref="N12:N14"/>
    <mergeCell ref="B12:B14"/>
    <mergeCell ref="B27:B29"/>
    <mergeCell ref="C24:D24"/>
    <mergeCell ref="O22:P22"/>
    <mergeCell ref="Q27:R27"/>
    <mergeCell ref="E19:F19"/>
    <mergeCell ref="C20:D20"/>
    <mergeCell ref="E20:F20"/>
    <mergeCell ref="C21:D21"/>
    <mergeCell ref="E27:F27"/>
    <mergeCell ref="O27:P27"/>
    <mergeCell ref="DJ8:DL8"/>
    <mergeCell ref="AV12:AW12"/>
    <mergeCell ref="AX12:AY12"/>
    <mergeCell ref="AV17:AW17"/>
    <mergeCell ref="CC8:CE8"/>
    <mergeCell ref="Y11:AC11"/>
    <mergeCell ref="Y12:Y14"/>
    <mergeCell ref="Z12:AA12"/>
    <mergeCell ref="AB12:AC12"/>
    <mergeCell ref="BG8:BI8"/>
    <mergeCell ref="B111:D111"/>
    <mergeCell ref="N111:P111"/>
    <mergeCell ref="Y111:AA111"/>
    <mergeCell ref="BF108:BI108"/>
    <mergeCell ref="BF105:BH105"/>
    <mergeCell ref="Q46:R46"/>
    <mergeCell ref="C49:D49"/>
    <mergeCell ref="E49:F49"/>
    <mergeCell ref="C55:D55"/>
    <mergeCell ref="E55:F55"/>
    <mergeCell ref="C48:D48"/>
    <mergeCell ref="E48:F48"/>
    <mergeCell ref="O48:P48"/>
    <mergeCell ref="Q48:R48"/>
    <mergeCell ref="O65:P65"/>
    <mergeCell ref="Q65:R65"/>
    <mergeCell ref="Q34:R34"/>
    <mergeCell ref="O35:P35"/>
    <mergeCell ref="Q35:R35"/>
    <mergeCell ref="O36:P36"/>
    <mergeCell ref="Q36:R36"/>
    <mergeCell ref="C30:D30"/>
    <mergeCell ref="C31:D31"/>
    <mergeCell ref="O59:P59"/>
    <mergeCell ref="O62:P62"/>
    <mergeCell ref="E59:F59"/>
    <mergeCell ref="O63:P63"/>
    <mergeCell ref="Q63:R63"/>
    <mergeCell ref="O64:P64"/>
    <mergeCell ref="Q64:R64"/>
    <mergeCell ref="O70:R70"/>
    <mergeCell ref="O71:R71"/>
    <mergeCell ref="DI7:DL7"/>
    <mergeCell ref="N88:Q88"/>
    <mergeCell ref="Y88:AB88"/>
    <mergeCell ref="I80:J80"/>
    <mergeCell ref="B84:D84"/>
    <mergeCell ref="B85:D85"/>
    <mergeCell ref="B86:D86"/>
    <mergeCell ref="B78:B82"/>
    <mergeCell ref="C78:F78"/>
    <mergeCell ref="G78:J78"/>
    <mergeCell ref="C79:D79"/>
    <mergeCell ref="E79:F79"/>
    <mergeCell ref="G79:H79"/>
    <mergeCell ref="I79:J79"/>
    <mergeCell ref="C80:D80"/>
    <mergeCell ref="E80:F80"/>
    <mergeCell ref="G80:H80"/>
    <mergeCell ref="N84:P84"/>
    <mergeCell ref="N85:P85"/>
    <mergeCell ref="N86:P86"/>
    <mergeCell ref="N27:N29"/>
    <mergeCell ref="AB47:AC47"/>
    <mergeCell ref="E40:F40"/>
    <mergeCell ref="B88:E88"/>
    <mergeCell ref="B59:B61"/>
    <mergeCell ref="C59:D59"/>
    <mergeCell ref="Q38:R38"/>
    <mergeCell ref="O39:P39"/>
    <mergeCell ref="Q39:R39"/>
    <mergeCell ref="O40:P40"/>
    <mergeCell ref="Q40:R40"/>
    <mergeCell ref="C62:D62"/>
    <mergeCell ref="E47:F47"/>
    <mergeCell ref="O47:P47"/>
    <mergeCell ref="Q47:R47"/>
    <mergeCell ref="O32:P32"/>
    <mergeCell ref="Q32:R32"/>
    <mergeCell ref="O34:P34"/>
    <mergeCell ref="B42:F42"/>
    <mergeCell ref="N42:R42"/>
    <mergeCell ref="E62:F62"/>
    <mergeCell ref="C39:D39"/>
    <mergeCell ref="E39:F39"/>
    <mergeCell ref="I72:J72"/>
    <mergeCell ref="E37:F37"/>
    <mergeCell ref="C65:D65"/>
    <mergeCell ref="E65:F65"/>
    <mergeCell ref="E63:F63"/>
    <mergeCell ref="C64:D64"/>
    <mergeCell ref="E64:F64"/>
    <mergeCell ref="C63:D63"/>
    <mergeCell ref="Q59:R59"/>
    <mergeCell ref="C56:D56"/>
    <mergeCell ref="C38:D38"/>
    <mergeCell ref="B43:B45"/>
    <mergeCell ref="C43:D43"/>
    <mergeCell ref="E43:F43"/>
    <mergeCell ref="C46:D46"/>
    <mergeCell ref="E46:F46"/>
    <mergeCell ref="B51:B53"/>
    <mergeCell ref="E56:F56"/>
    <mergeCell ref="C57:D57"/>
    <mergeCell ref="E57:F57"/>
    <mergeCell ref="O55:P55"/>
    <mergeCell ref="Z54:AA54"/>
    <mergeCell ref="AB54:AC54"/>
    <mergeCell ref="Z55:AA55"/>
    <mergeCell ref="O49:P49"/>
    <mergeCell ref="Q49:R49"/>
    <mergeCell ref="N51:N53"/>
    <mergeCell ref="O51:P51"/>
    <mergeCell ref="C51:D51"/>
    <mergeCell ref="E51:F51"/>
    <mergeCell ref="C54:D54"/>
    <mergeCell ref="E54:F54"/>
    <mergeCell ref="Z47:AA47"/>
    <mergeCell ref="O54:P54"/>
    <mergeCell ref="Q54:R54"/>
    <mergeCell ref="Q51:R51"/>
    <mergeCell ref="Z43:AA43"/>
    <mergeCell ref="AB43:AC43"/>
    <mergeCell ref="Z46:AA46"/>
    <mergeCell ref="O57:P57"/>
    <mergeCell ref="Q57:R57"/>
    <mergeCell ref="Q55:R55"/>
    <mergeCell ref="Q56:R56"/>
    <mergeCell ref="BR9:BT9"/>
    <mergeCell ref="E32:F32"/>
    <mergeCell ref="C34:D34"/>
    <mergeCell ref="E34:F34"/>
    <mergeCell ref="E38:F38"/>
    <mergeCell ref="O56:P56"/>
    <mergeCell ref="C40:D40"/>
    <mergeCell ref="O19:P19"/>
    <mergeCell ref="Q19:R19"/>
    <mergeCell ref="O20:P20"/>
    <mergeCell ref="Q20:R20"/>
    <mergeCell ref="Q22:R22"/>
    <mergeCell ref="CC9:CE9"/>
    <mergeCell ref="CN9:CP9"/>
    <mergeCell ref="CY8:DA8"/>
    <mergeCell ref="BF7:BI7"/>
    <mergeCell ref="BQ7:BT7"/>
    <mergeCell ref="CB7:CE7"/>
    <mergeCell ref="CM7:CP7"/>
    <mergeCell ref="C9:E9"/>
    <mergeCell ref="O9:Q9"/>
    <mergeCell ref="Z9:AB9"/>
    <mergeCell ref="AK9:AM9"/>
    <mergeCell ref="AV9:AX9"/>
    <mergeCell ref="BG9:BI9"/>
    <mergeCell ref="C12:D12"/>
    <mergeCell ref="E12:F12"/>
    <mergeCell ref="C17:D17"/>
    <mergeCell ref="E17:F17"/>
    <mergeCell ref="CX7:DA7"/>
    <mergeCell ref="O12:P12"/>
    <mergeCell ref="CN8:CP8"/>
    <mergeCell ref="BR8:BT8"/>
    <mergeCell ref="Q12:R12"/>
    <mergeCell ref="O17:P17"/>
    <mergeCell ref="Q17:R17"/>
    <mergeCell ref="AJ11:AN11"/>
    <mergeCell ref="AJ12:AJ14"/>
    <mergeCell ref="AK12:AL12"/>
    <mergeCell ref="AM12:AN12"/>
    <mergeCell ref="AK17:AL17"/>
    <mergeCell ref="AM17:AN17"/>
    <mergeCell ref="AU89:AX89"/>
    <mergeCell ref="C35:D35"/>
    <mergeCell ref="E35:F35"/>
    <mergeCell ref="C36:D36"/>
    <mergeCell ref="Z27:AA27"/>
    <mergeCell ref="AB27:AC27"/>
    <mergeCell ref="AM27:AN27"/>
    <mergeCell ref="C47:D47"/>
    <mergeCell ref="E25:F25"/>
    <mergeCell ref="O25:P25"/>
    <mergeCell ref="Q25:R25"/>
    <mergeCell ref="N43:N45"/>
    <mergeCell ref="O43:P43"/>
    <mergeCell ref="Q43:R43"/>
    <mergeCell ref="O46:P46"/>
    <mergeCell ref="AB46:AC46"/>
    <mergeCell ref="AD77:AG77"/>
    <mergeCell ref="Y78:Y82"/>
    <mergeCell ref="Z78:AC78"/>
    <mergeCell ref="C27:D27"/>
    <mergeCell ref="E36:F36"/>
    <mergeCell ref="C37:D37"/>
    <mergeCell ref="B4:B5"/>
    <mergeCell ref="B7:E7"/>
    <mergeCell ref="N7:Q7"/>
    <mergeCell ref="Y7:AB7"/>
    <mergeCell ref="AJ7:AM7"/>
    <mergeCell ref="Z25:AA25"/>
    <mergeCell ref="AB25:AC25"/>
    <mergeCell ref="Y27:Y29"/>
    <mergeCell ref="AK20:AL20"/>
    <mergeCell ref="AM20:AN20"/>
    <mergeCell ref="AK21:AL21"/>
    <mergeCell ref="AM21:AN21"/>
    <mergeCell ref="AK22:AL22"/>
    <mergeCell ref="AM22:AN22"/>
    <mergeCell ref="AK23:AL23"/>
    <mergeCell ref="AM23:AN23"/>
    <mergeCell ref="AK24:AL24"/>
    <mergeCell ref="AM24:AN24"/>
    <mergeCell ref="AK25:AL25"/>
    <mergeCell ref="AM25:AN25"/>
    <mergeCell ref="AK27:AL27"/>
    <mergeCell ref="C15:D15"/>
    <mergeCell ref="E15:F15"/>
    <mergeCell ref="O23:P23"/>
    <mergeCell ref="Q23:R23"/>
    <mergeCell ref="E24:F24"/>
    <mergeCell ref="C25:D25"/>
    <mergeCell ref="E16:F16"/>
    <mergeCell ref="G12:J14"/>
    <mergeCell ref="S12:V14"/>
    <mergeCell ref="O15:P15"/>
    <mergeCell ref="Q15:R15"/>
    <mergeCell ref="AU7:AX7"/>
    <mergeCell ref="E22:F22"/>
    <mergeCell ref="C23:D23"/>
    <mergeCell ref="E23:F23"/>
    <mergeCell ref="O8:Q8"/>
    <mergeCell ref="Z8:AB8"/>
    <mergeCell ref="AK8:AM8"/>
    <mergeCell ref="AV8:AX8"/>
    <mergeCell ref="C5:L5"/>
    <mergeCell ref="C8:E8"/>
    <mergeCell ref="O24:P24"/>
    <mergeCell ref="Q24:R24"/>
    <mergeCell ref="AK19:AL19"/>
    <mergeCell ref="AM19:AN19"/>
    <mergeCell ref="AU11:AY11"/>
    <mergeCell ref="AU12:AU14"/>
    <mergeCell ref="Z17:AA17"/>
    <mergeCell ref="AB17:AC17"/>
    <mergeCell ref="Z19:AA19"/>
    <mergeCell ref="AB19:AC19"/>
    <mergeCell ref="Z20:AA20"/>
    <mergeCell ref="AB20:AC20"/>
    <mergeCell ref="Z21:AA21"/>
    <mergeCell ref="AB21:AC21"/>
    <mergeCell ref="Z22:AA22"/>
    <mergeCell ref="AB22:AC22"/>
    <mergeCell ref="Z23:AA23"/>
    <mergeCell ref="AB23:AC23"/>
    <mergeCell ref="Z24:AA24"/>
    <mergeCell ref="AB24:AC24"/>
    <mergeCell ref="AX17:AY17"/>
    <mergeCell ref="AV19:AW19"/>
    <mergeCell ref="B98:E98"/>
    <mergeCell ref="N98:Q98"/>
    <mergeCell ref="Y98:AB98"/>
    <mergeCell ref="CX96:DA96"/>
    <mergeCell ref="DI96:DL96"/>
    <mergeCell ref="E21:F21"/>
    <mergeCell ref="C22:D22"/>
    <mergeCell ref="C73:D73"/>
    <mergeCell ref="E73:F73"/>
    <mergeCell ref="G73:H73"/>
    <mergeCell ref="I73:J73"/>
    <mergeCell ref="C77:F77"/>
    <mergeCell ref="G77:J77"/>
    <mergeCell ref="B68:D68"/>
    <mergeCell ref="C70:F70"/>
    <mergeCell ref="G70:J70"/>
    <mergeCell ref="B71:B75"/>
    <mergeCell ref="C71:F71"/>
    <mergeCell ref="G71:J71"/>
    <mergeCell ref="C72:D72"/>
    <mergeCell ref="E72:F72"/>
    <mergeCell ref="G72:H72"/>
    <mergeCell ref="B67:E67"/>
    <mergeCell ref="C32:D32"/>
    <mergeCell ref="O37:P37"/>
    <mergeCell ref="Q37:R37"/>
    <mergeCell ref="O38:P38"/>
    <mergeCell ref="AD78:AG78"/>
    <mergeCell ref="Z79:AA79"/>
    <mergeCell ref="AB79:AC79"/>
    <mergeCell ref="AD79:AE79"/>
    <mergeCell ref="AF79:AG79"/>
    <mergeCell ref="DI104:DL104"/>
    <mergeCell ref="BF104:BI104"/>
    <mergeCell ref="AK48:AL48"/>
    <mergeCell ref="AM48:AN48"/>
    <mergeCell ref="AK49:AL49"/>
    <mergeCell ref="AK62:AL62"/>
    <mergeCell ref="AM62:AN62"/>
    <mergeCell ref="AK63:AL63"/>
    <mergeCell ref="AM63:AN63"/>
    <mergeCell ref="AJ84:AL84"/>
    <mergeCell ref="AJ85:AL85"/>
    <mergeCell ref="AJ86:AL86"/>
    <mergeCell ref="AJ43:AJ45"/>
    <mergeCell ref="AZ78:BC78"/>
    <mergeCell ref="AV79:AW79"/>
    <mergeCell ref="AX79:AY79"/>
    <mergeCell ref="AZ79:BA79"/>
    <mergeCell ref="CX98:DA98"/>
    <mergeCell ref="DI98:DL98"/>
    <mergeCell ref="BQ97:BS97"/>
    <mergeCell ref="CB97:CD97"/>
    <mergeCell ref="CM97:CO97"/>
    <mergeCell ref="CX97:CZ97"/>
    <mergeCell ref="DI97:DK97"/>
    <mergeCell ref="AJ98:AM98"/>
    <mergeCell ref="AU98:AX98"/>
    <mergeCell ref="AJ96:AM96"/>
    <mergeCell ref="AJ67:AM67"/>
    <mergeCell ref="AZ72:BA72"/>
    <mergeCell ref="BB72:BC72"/>
    <mergeCell ref="AV64:AW64"/>
    <mergeCell ref="AX64:AY64"/>
    <mergeCell ref="B113:E113"/>
    <mergeCell ref="B105:D105"/>
    <mergeCell ref="N105:P105"/>
    <mergeCell ref="Y105:AA105"/>
    <mergeCell ref="AJ105:AL105"/>
    <mergeCell ref="AU105:AW105"/>
    <mergeCell ref="B104:E104"/>
    <mergeCell ref="N104:Q104"/>
    <mergeCell ref="Y104:AB104"/>
    <mergeCell ref="AJ104:AM104"/>
    <mergeCell ref="AU104:AX104"/>
    <mergeCell ref="B109:D109"/>
    <mergeCell ref="N109:P109"/>
    <mergeCell ref="Y109:AA109"/>
    <mergeCell ref="AJ109:AL109"/>
    <mergeCell ref="AU109:AW109"/>
    <mergeCell ref="B108:E108"/>
    <mergeCell ref="N108:Q108"/>
    <mergeCell ref="Y113:AB113"/>
    <mergeCell ref="Y108:AB108"/>
    <mergeCell ref="AU113:AX113"/>
    <mergeCell ref="B106:D106"/>
    <mergeCell ref="N106:P106"/>
    <mergeCell ref="Y106:AA106"/>
    <mergeCell ref="AJ106:AL106"/>
    <mergeCell ref="AU106:AW106"/>
    <mergeCell ref="CX109:CZ109"/>
    <mergeCell ref="DI109:DK109"/>
    <mergeCell ref="BQ108:BT108"/>
    <mergeCell ref="CX108:DA108"/>
    <mergeCell ref="BQ105:BS105"/>
    <mergeCell ref="CB105:CD105"/>
    <mergeCell ref="CX105:CZ105"/>
    <mergeCell ref="BQ104:BT104"/>
    <mergeCell ref="CX113:DA113"/>
    <mergeCell ref="N113:Q113"/>
    <mergeCell ref="CX111:CZ111"/>
    <mergeCell ref="AJ116:AL116"/>
    <mergeCell ref="AJ117:AL117"/>
    <mergeCell ref="AJ118:AL118"/>
    <mergeCell ref="CX114:CZ114"/>
    <mergeCell ref="CX116:CZ116"/>
    <mergeCell ref="CX117:CZ117"/>
    <mergeCell ref="CX118:CZ118"/>
    <mergeCell ref="DI114:DK114"/>
    <mergeCell ref="DI116:DK116"/>
    <mergeCell ref="DI117:DK117"/>
    <mergeCell ref="DI118:DK118"/>
    <mergeCell ref="N117:P117"/>
    <mergeCell ref="N118:P118"/>
    <mergeCell ref="BF114:BH114"/>
    <mergeCell ref="BF116:BH116"/>
    <mergeCell ref="BF117:BH117"/>
    <mergeCell ref="BF118:BH118"/>
    <mergeCell ref="BQ114:BS114"/>
    <mergeCell ref="BQ116:BS116"/>
    <mergeCell ref="BQ117:BS117"/>
    <mergeCell ref="BQ118:BS118"/>
    <mergeCell ref="CB116:CD116"/>
    <mergeCell ref="CB117:CD117"/>
    <mergeCell ref="CB118:CD118"/>
    <mergeCell ref="DI111:DK111"/>
    <mergeCell ref="BQ110:BS110"/>
    <mergeCell ref="CB110:CD110"/>
    <mergeCell ref="CM110:CO110"/>
    <mergeCell ref="CX110:CZ110"/>
    <mergeCell ref="DI110:DK110"/>
    <mergeCell ref="AJ111:AL111"/>
    <mergeCell ref="AU111:AW111"/>
    <mergeCell ref="B110:D110"/>
    <mergeCell ref="N110:P110"/>
    <mergeCell ref="Y110:AA110"/>
    <mergeCell ref="AJ110:AL110"/>
    <mergeCell ref="AU110:AW110"/>
    <mergeCell ref="BF111:BH111"/>
    <mergeCell ref="BQ111:BS111"/>
    <mergeCell ref="BF110:BH110"/>
    <mergeCell ref="B118:D118"/>
    <mergeCell ref="CB111:CD111"/>
    <mergeCell ref="B114:D114"/>
    <mergeCell ref="B116:D116"/>
    <mergeCell ref="B117:D117"/>
    <mergeCell ref="N114:P114"/>
    <mergeCell ref="N116:P116"/>
    <mergeCell ref="Y114:AA114"/>
    <mergeCell ref="Y116:AA116"/>
    <mergeCell ref="Y117:AA117"/>
    <mergeCell ref="Y118:AA118"/>
    <mergeCell ref="AJ114:AL114"/>
    <mergeCell ref="AJ113:AM113"/>
    <mergeCell ref="N89:Q89"/>
    <mergeCell ref="N71:N75"/>
    <mergeCell ref="U72:V72"/>
    <mergeCell ref="O73:P73"/>
    <mergeCell ref="Q73:R73"/>
    <mergeCell ref="S73:T73"/>
    <mergeCell ref="U73:V73"/>
    <mergeCell ref="N68:P68"/>
    <mergeCell ref="Z72:AA72"/>
    <mergeCell ref="AB72:AC72"/>
    <mergeCell ref="Z73:AA73"/>
    <mergeCell ref="Y84:AA84"/>
    <mergeCell ref="S71:V71"/>
    <mergeCell ref="AB73:AC73"/>
    <mergeCell ref="B96:E96"/>
    <mergeCell ref="N78:N82"/>
    <mergeCell ref="O78:R78"/>
    <mergeCell ref="S80:T80"/>
    <mergeCell ref="U80:V80"/>
    <mergeCell ref="Y68:AA68"/>
    <mergeCell ref="B89:E89"/>
    <mergeCell ref="Y96:AB96"/>
    <mergeCell ref="S70:V70"/>
    <mergeCell ref="Y89:AB89"/>
    <mergeCell ref="AD71:AG71"/>
    <mergeCell ref="AD72:AE72"/>
    <mergeCell ref="AF72:AG72"/>
    <mergeCell ref="AD73:AE73"/>
    <mergeCell ref="AF73:AG73"/>
    <mergeCell ref="Y86:AA86"/>
    <mergeCell ref="AK77:AN77"/>
    <mergeCell ref="AJ88:AM88"/>
    <mergeCell ref="AJ78:AJ82"/>
    <mergeCell ref="Z70:AC70"/>
    <mergeCell ref="Z57:AA57"/>
    <mergeCell ref="AB57:AC57"/>
    <mergeCell ref="Y59:Y61"/>
    <mergeCell ref="Z59:AA59"/>
    <mergeCell ref="AB59:AC59"/>
    <mergeCell ref="Z62:AA62"/>
    <mergeCell ref="AB62:AC62"/>
    <mergeCell ref="Z77:AC77"/>
    <mergeCell ref="Y71:Y75"/>
    <mergeCell ref="Z71:AC71"/>
    <mergeCell ref="AD70:AG70"/>
    <mergeCell ref="AJ71:AJ75"/>
    <mergeCell ref="AK71:AN71"/>
    <mergeCell ref="AF80:AG80"/>
    <mergeCell ref="AD80:AE80"/>
    <mergeCell ref="Q62:R62"/>
    <mergeCell ref="O77:R77"/>
    <mergeCell ref="Q72:R72"/>
    <mergeCell ref="AB80:AC80"/>
    <mergeCell ref="S77:V77"/>
    <mergeCell ref="S78:V78"/>
    <mergeCell ref="O79:P79"/>
    <mergeCell ref="Q79:R79"/>
    <mergeCell ref="AB56:AC56"/>
    <mergeCell ref="Z34:AA34"/>
    <mergeCell ref="AB34:AC34"/>
    <mergeCell ref="Z35:AA35"/>
    <mergeCell ref="AB35:AC35"/>
    <mergeCell ref="Z36:AA36"/>
    <mergeCell ref="AB36:AC36"/>
    <mergeCell ref="Z49:AA49"/>
    <mergeCell ref="AB49:AC49"/>
    <mergeCell ref="Y51:Y53"/>
    <mergeCell ref="AB48:AC48"/>
    <mergeCell ref="AB55:AC55"/>
    <mergeCell ref="Z65:AA65"/>
    <mergeCell ref="AB65:AC65"/>
    <mergeCell ref="Z63:AA63"/>
    <mergeCell ref="AB63:AC63"/>
    <mergeCell ref="Z64:AA64"/>
    <mergeCell ref="Y43:Y45"/>
    <mergeCell ref="AB64:AC64"/>
    <mergeCell ref="Y67:AB67"/>
    <mergeCell ref="Z32:AA32"/>
    <mergeCell ref="AB32:AC32"/>
    <mergeCell ref="AM49:AN49"/>
    <mergeCell ref="AJ51:AJ53"/>
    <mergeCell ref="AK51:AL51"/>
    <mergeCell ref="AM51:AN51"/>
    <mergeCell ref="AK54:AL54"/>
    <mergeCell ref="AM54:AN54"/>
    <mergeCell ref="AK37:AL37"/>
    <mergeCell ref="AM37:AN37"/>
    <mergeCell ref="AK38:AL38"/>
    <mergeCell ref="AM38:AN38"/>
    <mergeCell ref="Z37:AA37"/>
    <mergeCell ref="AJ59:AJ61"/>
    <mergeCell ref="AK40:AL40"/>
    <mergeCell ref="AM40:AN40"/>
    <mergeCell ref="Z51:AA51"/>
    <mergeCell ref="AB51:AC51"/>
    <mergeCell ref="AK36:AL36"/>
    <mergeCell ref="AK39:AL39"/>
    <mergeCell ref="AK59:AL59"/>
    <mergeCell ref="AB37:AC37"/>
    <mergeCell ref="Z38:AA38"/>
    <mergeCell ref="AB38:AC38"/>
    <mergeCell ref="Z39:AA39"/>
    <mergeCell ref="AB39:AC39"/>
    <mergeCell ref="Z40:AA40"/>
    <mergeCell ref="AB40:AC40"/>
    <mergeCell ref="Z56:AA56"/>
    <mergeCell ref="AQ72:AR72"/>
    <mergeCell ref="AK73:AL73"/>
    <mergeCell ref="AM73:AN73"/>
    <mergeCell ref="AO73:AP73"/>
    <mergeCell ref="AQ73:AR73"/>
    <mergeCell ref="AJ42:AN42"/>
    <mergeCell ref="AJ89:AM89"/>
    <mergeCell ref="AK78:AN78"/>
    <mergeCell ref="AO78:AR78"/>
    <mergeCell ref="AK79:AL79"/>
    <mergeCell ref="AM79:AN79"/>
    <mergeCell ref="AO79:AP79"/>
    <mergeCell ref="AQ79:AR79"/>
    <mergeCell ref="AK80:AL80"/>
    <mergeCell ref="AM80:AN80"/>
    <mergeCell ref="AO80:AP80"/>
    <mergeCell ref="AM57:AN57"/>
    <mergeCell ref="AM64:AN64"/>
    <mergeCell ref="AK65:AL65"/>
    <mergeCell ref="AM65:AN65"/>
    <mergeCell ref="AJ68:AL68"/>
    <mergeCell ref="AK70:AN70"/>
    <mergeCell ref="AK43:AL43"/>
    <mergeCell ref="AM43:AN43"/>
    <mergeCell ref="AQ80:AR80"/>
    <mergeCell ref="AU27:AU29"/>
    <mergeCell ref="AV27:AW27"/>
    <mergeCell ref="AX27:AY27"/>
    <mergeCell ref="AV32:AW32"/>
    <mergeCell ref="AX32:AY32"/>
    <mergeCell ref="AV34:AW34"/>
    <mergeCell ref="AX34:AY34"/>
    <mergeCell ref="AV35:AW35"/>
    <mergeCell ref="AX35:AY35"/>
    <mergeCell ref="AV77:AY77"/>
    <mergeCell ref="AJ27:AJ29"/>
    <mergeCell ref="AK55:AL55"/>
    <mergeCell ref="AM55:AN55"/>
    <mergeCell ref="AK56:AL56"/>
    <mergeCell ref="AM56:AN56"/>
    <mergeCell ref="AK57:AL57"/>
    <mergeCell ref="AK32:AL32"/>
    <mergeCell ref="AM32:AN32"/>
    <mergeCell ref="AK34:AL34"/>
    <mergeCell ref="AM34:AN34"/>
    <mergeCell ref="AK35:AL35"/>
    <mergeCell ref="AM35:AN35"/>
    <mergeCell ref="AO77:AR77"/>
    <mergeCell ref="AM36:AN36"/>
    <mergeCell ref="AV47:AW47"/>
    <mergeCell ref="AV73:AW73"/>
    <mergeCell ref="AM39:AN39"/>
    <mergeCell ref="AM59:AN59"/>
    <mergeCell ref="AO71:AR71"/>
    <mergeCell ref="AK72:AL72"/>
    <mergeCell ref="AM72:AN72"/>
    <mergeCell ref="AO72:AP72"/>
    <mergeCell ref="AX19:AY19"/>
    <mergeCell ref="AV20:AW20"/>
    <mergeCell ref="AX20:AY20"/>
    <mergeCell ref="AV21:AW21"/>
    <mergeCell ref="AX21:AY21"/>
    <mergeCell ref="AV22:AW22"/>
    <mergeCell ref="AX22:AY22"/>
    <mergeCell ref="AV23:AW23"/>
    <mergeCell ref="AX23:AY23"/>
    <mergeCell ref="AV24:AW24"/>
    <mergeCell ref="AX24:AY24"/>
    <mergeCell ref="AV43:AW43"/>
    <mergeCell ref="AX43:AY43"/>
    <mergeCell ref="AV46:AW46"/>
    <mergeCell ref="AX46:AY46"/>
    <mergeCell ref="AV25:AW25"/>
    <mergeCell ref="AX25:AY25"/>
    <mergeCell ref="AZ73:BA73"/>
    <mergeCell ref="BB73:BC73"/>
    <mergeCell ref="AV36:AW36"/>
    <mergeCell ref="AX36:AY36"/>
    <mergeCell ref="AV37:AW37"/>
    <mergeCell ref="AX37:AY37"/>
    <mergeCell ref="AV38:AW38"/>
    <mergeCell ref="AX38:AY38"/>
    <mergeCell ref="AV39:AW39"/>
    <mergeCell ref="AX39:AY39"/>
    <mergeCell ref="AV40:AW40"/>
    <mergeCell ref="AX40:AY40"/>
    <mergeCell ref="AX54:AY54"/>
    <mergeCell ref="AX47:AY47"/>
    <mergeCell ref="AZ70:BC70"/>
    <mergeCell ref="AV71:AY71"/>
    <mergeCell ref="AZ71:BC71"/>
    <mergeCell ref="AV72:AW72"/>
    <mergeCell ref="AX72:AY72"/>
    <mergeCell ref="AX59:AY59"/>
    <mergeCell ref="AV48:AW48"/>
    <mergeCell ref="AX48:AY48"/>
    <mergeCell ref="AX73:AY73"/>
    <mergeCell ref="AV59:AW59"/>
    <mergeCell ref="AU84:AW84"/>
    <mergeCell ref="AU85:AW85"/>
    <mergeCell ref="AU86:AW86"/>
    <mergeCell ref="AU43:AU45"/>
    <mergeCell ref="BF27:BF29"/>
    <mergeCell ref="BG27:BH27"/>
    <mergeCell ref="BI27:BJ27"/>
    <mergeCell ref="BG32:BH32"/>
    <mergeCell ref="BI32:BJ32"/>
    <mergeCell ref="BG34:BH34"/>
    <mergeCell ref="BI34:BJ34"/>
    <mergeCell ref="BG35:BH35"/>
    <mergeCell ref="BI35:BJ35"/>
    <mergeCell ref="AV55:AW55"/>
    <mergeCell ref="AX55:AY55"/>
    <mergeCell ref="AV56:AW56"/>
    <mergeCell ref="AX56:AY56"/>
    <mergeCell ref="AV57:AW57"/>
    <mergeCell ref="AX57:AY57"/>
    <mergeCell ref="AU59:AU61"/>
    <mergeCell ref="AV49:AW49"/>
    <mergeCell ref="AX49:AY49"/>
    <mergeCell ref="BG40:BH40"/>
    <mergeCell ref="BF42:BJ42"/>
    <mergeCell ref="AU51:AU53"/>
    <mergeCell ref="AV51:AW51"/>
    <mergeCell ref="AX51:AY51"/>
    <mergeCell ref="AV54:AW54"/>
    <mergeCell ref="AU78:AU82"/>
    <mergeCell ref="AV78:AY78"/>
    <mergeCell ref="AV70:AY70"/>
    <mergeCell ref="AU71:AU75"/>
    <mergeCell ref="AU96:AX96"/>
    <mergeCell ref="AU114:AW114"/>
    <mergeCell ref="AU116:AW116"/>
    <mergeCell ref="AU117:AW117"/>
    <mergeCell ref="AU118:AW118"/>
    <mergeCell ref="BF11:BJ11"/>
    <mergeCell ref="BF12:BF14"/>
    <mergeCell ref="BG12:BH12"/>
    <mergeCell ref="BI12:BJ12"/>
    <mergeCell ref="BG17:BH17"/>
    <mergeCell ref="BI17:BJ17"/>
    <mergeCell ref="BG19:BH19"/>
    <mergeCell ref="BI19:BJ19"/>
    <mergeCell ref="BG20:BH20"/>
    <mergeCell ref="BI20:BJ20"/>
    <mergeCell ref="BG21:BH21"/>
    <mergeCell ref="BI21:BJ21"/>
    <mergeCell ref="BG22:BH22"/>
    <mergeCell ref="BI22:BJ22"/>
    <mergeCell ref="BG23:BH23"/>
    <mergeCell ref="BI23:BJ23"/>
    <mergeCell ref="BG24:BH24"/>
    <mergeCell ref="BI24:BJ24"/>
    <mergeCell ref="BB79:BC79"/>
    <mergeCell ref="AV80:AW80"/>
    <mergeCell ref="AU42:AY42"/>
    <mergeCell ref="AX80:AY80"/>
    <mergeCell ref="AZ80:BA80"/>
    <mergeCell ref="BB80:BC80"/>
    <mergeCell ref="AU88:AX88"/>
    <mergeCell ref="BI25:BJ25"/>
    <mergeCell ref="AV62:AW62"/>
    <mergeCell ref="BG43:BH43"/>
    <mergeCell ref="BI43:BJ43"/>
    <mergeCell ref="BG46:BH46"/>
    <mergeCell ref="BI46:BJ46"/>
    <mergeCell ref="BG47:BH47"/>
    <mergeCell ref="BI47:BJ47"/>
    <mergeCell ref="BK70:BN70"/>
    <mergeCell ref="BF71:BF75"/>
    <mergeCell ref="BG71:BJ71"/>
    <mergeCell ref="BK71:BN71"/>
    <mergeCell ref="BI65:BJ65"/>
    <mergeCell ref="BM73:BN73"/>
    <mergeCell ref="BG36:BH36"/>
    <mergeCell ref="BI36:BJ36"/>
    <mergeCell ref="BG37:BH37"/>
    <mergeCell ref="BT40:BU40"/>
    <mergeCell ref="BQ42:BU42"/>
    <mergeCell ref="BR63:BS63"/>
    <mergeCell ref="BI37:BJ37"/>
    <mergeCell ref="BG38:BH38"/>
    <mergeCell ref="BI38:BJ38"/>
    <mergeCell ref="BG39:BH39"/>
    <mergeCell ref="BI39:BJ39"/>
    <mergeCell ref="BF43:BF45"/>
    <mergeCell ref="BI40:BJ40"/>
    <mergeCell ref="BK72:BL72"/>
    <mergeCell ref="BM72:BN72"/>
    <mergeCell ref="BT54:BU54"/>
    <mergeCell ref="BR64:BS64"/>
    <mergeCell ref="BT64:BU64"/>
    <mergeCell ref="BR65:BS65"/>
    <mergeCell ref="BT65:BU65"/>
    <mergeCell ref="AZ77:BC77"/>
    <mergeCell ref="AX62:AY62"/>
    <mergeCell ref="AV63:AW63"/>
    <mergeCell ref="AX63:AY63"/>
    <mergeCell ref="BK78:BN78"/>
    <mergeCell ref="BG79:BH79"/>
    <mergeCell ref="BI79:BJ79"/>
    <mergeCell ref="BK79:BL79"/>
    <mergeCell ref="BM79:BN79"/>
    <mergeCell ref="BG80:BH80"/>
    <mergeCell ref="BI80:BJ80"/>
    <mergeCell ref="BK80:BL80"/>
    <mergeCell ref="BM80:BN80"/>
    <mergeCell ref="BQ27:BQ29"/>
    <mergeCell ref="BR27:BS27"/>
    <mergeCell ref="BT27:BU27"/>
    <mergeCell ref="BR32:BS32"/>
    <mergeCell ref="BT32:BU32"/>
    <mergeCell ref="BR34:BS34"/>
    <mergeCell ref="BT34:BU34"/>
    <mergeCell ref="BR35:BS35"/>
    <mergeCell ref="BT35:BU35"/>
    <mergeCell ref="BR77:BU77"/>
    <mergeCell ref="BR36:BS36"/>
    <mergeCell ref="BT36:BU36"/>
    <mergeCell ref="BR37:BS37"/>
    <mergeCell ref="BT37:BU37"/>
    <mergeCell ref="BR38:BS38"/>
    <mergeCell ref="BT38:BU38"/>
    <mergeCell ref="BR39:BS39"/>
    <mergeCell ref="BT39:BU39"/>
    <mergeCell ref="BR40:BS40"/>
    <mergeCell ref="BF113:BI113"/>
    <mergeCell ref="BG55:BH55"/>
    <mergeCell ref="BI55:BJ55"/>
    <mergeCell ref="BG56:BH56"/>
    <mergeCell ref="BI56:BJ56"/>
    <mergeCell ref="BG57:BH57"/>
    <mergeCell ref="BI57:BJ57"/>
    <mergeCell ref="BF59:BF61"/>
    <mergeCell ref="BG59:BH59"/>
    <mergeCell ref="BI59:BJ59"/>
    <mergeCell ref="BG48:BH48"/>
    <mergeCell ref="BI48:BJ48"/>
    <mergeCell ref="BG49:BH49"/>
    <mergeCell ref="BI49:BJ49"/>
    <mergeCell ref="BF51:BF53"/>
    <mergeCell ref="BG51:BH51"/>
    <mergeCell ref="BI51:BJ51"/>
    <mergeCell ref="BG54:BH54"/>
    <mergeCell ref="BI54:BJ54"/>
    <mergeCell ref="BG72:BH72"/>
    <mergeCell ref="BI72:BJ72"/>
    <mergeCell ref="BI73:BJ73"/>
    <mergeCell ref="BF106:BH106"/>
    <mergeCell ref="BG64:BH64"/>
    <mergeCell ref="BI64:BJ64"/>
    <mergeCell ref="BG65:BH65"/>
    <mergeCell ref="BF96:BI96"/>
    <mergeCell ref="BG77:BJ77"/>
    <mergeCell ref="BF109:BH109"/>
    <mergeCell ref="BF89:BI89"/>
    <mergeCell ref="BF88:BI88"/>
    <mergeCell ref="BF84:BH84"/>
    <mergeCell ref="BF85:BH85"/>
    <mergeCell ref="BF86:BH86"/>
    <mergeCell ref="BF78:BF82"/>
    <mergeCell ref="BG78:BJ78"/>
    <mergeCell ref="BK77:BN77"/>
    <mergeCell ref="BG73:BH73"/>
    <mergeCell ref="BK73:BL73"/>
    <mergeCell ref="BQ11:BU11"/>
    <mergeCell ref="BQ12:BQ14"/>
    <mergeCell ref="BR12:BS12"/>
    <mergeCell ref="BT12:BU12"/>
    <mergeCell ref="BR17:BS17"/>
    <mergeCell ref="BT17:BU17"/>
    <mergeCell ref="BR19:BS19"/>
    <mergeCell ref="BT19:BU19"/>
    <mergeCell ref="BR20:BS20"/>
    <mergeCell ref="BT20:BU20"/>
    <mergeCell ref="BR21:BS21"/>
    <mergeCell ref="BT21:BU21"/>
    <mergeCell ref="BR22:BS22"/>
    <mergeCell ref="BT22:BU22"/>
    <mergeCell ref="BR23:BS23"/>
    <mergeCell ref="BT23:BU23"/>
    <mergeCell ref="BR24:BS24"/>
    <mergeCell ref="BT24:BU24"/>
    <mergeCell ref="BR62:BS62"/>
    <mergeCell ref="BT62:BU62"/>
    <mergeCell ref="BQ84:BS84"/>
    <mergeCell ref="BQ85:BS85"/>
    <mergeCell ref="BQ86:BS86"/>
    <mergeCell ref="BQ43:BQ45"/>
    <mergeCell ref="BR54:BS54"/>
    <mergeCell ref="BV77:BY77"/>
    <mergeCell ref="BQ78:BQ82"/>
    <mergeCell ref="BR78:BU78"/>
    <mergeCell ref="BV78:BY78"/>
    <mergeCell ref="BR79:BS79"/>
    <mergeCell ref="BT79:BU79"/>
    <mergeCell ref="BV79:BW79"/>
    <mergeCell ref="BX79:BY79"/>
    <mergeCell ref="BR80:BS80"/>
    <mergeCell ref="BT80:BU80"/>
    <mergeCell ref="BV80:BW80"/>
    <mergeCell ref="BX80:BY80"/>
    <mergeCell ref="BQ88:BT88"/>
    <mergeCell ref="BR25:BS25"/>
    <mergeCell ref="BQ67:BT67"/>
    <mergeCell ref="BQ68:BS68"/>
    <mergeCell ref="BR70:BU70"/>
    <mergeCell ref="BR43:BS43"/>
    <mergeCell ref="BT43:BU43"/>
    <mergeCell ref="BR46:BS46"/>
    <mergeCell ref="BT46:BU46"/>
    <mergeCell ref="BR47:BS47"/>
    <mergeCell ref="BT47:BU47"/>
    <mergeCell ref="BV71:BY71"/>
    <mergeCell ref="BR72:BS72"/>
    <mergeCell ref="BT72:BU72"/>
    <mergeCell ref="BV72:BW72"/>
    <mergeCell ref="BX72:BY72"/>
    <mergeCell ref="BR73:BS73"/>
    <mergeCell ref="BT73:BU73"/>
    <mergeCell ref="BV73:BW73"/>
    <mergeCell ref="BX73:BY73"/>
    <mergeCell ref="BQ113:BT113"/>
    <mergeCell ref="BR55:BS55"/>
    <mergeCell ref="BT55:BU55"/>
    <mergeCell ref="BR56:BS56"/>
    <mergeCell ref="BT56:BU56"/>
    <mergeCell ref="BR57:BS57"/>
    <mergeCell ref="BT57:BU57"/>
    <mergeCell ref="BQ59:BQ61"/>
    <mergeCell ref="BR59:BS59"/>
    <mergeCell ref="BT59:BU59"/>
    <mergeCell ref="BR48:BS48"/>
    <mergeCell ref="BT48:BU48"/>
    <mergeCell ref="BR49:BS49"/>
    <mergeCell ref="BT49:BU49"/>
    <mergeCell ref="BQ51:BQ53"/>
    <mergeCell ref="BR51:BS51"/>
    <mergeCell ref="BT51:BU51"/>
    <mergeCell ref="BQ96:BT96"/>
    <mergeCell ref="BQ71:BQ75"/>
    <mergeCell ref="BR71:BU71"/>
    <mergeCell ref="BQ109:BS109"/>
    <mergeCell ref="BQ89:BT89"/>
    <mergeCell ref="BT63:BU63"/>
    <mergeCell ref="BQ106:BS106"/>
    <mergeCell ref="CC63:CD63"/>
    <mergeCell ref="CE63:CF63"/>
    <mergeCell ref="CC64:CD64"/>
    <mergeCell ref="CE64:CF64"/>
    <mergeCell ref="CC65:CD65"/>
    <mergeCell ref="CE65:CF65"/>
    <mergeCell ref="CB11:CF11"/>
    <mergeCell ref="CB12:CB14"/>
    <mergeCell ref="CC12:CD12"/>
    <mergeCell ref="CE12:CF12"/>
    <mergeCell ref="CC17:CD17"/>
    <mergeCell ref="CE17:CF17"/>
    <mergeCell ref="CC19:CD19"/>
    <mergeCell ref="CE19:CF19"/>
    <mergeCell ref="CC20:CD20"/>
    <mergeCell ref="CE20:CF20"/>
    <mergeCell ref="CC21:CD21"/>
    <mergeCell ref="CE21:CF21"/>
    <mergeCell ref="CC22:CD22"/>
    <mergeCell ref="CE22:CF22"/>
    <mergeCell ref="CC23:CD23"/>
    <mergeCell ref="CE23:CF23"/>
    <mergeCell ref="CC24:CD24"/>
    <mergeCell ref="CE24:CF24"/>
    <mergeCell ref="CI79:CJ79"/>
    <mergeCell ref="CC80:CD80"/>
    <mergeCell ref="CE80:CF80"/>
    <mergeCell ref="CG80:CH80"/>
    <mergeCell ref="CI80:CJ80"/>
    <mergeCell ref="CB88:CE88"/>
    <mergeCell ref="CC79:CD79"/>
    <mergeCell ref="CE79:CF79"/>
    <mergeCell ref="BV70:BY70"/>
    <mergeCell ref="CC25:CD25"/>
    <mergeCell ref="CB67:CE67"/>
    <mergeCell ref="CB68:CD68"/>
    <mergeCell ref="CC70:CF70"/>
    <mergeCell ref="CG72:CH72"/>
    <mergeCell ref="CN63:CO63"/>
    <mergeCell ref="CP63:CQ63"/>
    <mergeCell ref="CI72:CJ72"/>
    <mergeCell ref="CC73:CD73"/>
    <mergeCell ref="CE73:CF73"/>
    <mergeCell ref="CG73:CH73"/>
    <mergeCell ref="CI73:CJ73"/>
    <mergeCell ref="CC36:CD36"/>
    <mergeCell ref="CE36:CF36"/>
    <mergeCell ref="CC37:CD37"/>
    <mergeCell ref="CE37:CF37"/>
    <mergeCell ref="CC38:CD38"/>
    <mergeCell ref="CE38:CF38"/>
    <mergeCell ref="CC39:CD39"/>
    <mergeCell ref="CE39:CF39"/>
    <mergeCell ref="CC40:CD40"/>
    <mergeCell ref="CE40:CF40"/>
    <mergeCell ref="CB42:CF42"/>
    <mergeCell ref="CB84:CD84"/>
    <mergeCell ref="CB85:CD85"/>
    <mergeCell ref="CB86:CD86"/>
    <mergeCell ref="CB43:CB45"/>
    <mergeCell ref="CM27:CM29"/>
    <mergeCell ref="CN27:CO27"/>
    <mergeCell ref="CP27:CQ27"/>
    <mergeCell ref="CN32:CO32"/>
    <mergeCell ref="CP32:CQ32"/>
    <mergeCell ref="CN34:CO34"/>
    <mergeCell ref="CP34:CQ34"/>
    <mergeCell ref="CN35:CO35"/>
    <mergeCell ref="CP35:CQ35"/>
    <mergeCell ref="CN77:CQ77"/>
    <mergeCell ref="CG70:CJ70"/>
    <mergeCell ref="CG71:CJ71"/>
    <mergeCell ref="CC72:CD72"/>
    <mergeCell ref="CN73:CO73"/>
    <mergeCell ref="CP73:CQ73"/>
    <mergeCell ref="CN65:CO65"/>
    <mergeCell ref="CP65:CQ65"/>
    <mergeCell ref="CC43:CD43"/>
    <mergeCell ref="CE43:CF43"/>
    <mergeCell ref="CC46:CD46"/>
    <mergeCell ref="CE46:CF46"/>
    <mergeCell ref="CC47:CD47"/>
    <mergeCell ref="CE47:CF47"/>
    <mergeCell ref="CG77:CJ77"/>
    <mergeCell ref="CB78:CB82"/>
    <mergeCell ref="CC78:CF78"/>
    <mergeCell ref="CG78:CJ78"/>
    <mergeCell ref="CG79:CH79"/>
    <mergeCell ref="CN64:CO64"/>
    <mergeCell ref="CP64:CQ64"/>
    <mergeCell ref="CB113:CE113"/>
    <mergeCell ref="CC55:CD55"/>
    <mergeCell ref="CE55:CF55"/>
    <mergeCell ref="CC56:CD56"/>
    <mergeCell ref="CE56:CF56"/>
    <mergeCell ref="CC57:CD57"/>
    <mergeCell ref="CE57:CF57"/>
    <mergeCell ref="CB59:CB61"/>
    <mergeCell ref="CC59:CD59"/>
    <mergeCell ref="CE59:CF59"/>
    <mergeCell ref="CC48:CD48"/>
    <mergeCell ref="CE48:CF48"/>
    <mergeCell ref="CC49:CD49"/>
    <mergeCell ref="CE49:CF49"/>
    <mergeCell ref="CB51:CB53"/>
    <mergeCell ref="CC51:CD51"/>
    <mergeCell ref="CE51:CF51"/>
    <mergeCell ref="CC54:CD54"/>
    <mergeCell ref="CE54:CF54"/>
    <mergeCell ref="CB109:CD109"/>
    <mergeCell ref="CB108:CE108"/>
    <mergeCell ref="CB104:CE104"/>
    <mergeCell ref="CB98:CE98"/>
    <mergeCell ref="CB96:CE96"/>
    <mergeCell ref="CB71:CB75"/>
    <mergeCell ref="CC71:CF71"/>
    <mergeCell ref="CE72:CF72"/>
    <mergeCell ref="CB89:CE89"/>
    <mergeCell ref="CC62:CD62"/>
    <mergeCell ref="CE62:CF62"/>
    <mergeCell ref="CN37:CO37"/>
    <mergeCell ref="CP37:CQ37"/>
    <mergeCell ref="CN38:CO38"/>
    <mergeCell ref="CP38:CQ38"/>
    <mergeCell ref="CN39:CO39"/>
    <mergeCell ref="CP39:CQ39"/>
    <mergeCell ref="CN40:CO40"/>
    <mergeCell ref="CP40:CQ40"/>
    <mergeCell ref="CM11:CQ11"/>
    <mergeCell ref="CM12:CM14"/>
    <mergeCell ref="CN12:CO12"/>
    <mergeCell ref="CP12:CQ12"/>
    <mergeCell ref="CN17:CO17"/>
    <mergeCell ref="CP17:CQ17"/>
    <mergeCell ref="CN19:CO19"/>
    <mergeCell ref="CP19:CQ19"/>
    <mergeCell ref="CN20:CO20"/>
    <mergeCell ref="CP20:CQ20"/>
    <mergeCell ref="CN21:CO21"/>
    <mergeCell ref="CP21:CQ21"/>
    <mergeCell ref="CN22:CO22"/>
    <mergeCell ref="CP22:CQ22"/>
    <mergeCell ref="CN23:CO23"/>
    <mergeCell ref="CP23:CQ23"/>
    <mergeCell ref="CN24:CO24"/>
    <mergeCell ref="CP24:CQ24"/>
    <mergeCell ref="CP25:CQ25"/>
    <mergeCell ref="CR77:CU77"/>
    <mergeCell ref="CM78:CM82"/>
    <mergeCell ref="CN78:CQ78"/>
    <mergeCell ref="CR78:CU78"/>
    <mergeCell ref="CR79:CS79"/>
    <mergeCell ref="CT79:CU79"/>
    <mergeCell ref="CN80:CO80"/>
    <mergeCell ref="CP80:CQ80"/>
    <mergeCell ref="CR80:CS80"/>
    <mergeCell ref="CT80:CU80"/>
    <mergeCell ref="CN25:CO25"/>
    <mergeCell ref="CM67:CP67"/>
    <mergeCell ref="CM68:CO68"/>
    <mergeCell ref="CN70:CQ70"/>
    <mergeCell ref="CN43:CO43"/>
    <mergeCell ref="CP43:CQ43"/>
    <mergeCell ref="CN46:CO46"/>
    <mergeCell ref="CP46:CQ46"/>
    <mergeCell ref="CN47:CO47"/>
    <mergeCell ref="CP47:CQ47"/>
    <mergeCell ref="CR70:CU70"/>
    <mergeCell ref="CM71:CM75"/>
    <mergeCell ref="CN71:CQ71"/>
    <mergeCell ref="CR71:CU71"/>
    <mergeCell ref="CN72:CO72"/>
    <mergeCell ref="CP72:CQ72"/>
    <mergeCell ref="CR72:CS72"/>
    <mergeCell ref="CT72:CU72"/>
    <mergeCell ref="CR73:CS73"/>
    <mergeCell ref="CT73:CU73"/>
    <mergeCell ref="CN36:CO36"/>
    <mergeCell ref="CP36:CQ36"/>
    <mergeCell ref="CM105:CO105"/>
    <mergeCell ref="CM108:CP108"/>
    <mergeCell ref="CM104:CP104"/>
    <mergeCell ref="CM98:CP98"/>
    <mergeCell ref="CM96:CP96"/>
    <mergeCell ref="CM88:CP88"/>
    <mergeCell ref="CM89:CP89"/>
    <mergeCell ref="CN79:CO79"/>
    <mergeCell ref="CP79:CQ79"/>
    <mergeCell ref="CM111:CO111"/>
    <mergeCell ref="DA25:DB25"/>
    <mergeCell ref="CN62:CO62"/>
    <mergeCell ref="CP62:CQ62"/>
    <mergeCell ref="CM84:CO84"/>
    <mergeCell ref="CM85:CO85"/>
    <mergeCell ref="CM86:CO86"/>
    <mergeCell ref="CM43:CM45"/>
    <mergeCell ref="CX27:CX29"/>
    <mergeCell ref="CY27:CZ27"/>
    <mergeCell ref="DA27:DB27"/>
    <mergeCell ref="CY32:CZ32"/>
    <mergeCell ref="DA32:DB32"/>
    <mergeCell ref="CY34:CZ34"/>
    <mergeCell ref="DA34:DB34"/>
    <mergeCell ref="CY35:CZ35"/>
    <mergeCell ref="DA35:DB35"/>
    <mergeCell ref="CY46:CZ46"/>
    <mergeCell ref="DA46:DB46"/>
    <mergeCell ref="CY77:DB77"/>
    <mergeCell ref="CY54:CZ54"/>
    <mergeCell ref="DA54:DB54"/>
    <mergeCell ref="CM42:CQ42"/>
    <mergeCell ref="CM117:CO117"/>
    <mergeCell ref="CM118:CO118"/>
    <mergeCell ref="CX11:DB11"/>
    <mergeCell ref="CX12:CX14"/>
    <mergeCell ref="CY12:CZ12"/>
    <mergeCell ref="DA12:DB12"/>
    <mergeCell ref="CY17:CZ17"/>
    <mergeCell ref="DA17:DB17"/>
    <mergeCell ref="CY19:CZ19"/>
    <mergeCell ref="DA19:DB19"/>
    <mergeCell ref="CY20:CZ20"/>
    <mergeCell ref="DA20:DB20"/>
    <mergeCell ref="CY21:CZ21"/>
    <mergeCell ref="DA21:DB21"/>
    <mergeCell ref="CY22:CZ22"/>
    <mergeCell ref="DA22:DB22"/>
    <mergeCell ref="CY23:CZ23"/>
    <mergeCell ref="DA23:DB23"/>
    <mergeCell ref="CY24:CZ24"/>
    <mergeCell ref="DA24:DB24"/>
    <mergeCell ref="CY25:CZ25"/>
    <mergeCell ref="CX67:DA67"/>
    <mergeCell ref="CX68:CZ68"/>
    <mergeCell ref="CY70:DB70"/>
    <mergeCell ref="CX84:CZ84"/>
    <mergeCell ref="CX85:CZ85"/>
    <mergeCell ref="CX86:CZ86"/>
    <mergeCell ref="CM113:CP113"/>
    <mergeCell ref="CN55:CO55"/>
    <mergeCell ref="CP55:CQ55"/>
    <mergeCell ref="CN56:CO56"/>
    <mergeCell ref="CP56:CQ56"/>
    <mergeCell ref="CY40:CZ40"/>
    <mergeCell ref="DA40:DB40"/>
    <mergeCell ref="CX42:DB42"/>
    <mergeCell ref="CY47:CZ47"/>
    <mergeCell ref="DA47:DB47"/>
    <mergeCell ref="CY48:CZ48"/>
    <mergeCell ref="DA48:DB48"/>
    <mergeCell ref="CY49:CZ49"/>
    <mergeCell ref="DA49:DB49"/>
    <mergeCell ref="CX43:CX45"/>
    <mergeCell ref="CY43:CZ43"/>
    <mergeCell ref="DA43:DB43"/>
    <mergeCell ref="CX51:CX53"/>
    <mergeCell ref="CY51:CZ51"/>
    <mergeCell ref="DA51:DB51"/>
    <mergeCell ref="CM114:CO114"/>
    <mergeCell ref="CM116:CO116"/>
    <mergeCell ref="CN57:CO57"/>
    <mergeCell ref="CP57:CQ57"/>
    <mergeCell ref="CM59:CM61"/>
    <mergeCell ref="CN59:CO59"/>
    <mergeCell ref="CP59:CQ59"/>
    <mergeCell ref="CN48:CO48"/>
    <mergeCell ref="CP48:CQ48"/>
    <mergeCell ref="CN49:CO49"/>
    <mergeCell ref="CP49:CQ49"/>
    <mergeCell ref="CM51:CM53"/>
    <mergeCell ref="CN51:CO51"/>
    <mergeCell ref="CP51:CQ51"/>
    <mergeCell ref="CN54:CO54"/>
    <mergeCell ref="CP54:CQ54"/>
    <mergeCell ref="CM109:CO109"/>
    <mergeCell ref="CX88:DA88"/>
    <mergeCell ref="CX89:DA89"/>
    <mergeCell ref="CY55:CZ55"/>
    <mergeCell ref="DA55:DB55"/>
    <mergeCell ref="CY56:CZ56"/>
    <mergeCell ref="DA56:DB56"/>
    <mergeCell ref="CY57:CZ57"/>
    <mergeCell ref="DA57:DB57"/>
    <mergeCell ref="CX59:CX61"/>
    <mergeCell ref="CY59:CZ59"/>
    <mergeCell ref="DA59:DB59"/>
    <mergeCell ref="CY62:CZ62"/>
    <mergeCell ref="DA62:DB62"/>
    <mergeCell ref="CY63:CZ63"/>
    <mergeCell ref="DA63:DB63"/>
    <mergeCell ref="CY64:CZ64"/>
    <mergeCell ref="DA64:DB64"/>
    <mergeCell ref="CY65:CZ65"/>
    <mergeCell ref="DA65:DB65"/>
    <mergeCell ref="CX71:CX75"/>
    <mergeCell ref="CY71:DB71"/>
    <mergeCell ref="CY72:CZ72"/>
    <mergeCell ref="DA72:DB72"/>
    <mergeCell ref="CY73:CZ73"/>
    <mergeCell ref="DA73:DB73"/>
    <mergeCell ref="DI12:DI14"/>
    <mergeCell ref="DJ12:DK12"/>
    <mergeCell ref="DL12:DM12"/>
    <mergeCell ref="DJ17:DK17"/>
    <mergeCell ref="DL17:DM17"/>
    <mergeCell ref="DJ19:DK19"/>
    <mergeCell ref="DL19:DM19"/>
    <mergeCell ref="DJ20:DK20"/>
    <mergeCell ref="DL20:DM20"/>
    <mergeCell ref="DJ21:DK21"/>
    <mergeCell ref="DL21:DM21"/>
    <mergeCell ref="DJ22:DK22"/>
    <mergeCell ref="DL22:DM22"/>
    <mergeCell ref="DJ23:DK23"/>
    <mergeCell ref="DL23:DM23"/>
    <mergeCell ref="DJ24:DK24"/>
    <mergeCell ref="DL24:DM24"/>
    <mergeCell ref="DJ25:DK25"/>
    <mergeCell ref="DL25:DM25"/>
    <mergeCell ref="DJ36:DK36"/>
    <mergeCell ref="DL36:DM36"/>
    <mergeCell ref="DJ37:DK37"/>
    <mergeCell ref="DL37:DM37"/>
    <mergeCell ref="DJ38:DK38"/>
    <mergeCell ref="DL38:DM38"/>
    <mergeCell ref="DJ39:DK39"/>
    <mergeCell ref="DL39:DM39"/>
    <mergeCell ref="DJ40:DK40"/>
    <mergeCell ref="DL40:DM40"/>
    <mergeCell ref="DI27:DI29"/>
    <mergeCell ref="DJ27:DK27"/>
    <mergeCell ref="DL27:DM27"/>
    <mergeCell ref="DJ32:DK32"/>
    <mergeCell ref="DL32:DM32"/>
    <mergeCell ref="DJ34:DK34"/>
    <mergeCell ref="DL34:DM34"/>
    <mergeCell ref="DJ35:DK35"/>
    <mergeCell ref="DL35:DM35"/>
    <mergeCell ref="DI88:DL88"/>
    <mergeCell ref="DI89:DL89"/>
    <mergeCell ref="DJ62:DK62"/>
    <mergeCell ref="DL62:DM62"/>
    <mergeCell ref="DJ63:DK63"/>
    <mergeCell ref="DL63:DM63"/>
    <mergeCell ref="DJ64:DK64"/>
    <mergeCell ref="DL64:DM64"/>
    <mergeCell ref="DJ65:DK65"/>
    <mergeCell ref="DL65:DM65"/>
    <mergeCell ref="DJ77:DM77"/>
    <mergeCell ref="DJ48:DK48"/>
    <mergeCell ref="DL48:DM48"/>
    <mergeCell ref="DJ49:DK49"/>
    <mergeCell ref="DL49:DM49"/>
    <mergeCell ref="DN77:DQ77"/>
    <mergeCell ref="DI78:DI82"/>
    <mergeCell ref="DJ78:DM78"/>
    <mergeCell ref="DN78:DQ78"/>
    <mergeCell ref="DJ79:DK79"/>
    <mergeCell ref="DL79:DM79"/>
    <mergeCell ref="DN79:DO79"/>
    <mergeCell ref="DP79:DQ79"/>
    <mergeCell ref="DJ80:DK80"/>
    <mergeCell ref="DL80:DM80"/>
    <mergeCell ref="DN80:DO80"/>
    <mergeCell ref="DP80:DQ80"/>
    <mergeCell ref="DI67:DL67"/>
    <mergeCell ref="DI68:DK68"/>
    <mergeCell ref="DJ70:DM70"/>
    <mergeCell ref="DN70:DQ70"/>
    <mergeCell ref="DI71:DI75"/>
    <mergeCell ref="DT51:DT53"/>
    <mergeCell ref="DU51:DV51"/>
    <mergeCell ref="DW51:DX51"/>
    <mergeCell ref="DI51:DI53"/>
    <mergeCell ref="DJ51:DK51"/>
    <mergeCell ref="DL51:DM51"/>
    <mergeCell ref="DJ54:DK54"/>
    <mergeCell ref="DL54:DM54"/>
    <mergeCell ref="DI84:DK84"/>
    <mergeCell ref="DI85:DK85"/>
    <mergeCell ref="DI86:DK86"/>
    <mergeCell ref="DI43:DI45"/>
    <mergeCell ref="DJ43:DK43"/>
    <mergeCell ref="DL43:DM43"/>
    <mergeCell ref="DJ46:DK46"/>
    <mergeCell ref="DL46:DM46"/>
    <mergeCell ref="DJ47:DK47"/>
    <mergeCell ref="DL47:DM47"/>
    <mergeCell ref="DJ71:DM71"/>
    <mergeCell ref="DN71:DQ71"/>
    <mergeCell ref="DJ72:DK72"/>
    <mergeCell ref="DL72:DM72"/>
    <mergeCell ref="DN72:DO72"/>
    <mergeCell ref="DP72:DQ72"/>
    <mergeCell ref="DJ73:DK73"/>
    <mergeCell ref="DL73:DM73"/>
    <mergeCell ref="DN73:DO73"/>
    <mergeCell ref="DP73:DQ73"/>
    <mergeCell ref="DU49:DV49"/>
    <mergeCell ref="DY72:DZ72"/>
    <mergeCell ref="EA72:EB72"/>
    <mergeCell ref="DU73:DV73"/>
    <mergeCell ref="DW73:DX73"/>
    <mergeCell ref="DY73:DZ73"/>
    <mergeCell ref="EA73:EB73"/>
    <mergeCell ref="DU23:DV23"/>
    <mergeCell ref="DW23:DX23"/>
    <mergeCell ref="DU24:DV24"/>
    <mergeCell ref="DW24:DX24"/>
    <mergeCell ref="DU25:DV25"/>
    <mergeCell ref="DW25:DX25"/>
    <mergeCell ref="DT27:DT29"/>
    <mergeCell ref="DU27:DV27"/>
    <mergeCell ref="DW27:DX27"/>
    <mergeCell ref="DU32:DV32"/>
    <mergeCell ref="DW32:DX32"/>
    <mergeCell ref="DU34:DV34"/>
    <mergeCell ref="DW34:DX34"/>
    <mergeCell ref="DU35:DV35"/>
    <mergeCell ref="DW35:DX35"/>
    <mergeCell ref="DU36:DV36"/>
    <mergeCell ref="DW36:DX36"/>
    <mergeCell ref="DT43:DT45"/>
    <mergeCell ref="DU43:DV43"/>
    <mergeCell ref="DW43:DX43"/>
    <mergeCell ref="DU46:DV46"/>
    <mergeCell ref="DW46:DX46"/>
    <mergeCell ref="DU47:DV47"/>
    <mergeCell ref="DW47:DX47"/>
    <mergeCell ref="DU48:DV48"/>
    <mergeCell ref="DW48:DX48"/>
    <mergeCell ref="DY77:EB77"/>
    <mergeCell ref="DT78:DT82"/>
    <mergeCell ref="DU78:DX78"/>
    <mergeCell ref="DY78:EB78"/>
    <mergeCell ref="DU79:DV79"/>
    <mergeCell ref="DW79:DX79"/>
    <mergeCell ref="DY79:DZ79"/>
    <mergeCell ref="EA79:EB79"/>
    <mergeCell ref="DU80:DV80"/>
    <mergeCell ref="DW80:DX80"/>
    <mergeCell ref="DY80:DZ80"/>
    <mergeCell ref="EA80:EB80"/>
    <mergeCell ref="DT84:DV84"/>
    <mergeCell ref="DT85:DV85"/>
    <mergeCell ref="DT86:DV86"/>
    <mergeCell ref="DT88:DW88"/>
    <mergeCell ref="DU37:DV37"/>
    <mergeCell ref="DW37:DX37"/>
    <mergeCell ref="DU38:DV38"/>
    <mergeCell ref="DW38:DX38"/>
    <mergeCell ref="DU39:DV39"/>
    <mergeCell ref="DW39:DX39"/>
    <mergeCell ref="DU40:DV40"/>
    <mergeCell ref="DW40:DX40"/>
    <mergeCell ref="DT67:DW67"/>
    <mergeCell ref="DT68:DV68"/>
    <mergeCell ref="DU70:DX70"/>
    <mergeCell ref="DY70:EB70"/>
    <mergeCell ref="DT71:DT75"/>
    <mergeCell ref="DU71:DX71"/>
    <mergeCell ref="DY71:EB71"/>
    <mergeCell ref="DU72:DV72"/>
    <mergeCell ref="DT116:DV116"/>
    <mergeCell ref="DW55:DX55"/>
    <mergeCell ref="DU56:DV56"/>
    <mergeCell ref="DW56:DX56"/>
    <mergeCell ref="DU57:DV57"/>
    <mergeCell ref="DW57:DX57"/>
    <mergeCell ref="DT59:DT61"/>
    <mergeCell ref="DU59:DV59"/>
    <mergeCell ref="DW59:DX59"/>
    <mergeCell ref="DU62:DV62"/>
    <mergeCell ref="DW62:DX62"/>
    <mergeCell ref="DU63:DV63"/>
    <mergeCell ref="DW63:DX63"/>
    <mergeCell ref="DU64:DV64"/>
    <mergeCell ref="DW64:DX64"/>
    <mergeCell ref="DU65:DV65"/>
    <mergeCell ref="DW65:DX65"/>
    <mergeCell ref="DT117:DV117"/>
    <mergeCell ref="DT118:DV118"/>
    <mergeCell ref="DU55:DV55"/>
    <mergeCell ref="DI113:DL113"/>
    <mergeCell ref="DJ55:DK55"/>
    <mergeCell ref="DL55:DM55"/>
    <mergeCell ref="DJ56:DK56"/>
    <mergeCell ref="DL56:DM56"/>
    <mergeCell ref="DJ57:DK57"/>
    <mergeCell ref="DI59:DI61"/>
    <mergeCell ref="DJ59:DK59"/>
    <mergeCell ref="DL59:DM59"/>
    <mergeCell ref="DI108:DL108"/>
    <mergeCell ref="DI105:DK105"/>
    <mergeCell ref="DT7:DW7"/>
    <mergeCell ref="DU8:DW8"/>
    <mergeCell ref="DU9:DW9"/>
    <mergeCell ref="DU54:DV54"/>
    <mergeCell ref="DW54:DX54"/>
    <mergeCell ref="DU77:DX77"/>
    <mergeCell ref="DW72:DX72"/>
    <mergeCell ref="DT96:DW96"/>
    <mergeCell ref="DT97:DV97"/>
    <mergeCell ref="DT98:DW98"/>
    <mergeCell ref="DT104:DW104"/>
    <mergeCell ref="DT105:DV105"/>
    <mergeCell ref="DT108:DW108"/>
    <mergeCell ref="DT109:DV109"/>
    <mergeCell ref="DT110:DV110"/>
    <mergeCell ref="DT111:DV111"/>
    <mergeCell ref="DT113:DW113"/>
    <mergeCell ref="DT114:DV114"/>
    <mergeCell ref="CY38:CZ38"/>
    <mergeCell ref="DA38:DB38"/>
    <mergeCell ref="CY39:CZ39"/>
    <mergeCell ref="DT89:DW89"/>
    <mergeCell ref="C1:K1"/>
    <mergeCell ref="C2:K2"/>
    <mergeCell ref="O1:W1"/>
    <mergeCell ref="O2:W2"/>
    <mergeCell ref="Z1:AH1"/>
    <mergeCell ref="Z2:AH2"/>
    <mergeCell ref="AK1:AS1"/>
    <mergeCell ref="AK2:AS2"/>
    <mergeCell ref="AV1:BD1"/>
    <mergeCell ref="AV2:BD2"/>
    <mergeCell ref="BG1:BO1"/>
    <mergeCell ref="BG2:BO2"/>
    <mergeCell ref="BR1:BZ1"/>
    <mergeCell ref="BR2:BZ2"/>
    <mergeCell ref="DT12:DT14"/>
    <mergeCell ref="DU12:DV12"/>
    <mergeCell ref="DW12:DX12"/>
    <mergeCell ref="DU17:DV17"/>
    <mergeCell ref="DW17:DX17"/>
    <mergeCell ref="DU19:DV19"/>
    <mergeCell ref="DW19:DX19"/>
    <mergeCell ref="DU20:DV20"/>
    <mergeCell ref="DW20:DX20"/>
    <mergeCell ref="DU21:DV21"/>
    <mergeCell ref="DW21:DX21"/>
    <mergeCell ref="DU22:DV22"/>
    <mergeCell ref="DW22:DX22"/>
    <mergeCell ref="DW49:DX49"/>
    <mergeCell ref="DA39:DB39"/>
    <mergeCell ref="DI106:DK106"/>
    <mergeCell ref="DT106:DV106"/>
    <mergeCell ref="DT11:DX11"/>
    <mergeCell ref="DC77:DF77"/>
    <mergeCell ref="CX78:CX82"/>
    <mergeCell ref="CY78:DB78"/>
    <mergeCell ref="DC78:DF78"/>
    <mergeCell ref="CY79:CZ79"/>
    <mergeCell ref="DA79:DB79"/>
    <mergeCell ref="DC79:DD79"/>
    <mergeCell ref="DE79:DF79"/>
    <mergeCell ref="CY80:CZ80"/>
    <mergeCell ref="DA80:DB80"/>
    <mergeCell ref="DC80:DD80"/>
    <mergeCell ref="CC1:CK1"/>
    <mergeCell ref="CC2:CK2"/>
    <mergeCell ref="CN1:CV1"/>
    <mergeCell ref="CN2:CV2"/>
    <mergeCell ref="CY1:DG1"/>
    <mergeCell ref="CY2:DG2"/>
    <mergeCell ref="DE80:DF80"/>
    <mergeCell ref="DC70:DF70"/>
    <mergeCell ref="DC71:DF71"/>
    <mergeCell ref="DC72:DD72"/>
    <mergeCell ref="DE72:DF72"/>
    <mergeCell ref="DC73:DD73"/>
    <mergeCell ref="DE73:DF73"/>
    <mergeCell ref="CY36:CZ36"/>
    <mergeCell ref="DA36:DB36"/>
    <mergeCell ref="CY37:CZ37"/>
    <mergeCell ref="DA37:DB37"/>
  </mergeCells>
  <conditionalFormatting sqref="K78">
    <cfRule type="cellIs" dxfId="1397" priority="1997" operator="lessThan">
      <formula>1</formula>
    </cfRule>
    <cfRule type="cellIs" dxfId="1396" priority="2004" operator="greaterThan">
      <formula>1</formula>
    </cfRule>
    <cfRule type="cellIs" dxfId="1395" priority="2005" operator="equal">
      <formula>1</formula>
    </cfRule>
  </conditionalFormatting>
  <conditionalFormatting sqref="K71">
    <cfRule type="cellIs" dxfId="1394" priority="2002" operator="greaterThan">
      <formula>E$68</formula>
    </cfRule>
    <cfRule type="cellIs" dxfId="1393" priority="2003" operator="lessThan">
      <formula>E$68</formula>
    </cfRule>
  </conditionalFormatting>
  <conditionalFormatting sqref="K73">
    <cfRule type="cellIs" dxfId="1392" priority="2000" operator="greaterThan">
      <formula>E$68</formula>
    </cfRule>
    <cfRule type="cellIs" dxfId="1391" priority="2001" operator="lessThan">
      <formula>E$68</formula>
    </cfRule>
  </conditionalFormatting>
  <conditionalFormatting sqref="K75">
    <cfRule type="cellIs" dxfId="1390" priority="1998" operator="greaterThan">
      <formula>E$68</formula>
    </cfRule>
    <cfRule type="cellIs" dxfId="1389" priority="1999" operator="lessThan">
      <formula>E$68</formula>
    </cfRule>
  </conditionalFormatting>
  <conditionalFormatting sqref="K80">
    <cfRule type="cellIs" dxfId="1388" priority="1994" operator="lessThan">
      <formula>1</formula>
    </cfRule>
    <cfRule type="cellIs" dxfId="1387" priority="1995" operator="greaterThan">
      <formula>1</formula>
    </cfRule>
    <cfRule type="cellIs" dxfId="1386" priority="1996" operator="equal">
      <formula>1</formula>
    </cfRule>
  </conditionalFormatting>
  <conditionalFormatting sqref="K82">
    <cfRule type="cellIs" dxfId="1385" priority="1991" operator="lessThan">
      <formula>1</formula>
    </cfRule>
    <cfRule type="cellIs" dxfId="1384" priority="1992" operator="greaterThan">
      <formula>1</formula>
    </cfRule>
    <cfRule type="cellIs" dxfId="1383" priority="1993" operator="equal">
      <formula>1</formula>
    </cfRule>
  </conditionalFormatting>
  <conditionalFormatting sqref="C25">
    <cfRule type="cellIs" dxfId="1382" priority="1989" operator="greaterThan">
      <formula>0</formula>
    </cfRule>
    <cfRule type="cellIs" dxfId="1381" priority="1990" operator="lessThan">
      <formula>0</formula>
    </cfRule>
  </conditionalFormatting>
  <conditionalFormatting sqref="C40">
    <cfRule type="cellIs" dxfId="1380" priority="1985" operator="greaterThan">
      <formula>0</formula>
    </cfRule>
    <cfRule type="cellIs" dxfId="1379" priority="1986" operator="lessThan">
      <formula>0</formula>
    </cfRule>
  </conditionalFormatting>
  <conditionalFormatting sqref="E40">
    <cfRule type="cellIs" dxfId="1378" priority="1983" operator="greaterThan">
      <formula>0</formula>
    </cfRule>
    <cfRule type="cellIs" dxfId="1377" priority="1984" operator="lessThan">
      <formula>0</formula>
    </cfRule>
  </conditionalFormatting>
  <conditionalFormatting sqref="C49 E49">
    <cfRule type="cellIs" dxfId="1376" priority="1982" operator="greaterThan">
      <formula>1</formula>
    </cfRule>
  </conditionalFormatting>
  <conditionalFormatting sqref="C57 E57">
    <cfRule type="cellIs" dxfId="1375" priority="1980" operator="greaterThan">
      <formula>1</formula>
    </cfRule>
  </conditionalFormatting>
  <conditionalFormatting sqref="C65:C66 E65">
    <cfRule type="cellIs" dxfId="1374" priority="1978" operator="greaterThan">
      <formula>1</formula>
    </cfRule>
  </conditionalFormatting>
  <conditionalFormatting sqref="E66">
    <cfRule type="cellIs" dxfId="1373" priority="1977" operator="greaterThan">
      <formula>1</formula>
    </cfRule>
  </conditionalFormatting>
  <conditionalFormatting sqref="C17">
    <cfRule type="cellIs" dxfId="1372" priority="677" operator="greaterThan">
      <formula>0</formula>
    </cfRule>
    <cfRule type="cellIs" dxfId="1371" priority="678" operator="lessThan">
      <formula>0</formula>
    </cfRule>
  </conditionalFormatting>
  <conditionalFormatting sqref="E17">
    <cfRule type="cellIs" dxfId="1370" priority="673" operator="greaterThan">
      <formula>0</formula>
    </cfRule>
    <cfRule type="cellIs" dxfId="1369" priority="674" operator="lessThan">
      <formula>0</formula>
    </cfRule>
  </conditionalFormatting>
  <conditionalFormatting sqref="E102">
    <cfRule type="cellIs" dxfId="1368" priority="669" operator="equal">
      <formula>0</formula>
    </cfRule>
    <cfRule type="cellIs" dxfId="1367" priority="670" operator="lessThanOrEqual">
      <formula>E$68</formula>
    </cfRule>
    <cfRule type="cellIs" dxfId="1366" priority="671" operator="greaterThan">
      <formula>E$68</formula>
    </cfRule>
  </conditionalFormatting>
  <conditionalFormatting sqref="E25">
    <cfRule type="cellIs" dxfId="1365" priority="667" operator="greaterThan">
      <formula>0</formula>
    </cfRule>
    <cfRule type="cellIs" dxfId="1364" priority="668" operator="lessThan">
      <formula>0</formula>
    </cfRule>
  </conditionalFormatting>
  <conditionalFormatting sqref="C32">
    <cfRule type="cellIs" dxfId="1363" priority="665" operator="greaterThan">
      <formula>0</formula>
    </cfRule>
    <cfRule type="cellIs" dxfId="1362" priority="666" operator="lessThan">
      <formula>0</formula>
    </cfRule>
  </conditionalFormatting>
  <conditionalFormatting sqref="E32">
    <cfRule type="cellIs" dxfId="1361" priority="663" operator="greaterThan">
      <formula>0</formula>
    </cfRule>
    <cfRule type="cellIs" dxfId="1360" priority="664" operator="lessThan">
      <formula>0</formula>
    </cfRule>
  </conditionalFormatting>
  <conditionalFormatting sqref="O25">
    <cfRule type="cellIs" dxfId="1359" priority="608" operator="greaterThan">
      <formula>0</formula>
    </cfRule>
    <cfRule type="cellIs" dxfId="1358" priority="609" operator="lessThan">
      <formula>0</formula>
    </cfRule>
  </conditionalFormatting>
  <conditionalFormatting sqref="O40">
    <cfRule type="cellIs" dxfId="1357" priority="606" operator="greaterThan">
      <formula>0</formula>
    </cfRule>
    <cfRule type="cellIs" dxfId="1356" priority="607" operator="lessThan">
      <formula>0</formula>
    </cfRule>
  </conditionalFormatting>
  <conditionalFormatting sqref="Q40">
    <cfRule type="cellIs" dxfId="1355" priority="604" operator="greaterThan">
      <formula>0</formula>
    </cfRule>
    <cfRule type="cellIs" dxfId="1354" priority="605" operator="lessThan">
      <formula>0</formula>
    </cfRule>
  </conditionalFormatting>
  <conditionalFormatting sqref="O49 Q49">
    <cfRule type="cellIs" dxfId="1353" priority="603" operator="greaterThan">
      <formula>1</formula>
    </cfRule>
  </conditionalFormatting>
  <conditionalFormatting sqref="O57 Q57">
    <cfRule type="cellIs" dxfId="1352" priority="602" operator="greaterThan">
      <formula>1</formula>
    </cfRule>
  </conditionalFormatting>
  <conditionalFormatting sqref="O65:O66 Q65">
    <cfRule type="cellIs" dxfId="1351" priority="601" operator="greaterThan">
      <formula>1</formula>
    </cfRule>
  </conditionalFormatting>
  <conditionalFormatting sqref="Q66">
    <cfRule type="cellIs" dxfId="1350" priority="600" operator="greaterThan">
      <formula>1</formula>
    </cfRule>
  </conditionalFormatting>
  <conditionalFormatting sqref="O17">
    <cfRule type="cellIs" dxfId="1349" priority="598" operator="greaterThan">
      <formula>0</formula>
    </cfRule>
    <cfRule type="cellIs" dxfId="1348" priority="599" operator="lessThan">
      <formula>0</formula>
    </cfRule>
  </conditionalFormatting>
  <conditionalFormatting sqref="Q17">
    <cfRule type="cellIs" dxfId="1347" priority="596" operator="greaterThan">
      <formula>0</formula>
    </cfRule>
    <cfRule type="cellIs" dxfId="1346" priority="597" operator="lessThan">
      <formula>0</formula>
    </cfRule>
  </conditionalFormatting>
  <conditionalFormatting sqref="Q25">
    <cfRule type="cellIs" dxfId="1345" priority="591" operator="greaterThan">
      <formula>0</formula>
    </cfRule>
    <cfRule type="cellIs" dxfId="1344" priority="592" operator="lessThan">
      <formula>0</formula>
    </cfRule>
  </conditionalFormatting>
  <conditionalFormatting sqref="O32">
    <cfRule type="cellIs" dxfId="1343" priority="589" operator="greaterThan">
      <formula>0</formula>
    </cfRule>
    <cfRule type="cellIs" dxfId="1342" priority="590" operator="lessThan">
      <formula>0</formula>
    </cfRule>
  </conditionalFormatting>
  <conditionalFormatting sqref="Q32">
    <cfRule type="cellIs" dxfId="1341" priority="587" operator="greaterThan">
      <formula>0</formula>
    </cfRule>
    <cfRule type="cellIs" dxfId="1340" priority="588" operator="lessThan">
      <formula>0</formula>
    </cfRule>
  </conditionalFormatting>
  <conditionalFormatting sqref="Q102">
    <cfRule type="cellIs" dxfId="1339" priority="584" operator="equal">
      <formula>0</formula>
    </cfRule>
    <cfRule type="cellIs" dxfId="1338" priority="585" operator="lessThanOrEqual">
      <formula>Q$68</formula>
    </cfRule>
    <cfRule type="cellIs" dxfId="1337" priority="586" operator="greaterThan">
      <formula>Q$68</formula>
    </cfRule>
  </conditionalFormatting>
  <conditionalFormatting sqref="Z25">
    <cfRule type="cellIs" dxfId="1336" priority="567" operator="greaterThan">
      <formula>0</formula>
    </cfRule>
    <cfRule type="cellIs" dxfId="1335" priority="568" operator="lessThan">
      <formula>0</formula>
    </cfRule>
  </conditionalFormatting>
  <conditionalFormatting sqref="Z40">
    <cfRule type="cellIs" dxfId="1334" priority="565" operator="greaterThan">
      <formula>0</formula>
    </cfRule>
    <cfRule type="cellIs" dxfId="1333" priority="566" operator="lessThan">
      <formula>0</formula>
    </cfRule>
  </conditionalFormatting>
  <conditionalFormatting sqref="AB40">
    <cfRule type="cellIs" dxfId="1332" priority="563" operator="greaterThan">
      <formula>0</formula>
    </cfRule>
    <cfRule type="cellIs" dxfId="1331" priority="564" operator="lessThan">
      <formula>0</formula>
    </cfRule>
  </conditionalFormatting>
  <conditionalFormatting sqref="Z49 AB49">
    <cfRule type="cellIs" dxfId="1330" priority="562" operator="greaterThan">
      <formula>1</formula>
    </cfRule>
  </conditionalFormatting>
  <conditionalFormatting sqref="Z57 AB57">
    <cfRule type="cellIs" dxfId="1329" priority="561" operator="greaterThan">
      <formula>1</formula>
    </cfRule>
  </conditionalFormatting>
  <conditionalFormatting sqref="Z65:Z66 AB65">
    <cfRule type="cellIs" dxfId="1328" priority="560" operator="greaterThan">
      <formula>1</formula>
    </cfRule>
  </conditionalFormatting>
  <conditionalFormatting sqref="AB66">
    <cfRule type="cellIs" dxfId="1327" priority="559" operator="greaterThan">
      <formula>1</formula>
    </cfRule>
  </conditionalFormatting>
  <conditionalFormatting sqref="Z17">
    <cfRule type="cellIs" dxfId="1326" priority="557" operator="greaterThan">
      <formula>0</formula>
    </cfRule>
    <cfRule type="cellIs" dxfId="1325" priority="558" operator="lessThan">
      <formula>0</formula>
    </cfRule>
  </conditionalFormatting>
  <conditionalFormatting sqref="AB17">
    <cfRule type="cellIs" dxfId="1324" priority="555" operator="greaterThan">
      <formula>0</formula>
    </cfRule>
    <cfRule type="cellIs" dxfId="1323" priority="556" operator="lessThan">
      <formula>0</formula>
    </cfRule>
  </conditionalFormatting>
  <conditionalFormatting sqref="AB25">
    <cfRule type="cellIs" dxfId="1322" priority="553" operator="greaterThan">
      <formula>0</formula>
    </cfRule>
    <cfRule type="cellIs" dxfId="1321" priority="554" operator="lessThan">
      <formula>0</formula>
    </cfRule>
  </conditionalFormatting>
  <conditionalFormatting sqref="Z32">
    <cfRule type="cellIs" dxfId="1320" priority="551" operator="greaterThan">
      <formula>0</formula>
    </cfRule>
    <cfRule type="cellIs" dxfId="1319" priority="552" operator="lessThan">
      <formula>0</formula>
    </cfRule>
  </conditionalFormatting>
  <conditionalFormatting sqref="AB32">
    <cfRule type="cellIs" dxfId="1318" priority="549" operator="greaterThan">
      <formula>0</formula>
    </cfRule>
    <cfRule type="cellIs" dxfId="1317" priority="550" operator="lessThan">
      <formula>0</formula>
    </cfRule>
  </conditionalFormatting>
  <conditionalFormatting sqref="AB102">
    <cfRule type="cellIs" dxfId="1316" priority="546" operator="equal">
      <formula>0</formula>
    </cfRule>
    <cfRule type="cellIs" dxfId="1315" priority="547" operator="lessThanOrEqual">
      <formula>AB$68</formula>
    </cfRule>
    <cfRule type="cellIs" dxfId="1314" priority="548" operator="greaterThan">
      <formula>AB$68</formula>
    </cfRule>
  </conditionalFormatting>
  <conditionalFormatting sqref="AK25">
    <cfRule type="cellIs" dxfId="1313" priority="529" operator="greaterThan">
      <formula>0</formula>
    </cfRule>
    <cfRule type="cellIs" dxfId="1312" priority="530" operator="lessThan">
      <formula>0</formula>
    </cfRule>
  </conditionalFormatting>
  <conditionalFormatting sqref="AK40">
    <cfRule type="cellIs" dxfId="1311" priority="527" operator="greaterThan">
      <formula>0</formula>
    </cfRule>
    <cfRule type="cellIs" dxfId="1310" priority="528" operator="lessThan">
      <formula>0</formula>
    </cfRule>
  </conditionalFormatting>
  <conditionalFormatting sqref="AM40">
    <cfRule type="cellIs" dxfId="1309" priority="525" operator="greaterThan">
      <formula>0</formula>
    </cfRule>
    <cfRule type="cellIs" dxfId="1308" priority="526" operator="lessThan">
      <formula>0</formula>
    </cfRule>
  </conditionalFormatting>
  <conditionalFormatting sqref="AK49 AM49">
    <cfRule type="cellIs" dxfId="1307" priority="524" operator="greaterThan">
      <formula>1</formula>
    </cfRule>
  </conditionalFormatting>
  <conditionalFormatting sqref="AK57 AM57">
    <cfRule type="cellIs" dxfId="1306" priority="523" operator="greaterThan">
      <formula>1</formula>
    </cfRule>
  </conditionalFormatting>
  <conditionalFormatting sqref="AK65:AK66 AM65">
    <cfRule type="cellIs" dxfId="1305" priority="522" operator="greaterThan">
      <formula>1</formula>
    </cfRule>
  </conditionalFormatting>
  <conditionalFormatting sqref="AM66">
    <cfRule type="cellIs" dxfId="1304" priority="521" operator="greaterThan">
      <formula>1</formula>
    </cfRule>
  </conditionalFormatting>
  <conditionalFormatting sqref="AK17">
    <cfRule type="cellIs" dxfId="1303" priority="519" operator="greaterThan">
      <formula>0</formula>
    </cfRule>
    <cfRule type="cellIs" dxfId="1302" priority="520" operator="lessThan">
      <formula>0</formula>
    </cfRule>
  </conditionalFormatting>
  <conditionalFormatting sqref="AM17">
    <cfRule type="cellIs" dxfId="1301" priority="517" operator="greaterThan">
      <formula>0</formula>
    </cfRule>
    <cfRule type="cellIs" dxfId="1300" priority="518" operator="lessThan">
      <formula>0</formula>
    </cfRule>
  </conditionalFormatting>
  <conditionalFormatting sqref="AM25">
    <cfRule type="cellIs" dxfId="1299" priority="515" operator="greaterThan">
      <formula>0</formula>
    </cfRule>
    <cfRule type="cellIs" dxfId="1298" priority="516" operator="lessThan">
      <formula>0</formula>
    </cfRule>
  </conditionalFormatting>
  <conditionalFormatting sqref="AK32">
    <cfRule type="cellIs" dxfId="1297" priority="513" operator="greaterThan">
      <formula>0</formula>
    </cfRule>
    <cfRule type="cellIs" dxfId="1296" priority="514" operator="lessThan">
      <formula>0</formula>
    </cfRule>
  </conditionalFormatting>
  <conditionalFormatting sqref="AM32">
    <cfRule type="cellIs" dxfId="1295" priority="511" operator="greaterThan">
      <formula>0</formula>
    </cfRule>
    <cfRule type="cellIs" dxfId="1294" priority="512" operator="lessThan">
      <formula>0</formula>
    </cfRule>
  </conditionalFormatting>
  <conditionalFormatting sqref="AM102">
    <cfRule type="cellIs" dxfId="1293" priority="508" operator="equal">
      <formula>0</formula>
    </cfRule>
    <cfRule type="cellIs" dxfId="1292" priority="509" operator="lessThanOrEqual">
      <formula>AM$68</formula>
    </cfRule>
    <cfRule type="cellIs" dxfId="1291" priority="510" operator="greaterThan">
      <formula>AM$68</formula>
    </cfRule>
  </conditionalFormatting>
  <conditionalFormatting sqref="AV25">
    <cfRule type="cellIs" dxfId="1290" priority="491" operator="greaterThan">
      <formula>0</formula>
    </cfRule>
    <cfRule type="cellIs" dxfId="1289" priority="492" operator="lessThan">
      <formula>0</formula>
    </cfRule>
  </conditionalFormatting>
  <conditionalFormatting sqref="AV40">
    <cfRule type="cellIs" dxfId="1288" priority="489" operator="greaterThan">
      <formula>0</formula>
    </cfRule>
    <cfRule type="cellIs" dxfId="1287" priority="490" operator="lessThan">
      <formula>0</formula>
    </cfRule>
  </conditionalFormatting>
  <conditionalFormatting sqref="AX40">
    <cfRule type="cellIs" dxfId="1286" priority="487" operator="greaterThan">
      <formula>0</formula>
    </cfRule>
    <cfRule type="cellIs" dxfId="1285" priority="488" operator="lessThan">
      <formula>0</formula>
    </cfRule>
  </conditionalFormatting>
  <conditionalFormatting sqref="AV49 AX49">
    <cfRule type="cellIs" dxfId="1284" priority="486" operator="greaterThan">
      <formula>1</formula>
    </cfRule>
  </conditionalFormatting>
  <conditionalFormatting sqref="AV57 AX57">
    <cfRule type="cellIs" dxfId="1283" priority="485" operator="greaterThan">
      <formula>1</formula>
    </cfRule>
  </conditionalFormatting>
  <conditionalFormatting sqref="AV65:AV66 AX65">
    <cfRule type="cellIs" dxfId="1282" priority="484" operator="greaterThan">
      <formula>1</formula>
    </cfRule>
  </conditionalFormatting>
  <conditionalFormatting sqref="AX66">
    <cfRule type="cellIs" dxfId="1281" priority="483" operator="greaterThan">
      <formula>1</formula>
    </cfRule>
  </conditionalFormatting>
  <conditionalFormatting sqref="AV17">
    <cfRule type="cellIs" dxfId="1280" priority="481" operator="greaterThan">
      <formula>0</formula>
    </cfRule>
    <cfRule type="cellIs" dxfId="1279" priority="482" operator="lessThan">
      <formula>0</formula>
    </cfRule>
  </conditionalFormatting>
  <conditionalFormatting sqref="AX17">
    <cfRule type="cellIs" dxfId="1278" priority="479" operator="greaterThan">
      <formula>0</formula>
    </cfRule>
    <cfRule type="cellIs" dxfId="1277" priority="480" operator="lessThan">
      <formula>0</formula>
    </cfRule>
  </conditionalFormatting>
  <conditionalFormatting sqref="AX25">
    <cfRule type="cellIs" dxfId="1276" priority="477" operator="greaterThan">
      <formula>0</formula>
    </cfRule>
    <cfRule type="cellIs" dxfId="1275" priority="478" operator="lessThan">
      <formula>0</formula>
    </cfRule>
  </conditionalFormatting>
  <conditionalFormatting sqref="AV32">
    <cfRule type="cellIs" dxfId="1274" priority="475" operator="greaterThan">
      <formula>0</formula>
    </cfRule>
    <cfRule type="cellIs" dxfId="1273" priority="476" operator="lessThan">
      <formula>0</formula>
    </cfRule>
  </conditionalFormatting>
  <conditionalFormatting sqref="AX32">
    <cfRule type="cellIs" dxfId="1272" priority="473" operator="greaterThan">
      <formula>0</formula>
    </cfRule>
    <cfRule type="cellIs" dxfId="1271" priority="474" operator="lessThan">
      <formula>0</formula>
    </cfRule>
  </conditionalFormatting>
  <conditionalFormatting sqref="AX102">
    <cfRule type="cellIs" dxfId="1270" priority="470" operator="equal">
      <formula>0</formula>
    </cfRule>
    <cfRule type="cellIs" dxfId="1269" priority="471" operator="lessThanOrEqual">
      <formula>AX$68</formula>
    </cfRule>
    <cfRule type="cellIs" dxfId="1268" priority="472" operator="greaterThan">
      <formula>AX$68</formula>
    </cfRule>
  </conditionalFormatting>
  <conditionalFormatting sqref="BG25">
    <cfRule type="cellIs" dxfId="1267" priority="453" operator="greaterThan">
      <formula>0</formula>
    </cfRule>
    <cfRule type="cellIs" dxfId="1266" priority="454" operator="lessThan">
      <formula>0</formula>
    </cfRule>
  </conditionalFormatting>
  <conditionalFormatting sqref="BG40">
    <cfRule type="cellIs" dxfId="1265" priority="451" operator="greaterThan">
      <formula>0</formula>
    </cfRule>
    <cfRule type="cellIs" dxfId="1264" priority="452" operator="lessThan">
      <formula>0</formula>
    </cfRule>
  </conditionalFormatting>
  <conditionalFormatting sqref="BI40">
    <cfRule type="cellIs" dxfId="1263" priority="449" operator="greaterThan">
      <formula>0</formula>
    </cfRule>
    <cfRule type="cellIs" dxfId="1262" priority="450" operator="lessThan">
      <formula>0</formula>
    </cfRule>
  </conditionalFormatting>
  <conditionalFormatting sqref="BG49 BI49">
    <cfRule type="cellIs" dxfId="1261" priority="448" operator="greaterThan">
      <formula>1</formula>
    </cfRule>
  </conditionalFormatting>
  <conditionalFormatting sqref="BG57 BI57">
    <cfRule type="cellIs" dxfId="1260" priority="447" operator="greaterThan">
      <formula>1</formula>
    </cfRule>
  </conditionalFormatting>
  <conditionalFormatting sqref="BG65:BG66 BI65">
    <cfRule type="cellIs" dxfId="1259" priority="446" operator="greaterThan">
      <formula>1</formula>
    </cfRule>
  </conditionalFormatting>
  <conditionalFormatting sqref="BI66">
    <cfRule type="cellIs" dxfId="1258" priority="445" operator="greaterThan">
      <formula>1</formula>
    </cfRule>
  </conditionalFormatting>
  <conditionalFormatting sqref="BG17">
    <cfRule type="cellIs" dxfId="1257" priority="443" operator="greaterThan">
      <formula>0</formula>
    </cfRule>
    <cfRule type="cellIs" dxfId="1256" priority="444" operator="lessThan">
      <formula>0</formula>
    </cfRule>
  </conditionalFormatting>
  <conditionalFormatting sqref="BI17">
    <cfRule type="cellIs" dxfId="1255" priority="441" operator="greaterThan">
      <formula>0</formula>
    </cfRule>
    <cfRule type="cellIs" dxfId="1254" priority="442" operator="lessThan">
      <formula>0</formula>
    </cfRule>
  </conditionalFormatting>
  <conditionalFormatting sqref="BI25">
    <cfRule type="cellIs" dxfId="1253" priority="439" operator="greaterThan">
      <formula>0</formula>
    </cfRule>
    <cfRule type="cellIs" dxfId="1252" priority="440" operator="lessThan">
      <formula>0</formula>
    </cfRule>
  </conditionalFormatting>
  <conditionalFormatting sqref="BG32">
    <cfRule type="cellIs" dxfId="1251" priority="437" operator="greaterThan">
      <formula>0</formula>
    </cfRule>
    <cfRule type="cellIs" dxfId="1250" priority="438" operator="lessThan">
      <formula>0</formula>
    </cfRule>
  </conditionalFormatting>
  <conditionalFormatting sqref="BI32">
    <cfRule type="cellIs" dxfId="1249" priority="435" operator="greaterThan">
      <formula>0</formula>
    </cfRule>
    <cfRule type="cellIs" dxfId="1248" priority="436" operator="lessThan">
      <formula>0</formula>
    </cfRule>
  </conditionalFormatting>
  <conditionalFormatting sqref="BI102">
    <cfRule type="cellIs" dxfId="1247" priority="432" operator="equal">
      <formula>0</formula>
    </cfRule>
    <cfRule type="cellIs" dxfId="1246" priority="433" operator="lessThanOrEqual">
      <formula>BI$68</formula>
    </cfRule>
    <cfRule type="cellIs" dxfId="1245" priority="434" operator="greaterThan">
      <formula>BI$68</formula>
    </cfRule>
  </conditionalFormatting>
  <conditionalFormatting sqref="BR25">
    <cfRule type="cellIs" dxfId="1244" priority="415" operator="greaterThan">
      <formula>0</formula>
    </cfRule>
    <cfRule type="cellIs" dxfId="1243" priority="416" operator="lessThan">
      <formula>0</formula>
    </cfRule>
  </conditionalFormatting>
  <conditionalFormatting sqref="BR40">
    <cfRule type="cellIs" dxfId="1242" priority="413" operator="greaterThan">
      <formula>0</formula>
    </cfRule>
    <cfRule type="cellIs" dxfId="1241" priority="414" operator="lessThan">
      <formula>0</formula>
    </cfRule>
  </conditionalFormatting>
  <conditionalFormatting sqref="BT40">
    <cfRule type="cellIs" dxfId="1240" priority="411" operator="greaterThan">
      <formula>0</formula>
    </cfRule>
    <cfRule type="cellIs" dxfId="1239" priority="412" operator="lessThan">
      <formula>0</formula>
    </cfRule>
  </conditionalFormatting>
  <conditionalFormatting sqref="BR49 BT49">
    <cfRule type="cellIs" dxfId="1238" priority="410" operator="greaterThan">
      <formula>1</formula>
    </cfRule>
  </conditionalFormatting>
  <conditionalFormatting sqref="BR57 BT57">
    <cfRule type="cellIs" dxfId="1237" priority="409" operator="greaterThan">
      <formula>1</formula>
    </cfRule>
  </conditionalFormatting>
  <conditionalFormatting sqref="BR65:BR66 BT65">
    <cfRule type="cellIs" dxfId="1236" priority="408" operator="greaterThan">
      <formula>1</formula>
    </cfRule>
  </conditionalFormatting>
  <conditionalFormatting sqref="BT66">
    <cfRule type="cellIs" dxfId="1235" priority="407" operator="greaterThan">
      <formula>1</formula>
    </cfRule>
  </conditionalFormatting>
  <conditionalFormatting sqref="BR17">
    <cfRule type="cellIs" dxfId="1234" priority="405" operator="greaterThan">
      <formula>0</formula>
    </cfRule>
    <cfRule type="cellIs" dxfId="1233" priority="406" operator="lessThan">
      <formula>0</formula>
    </cfRule>
  </conditionalFormatting>
  <conditionalFormatting sqref="BT17">
    <cfRule type="cellIs" dxfId="1232" priority="403" operator="greaterThan">
      <formula>0</formula>
    </cfRule>
    <cfRule type="cellIs" dxfId="1231" priority="404" operator="lessThan">
      <formula>0</formula>
    </cfRule>
  </conditionalFormatting>
  <conditionalFormatting sqref="BT25">
    <cfRule type="cellIs" dxfId="1230" priority="401" operator="greaterThan">
      <formula>0</formula>
    </cfRule>
    <cfRule type="cellIs" dxfId="1229" priority="402" operator="lessThan">
      <formula>0</formula>
    </cfRule>
  </conditionalFormatting>
  <conditionalFormatting sqref="BR32">
    <cfRule type="cellIs" dxfId="1228" priority="399" operator="greaterThan">
      <formula>0</formula>
    </cfRule>
    <cfRule type="cellIs" dxfId="1227" priority="400" operator="lessThan">
      <formula>0</formula>
    </cfRule>
  </conditionalFormatting>
  <conditionalFormatting sqref="BT32">
    <cfRule type="cellIs" dxfId="1226" priority="397" operator="greaterThan">
      <formula>0</formula>
    </cfRule>
    <cfRule type="cellIs" dxfId="1225" priority="398" operator="lessThan">
      <formula>0</formula>
    </cfRule>
  </conditionalFormatting>
  <conditionalFormatting sqref="BT102">
    <cfRule type="cellIs" dxfId="1224" priority="394" operator="equal">
      <formula>0</formula>
    </cfRule>
    <cfRule type="cellIs" dxfId="1223" priority="395" operator="lessThanOrEqual">
      <formula>BT$68</formula>
    </cfRule>
    <cfRule type="cellIs" dxfId="1222" priority="396" operator="greaterThan">
      <formula>BT$68</formula>
    </cfRule>
  </conditionalFormatting>
  <conditionalFormatting sqref="CC25">
    <cfRule type="cellIs" dxfId="1221" priority="377" operator="greaterThan">
      <formula>0</formula>
    </cfRule>
    <cfRule type="cellIs" dxfId="1220" priority="378" operator="lessThan">
      <formula>0</formula>
    </cfRule>
  </conditionalFormatting>
  <conditionalFormatting sqref="CC40">
    <cfRule type="cellIs" dxfId="1219" priority="375" operator="greaterThan">
      <formula>0</formula>
    </cfRule>
    <cfRule type="cellIs" dxfId="1218" priority="376" operator="lessThan">
      <formula>0</formula>
    </cfRule>
  </conditionalFormatting>
  <conditionalFormatting sqref="CE40">
    <cfRule type="cellIs" dxfId="1217" priority="373" operator="greaterThan">
      <formula>0</formula>
    </cfRule>
    <cfRule type="cellIs" dxfId="1216" priority="374" operator="lessThan">
      <formula>0</formula>
    </cfRule>
  </conditionalFormatting>
  <conditionalFormatting sqref="CC49 CE49">
    <cfRule type="cellIs" dxfId="1215" priority="372" operator="greaterThan">
      <formula>1</formula>
    </cfRule>
  </conditionalFormatting>
  <conditionalFormatting sqref="CC57 CE57">
    <cfRule type="cellIs" dxfId="1214" priority="371" operator="greaterThan">
      <formula>1</formula>
    </cfRule>
  </conditionalFormatting>
  <conditionalFormatting sqref="CC65:CC66 CE65">
    <cfRule type="cellIs" dxfId="1213" priority="370" operator="greaterThan">
      <formula>1</formula>
    </cfRule>
  </conditionalFormatting>
  <conditionalFormatting sqref="CE66">
    <cfRule type="cellIs" dxfId="1212" priority="369" operator="greaterThan">
      <formula>1</formula>
    </cfRule>
  </conditionalFormatting>
  <conditionalFormatting sqref="CC17">
    <cfRule type="cellIs" dxfId="1211" priority="367" operator="greaterThan">
      <formula>0</formula>
    </cfRule>
    <cfRule type="cellIs" dxfId="1210" priority="368" operator="lessThan">
      <formula>0</formula>
    </cfRule>
  </conditionalFormatting>
  <conditionalFormatting sqref="CE17">
    <cfRule type="cellIs" dxfId="1209" priority="365" operator="greaterThan">
      <formula>0</formula>
    </cfRule>
    <cfRule type="cellIs" dxfId="1208" priority="366" operator="lessThan">
      <formula>0</formula>
    </cfRule>
  </conditionalFormatting>
  <conditionalFormatting sqref="CE25">
    <cfRule type="cellIs" dxfId="1207" priority="363" operator="greaterThan">
      <formula>0</formula>
    </cfRule>
    <cfRule type="cellIs" dxfId="1206" priority="364" operator="lessThan">
      <formula>0</formula>
    </cfRule>
  </conditionalFormatting>
  <conditionalFormatting sqref="CC32">
    <cfRule type="cellIs" dxfId="1205" priority="361" operator="greaterThan">
      <formula>0</formula>
    </cfRule>
    <cfRule type="cellIs" dxfId="1204" priority="362" operator="lessThan">
      <formula>0</formula>
    </cfRule>
  </conditionalFormatting>
  <conditionalFormatting sqref="CE32">
    <cfRule type="cellIs" dxfId="1203" priority="359" operator="greaterThan">
      <formula>0</formula>
    </cfRule>
    <cfRule type="cellIs" dxfId="1202" priority="360" operator="lessThan">
      <formula>0</formula>
    </cfRule>
  </conditionalFormatting>
  <conditionalFormatting sqref="CE102">
    <cfRule type="cellIs" dxfId="1201" priority="356" operator="equal">
      <formula>0</formula>
    </cfRule>
    <cfRule type="cellIs" dxfId="1200" priority="357" operator="lessThanOrEqual">
      <formula>CE$68</formula>
    </cfRule>
    <cfRule type="cellIs" dxfId="1199" priority="358" operator="greaterThan">
      <formula>CE$68</formula>
    </cfRule>
  </conditionalFormatting>
  <conditionalFormatting sqref="CN25">
    <cfRule type="cellIs" dxfId="1198" priority="339" operator="greaterThan">
      <formula>0</formula>
    </cfRule>
    <cfRule type="cellIs" dxfId="1197" priority="340" operator="lessThan">
      <formula>0</formula>
    </cfRule>
  </conditionalFormatting>
  <conditionalFormatting sqref="CN40">
    <cfRule type="cellIs" dxfId="1196" priority="337" operator="greaterThan">
      <formula>0</formula>
    </cfRule>
    <cfRule type="cellIs" dxfId="1195" priority="338" operator="lessThan">
      <formula>0</formula>
    </cfRule>
  </conditionalFormatting>
  <conditionalFormatting sqref="CP40">
    <cfRule type="cellIs" dxfId="1194" priority="335" operator="greaterThan">
      <formula>0</formula>
    </cfRule>
    <cfRule type="cellIs" dxfId="1193" priority="336" operator="lessThan">
      <formula>0</formula>
    </cfRule>
  </conditionalFormatting>
  <conditionalFormatting sqref="CN49 CP49">
    <cfRule type="cellIs" dxfId="1192" priority="334" operator="greaterThan">
      <formula>1</formula>
    </cfRule>
  </conditionalFormatting>
  <conditionalFormatting sqref="CN57 CP57">
    <cfRule type="cellIs" dxfId="1191" priority="333" operator="greaterThan">
      <formula>1</formula>
    </cfRule>
  </conditionalFormatting>
  <conditionalFormatting sqref="CN65:CN66 CP65">
    <cfRule type="cellIs" dxfId="1190" priority="332" operator="greaterThan">
      <formula>1</formula>
    </cfRule>
  </conditionalFormatting>
  <conditionalFormatting sqref="CP66">
    <cfRule type="cellIs" dxfId="1189" priority="331" operator="greaterThan">
      <formula>1</formula>
    </cfRule>
  </conditionalFormatting>
  <conditionalFormatting sqref="CN17">
    <cfRule type="cellIs" dxfId="1188" priority="329" operator="greaterThan">
      <formula>0</formula>
    </cfRule>
    <cfRule type="cellIs" dxfId="1187" priority="330" operator="lessThan">
      <formula>0</formula>
    </cfRule>
  </conditionalFormatting>
  <conditionalFormatting sqref="CP17">
    <cfRule type="cellIs" dxfId="1186" priority="327" operator="greaterThan">
      <formula>0</formula>
    </cfRule>
    <cfRule type="cellIs" dxfId="1185" priority="328" operator="lessThan">
      <formula>0</formula>
    </cfRule>
  </conditionalFormatting>
  <conditionalFormatting sqref="CP25">
    <cfRule type="cellIs" dxfId="1184" priority="325" operator="greaterThan">
      <formula>0</formula>
    </cfRule>
    <cfRule type="cellIs" dxfId="1183" priority="326" operator="lessThan">
      <formula>0</formula>
    </cfRule>
  </conditionalFormatting>
  <conditionalFormatting sqref="CN32">
    <cfRule type="cellIs" dxfId="1182" priority="323" operator="greaterThan">
      <formula>0</formula>
    </cfRule>
    <cfRule type="cellIs" dxfId="1181" priority="324" operator="lessThan">
      <formula>0</formula>
    </cfRule>
  </conditionalFormatting>
  <conditionalFormatting sqref="CP32">
    <cfRule type="cellIs" dxfId="1180" priority="321" operator="greaterThan">
      <formula>0</formula>
    </cfRule>
    <cfRule type="cellIs" dxfId="1179" priority="322" operator="lessThan">
      <formula>0</formula>
    </cfRule>
  </conditionalFormatting>
  <conditionalFormatting sqref="CP102">
    <cfRule type="cellIs" dxfId="1178" priority="318" operator="equal">
      <formula>0</formula>
    </cfRule>
    <cfRule type="cellIs" dxfId="1177" priority="319" operator="lessThanOrEqual">
      <formula>CP$68</formula>
    </cfRule>
    <cfRule type="cellIs" dxfId="1176" priority="320" operator="greaterThan">
      <formula>CP$68</formula>
    </cfRule>
  </conditionalFormatting>
  <conditionalFormatting sqref="CY25">
    <cfRule type="cellIs" dxfId="1175" priority="301" operator="greaterThan">
      <formula>0</formula>
    </cfRule>
    <cfRule type="cellIs" dxfId="1174" priority="302" operator="lessThan">
      <formula>0</formula>
    </cfRule>
  </conditionalFormatting>
  <conditionalFormatting sqref="CY40">
    <cfRule type="cellIs" dxfId="1173" priority="299" operator="greaterThan">
      <formula>0</formula>
    </cfRule>
    <cfRule type="cellIs" dxfId="1172" priority="300" operator="lessThan">
      <formula>0</formula>
    </cfRule>
  </conditionalFormatting>
  <conditionalFormatting sqref="DA40">
    <cfRule type="cellIs" dxfId="1171" priority="297" operator="greaterThan">
      <formula>0</formula>
    </cfRule>
    <cfRule type="cellIs" dxfId="1170" priority="298" operator="lessThan">
      <formula>0</formula>
    </cfRule>
  </conditionalFormatting>
  <conditionalFormatting sqref="CY49 DA49">
    <cfRule type="cellIs" dxfId="1169" priority="296" operator="greaterThan">
      <formula>1</formula>
    </cfRule>
  </conditionalFormatting>
  <conditionalFormatting sqref="CY57 DA57">
    <cfRule type="cellIs" dxfId="1168" priority="295" operator="greaterThan">
      <formula>1</formula>
    </cfRule>
  </conditionalFormatting>
  <conditionalFormatting sqref="CY65:CY66 DA65">
    <cfRule type="cellIs" dxfId="1167" priority="294" operator="greaterThan">
      <formula>1</formula>
    </cfRule>
  </conditionalFormatting>
  <conditionalFormatting sqref="DA66">
    <cfRule type="cellIs" dxfId="1166" priority="293" operator="greaterThan">
      <formula>1</formula>
    </cfRule>
  </conditionalFormatting>
  <conditionalFormatting sqref="CY17">
    <cfRule type="cellIs" dxfId="1165" priority="291" operator="greaterThan">
      <formula>0</formula>
    </cfRule>
    <cfRule type="cellIs" dxfId="1164" priority="292" operator="lessThan">
      <formula>0</formula>
    </cfRule>
  </conditionalFormatting>
  <conditionalFormatting sqref="DA17">
    <cfRule type="cellIs" dxfId="1163" priority="289" operator="greaterThan">
      <formula>0</formula>
    </cfRule>
    <cfRule type="cellIs" dxfId="1162" priority="290" operator="lessThan">
      <formula>0</formula>
    </cfRule>
  </conditionalFormatting>
  <conditionalFormatting sqref="DA25">
    <cfRule type="cellIs" dxfId="1161" priority="287" operator="greaterThan">
      <formula>0</formula>
    </cfRule>
    <cfRule type="cellIs" dxfId="1160" priority="288" operator="lessThan">
      <formula>0</formula>
    </cfRule>
  </conditionalFormatting>
  <conditionalFormatting sqref="CY32">
    <cfRule type="cellIs" dxfId="1159" priority="285" operator="greaterThan">
      <formula>0</formula>
    </cfRule>
    <cfRule type="cellIs" dxfId="1158" priority="286" operator="lessThan">
      <formula>0</formula>
    </cfRule>
  </conditionalFormatting>
  <conditionalFormatting sqref="DA32">
    <cfRule type="cellIs" dxfId="1157" priority="283" operator="greaterThan">
      <formula>0</formula>
    </cfRule>
    <cfRule type="cellIs" dxfId="1156" priority="284" operator="lessThan">
      <formula>0</formula>
    </cfRule>
  </conditionalFormatting>
  <conditionalFormatting sqref="DA102">
    <cfRule type="cellIs" dxfId="1155" priority="280" operator="equal">
      <formula>0</formula>
    </cfRule>
    <cfRule type="cellIs" dxfId="1154" priority="281" operator="lessThanOrEqual">
      <formula>DA$68</formula>
    </cfRule>
    <cfRule type="cellIs" dxfId="1153" priority="282" operator="greaterThan">
      <formula>DA$68</formula>
    </cfRule>
  </conditionalFormatting>
  <conditionalFormatting sqref="DJ25">
    <cfRule type="cellIs" dxfId="1152" priority="263" operator="greaterThan">
      <formula>0</formula>
    </cfRule>
    <cfRule type="cellIs" dxfId="1151" priority="264" operator="lessThan">
      <formula>0</formula>
    </cfRule>
  </conditionalFormatting>
  <conditionalFormatting sqref="DJ40">
    <cfRule type="cellIs" dxfId="1150" priority="261" operator="greaterThan">
      <formula>0</formula>
    </cfRule>
    <cfRule type="cellIs" dxfId="1149" priority="262" operator="lessThan">
      <formula>0</formula>
    </cfRule>
  </conditionalFormatting>
  <conditionalFormatting sqref="DL40">
    <cfRule type="cellIs" dxfId="1148" priority="259" operator="greaterThan">
      <formula>0</formula>
    </cfRule>
    <cfRule type="cellIs" dxfId="1147" priority="260" operator="lessThan">
      <formula>0</formula>
    </cfRule>
  </conditionalFormatting>
  <conditionalFormatting sqref="DJ49 DL49">
    <cfRule type="cellIs" dxfId="1146" priority="258" operator="greaterThan">
      <formula>1</formula>
    </cfRule>
  </conditionalFormatting>
  <conditionalFormatting sqref="DJ57 DL57">
    <cfRule type="cellIs" dxfId="1145" priority="257" operator="greaterThan">
      <formula>1</formula>
    </cfRule>
  </conditionalFormatting>
  <conditionalFormatting sqref="DJ65:DJ66 DL65">
    <cfRule type="cellIs" dxfId="1144" priority="256" operator="greaterThan">
      <formula>1</formula>
    </cfRule>
  </conditionalFormatting>
  <conditionalFormatting sqref="DL66">
    <cfRule type="cellIs" dxfId="1143" priority="255" operator="greaterThan">
      <formula>1</formula>
    </cfRule>
  </conditionalFormatting>
  <conditionalFormatting sqref="DJ17">
    <cfRule type="cellIs" dxfId="1142" priority="253" operator="greaterThan">
      <formula>0</formula>
    </cfRule>
    <cfRule type="cellIs" dxfId="1141" priority="254" operator="lessThan">
      <formula>0</formula>
    </cfRule>
  </conditionalFormatting>
  <conditionalFormatting sqref="DL17">
    <cfRule type="cellIs" dxfId="1140" priority="251" operator="greaterThan">
      <formula>0</formula>
    </cfRule>
    <cfRule type="cellIs" dxfId="1139" priority="252" operator="lessThan">
      <formula>0</formula>
    </cfRule>
  </conditionalFormatting>
  <conditionalFormatting sqref="DL25">
    <cfRule type="cellIs" dxfId="1138" priority="249" operator="greaterThan">
      <formula>0</formula>
    </cfRule>
    <cfRule type="cellIs" dxfId="1137" priority="250" operator="lessThan">
      <formula>0</formula>
    </cfRule>
  </conditionalFormatting>
  <conditionalFormatting sqref="DJ32">
    <cfRule type="cellIs" dxfId="1136" priority="247" operator="greaterThan">
      <formula>0</formula>
    </cfRule>
    <cfRule type="cellIs" dxfId="1135" priority="248" operator="lessThan">
      <formula>0</formula>
    </cfRule>
  </conditionalFormatting>
  <conditionalFormatting sqref="DL32">
    <cfRule type="cellIs" dxfId="1134" priority="245" operator="greaterThan">
      <formula>0</formula>
    </cfRule>
    <cfRule type="cellIs" dxfId="1133" priority="246" operator="lessThan">
      <formula>0</formula>
    </cfRule>
  </conditionalFormatting>
  <conditionalFormatting sqref="DL102">
    <cfRule type="cellIs" dxfId="1132" priority="242" operator="equal">
      <formula>0</formula>
    </cfRule>
    <cfRule type="cellIs" dxfId="1131" priority="243" operator="lessThanOrEqual">
      <formula>DL$68</formula>
    </cfRule>
    <cfRule type="cellIs" dxfId="1130" priority="244" operator="greaterThan">
      <formula>DL$68</formula>
    </cfRule>
  </conditionalFormatting>
  <conditionalFormatting sqref="DU25">
    <cfRule type="cellIs" dxfId="1129" priority="187" operator="greaterThan">
      <formula>0</formula>
    </cfRule>
    <cfRule type="cellIs" dxfId="1128" priority="188" operator="lessThan">
      <formula>0</formula>
    </cfRule>
  </conditionalFormatting>
  <conditionalFormatting sqref="DU40">
    <cfRule type="cellIs" dxfId="1127" priority="185" operator="greaterThan">
      <formula>0</formula>
    </cfRule>
    <cfRule type="cellIs" dxfId="1126" priority="186" operator="lessThan">
      <formula>0</formula>
    </cfRule>
  </conditionalFormatting>
  <conditionalFormatting sqref="DW40">
    <cfRule type="cellIs" dxfId="1125" priority="183" operator="greaterThan">
      <formula>0</formula>
    </cfRule>
    <cfRule type="cellIs" dxfId="1124" priority="184" operator="lessThan">
      <formula>0</formula>
    </cfRule>
  </conditionalFormatting>
  <conditionalFormatting sqref="DU49 DW49">
    <cfRule type="cellIs" dxfId="1123" priority="182" operator="greaterThan">
      <formula>1</formula>
    </cfRule>
  </conditionalFormatting>
  <conditionalFormatting sqref="DU57 DW57">
    <cfRule type="cellIs" dxfId="1122" priority="181" operator="greaterThan">
      <formula>1</formula>
    </cfRule>
  </conditionalFormatting>
  <conditionalFormatting sqref="DU65:DU66 DW65">
    <cfRule type="cellIs" dxfId="1121" priority="180" operator="greaterThan">
      <formula>1</formula>
    </cfRule>
  </conditionalFormatting>
  <conditionalFormatting sqref="DW66">
    <cfRule type="cellIs" dxfId="1120" priority="179" operator="greaterThan">
      <formula>1</formula>
    </cfRule>
  </conditionalFormatting>
  <conditionalFormatting sqref="DU17">
    <cfRule type="cellIs" dxfId="1119" priority="177" operator="greaterThan">
      <formula>0</formula>
    </cfRule>
    <cfRule type="cellIs" dxfId="1118" priority="178" operator="lessThan">
      <formula>0</formula>
    </cfRule>
  </conditionalFormatting>
  <conditionalFormatting sqref="DW17">
    <cfRule type="cellIs" dxfId="1117" priority="175" operator="greaterThan">
      <formula>0</formula>
    </cfRule>
    <cfRule type="cellIs" dxfId="1116" priority="176" operator="lessThan">
      <formula>0</formula>
    </cfRule>
  </conditionalFormatting>
  <conditionalFormatting sqref="DW25">
    <cfRule type="cellIs" dxfId="1115" priority="173" operator="greaterThan">
      <formula>0</formula>
    </cfRule>
    <cfRule type="cellIs" dxfId="1114" priority="174" operator="lessThan">
      <formula>0</formula>
    </cfRule>
  </conditionalFormatting>
  <conditionalFormatting sqref="DU32">
    <cfRule type="cellIs" dxfId="1113" priority="171" operator="greaterThan">
      <formula>0</formula>
    </cfRule>
    <cfRule type="cellIs" dxfId="1112" priority="172" operator="lessThan">
      <formula>0</formula>
    </cfRule>
  </conditionalFormatting>
  <conditionalFormatting sqref="DW32">
    <cfRule type="cellIs" dxfId="1111" priority="169" operator="greaterThan">
      <formula>0</formula>
    </cfRule>
    <cfRule type="cellIs" dxfId="1110" priority="170" operator="lessThan">
      <formula>0</formula>
    </cfRule>
  </conditionalFormatting>
  <conditionalFormatting sqref="DW102">
    <cfRule type="cellIs" dxfId="1109" priority="166" operator="equal">
      <formula>0</formula>
    </cfRule>
    <cfRule type="cellIs" dxfId="1108" priority="167" operator="lessThanOrEqual">
      <formula>DW$68</formula>
    </cfRule>
    <cfRule type="cellIs" dxfId="1107" priority="168" operator="greaterThan">
      <formula>DW$68</formula>
    </cfRule>
  </conditionalFormatting>
  <conditionalFormatting sqref="W78">
    <cfRule type="cellIs" dxfId="1106" priority="157" operator="lessThan">
      <formula>1</formula>
    </cfRule>
    <cfRule type="cellIs" dxfId="1105" priority="164" operator="greaterThan">
      <formula>1</formula>
    </cfRule>
    <cfRule type="cellIs" dxfId="1104" priority="165" operator="equal">
      <formula>1</formula>
    </cfRule>
  </conditionalFormatting>
  <conditionalFormatting sqref="W71">
    <cfRule type="cellIs" dxfId="1103" priority="162" operator="greaterThan">
      <formula>Q$68</formula>
    </cfRule>
    <cfRule type="cellIs" dxfId="1102" priority="163" operator="lessThan">
      <formula>Q$68</formula>
    </cfRule>
  </conditionalFormatting>
  <conditionalFormatting sqref="W73">
    <cfRule type="cellIs" dxfId="1101" priority="160" operator="greaterThan">
      <formula>Q$68</formula>
    </cfRule>
    <cfRule type="cellIs" dxfId="1100" priority="161" operator="lessThan">
      <formula>Q$68</formula>
    </cfRule>
  </conditionalFormatting>
  <conditionalFormatting sqref="W75">
    <cfRule type="cellIs" dxfId="1099" priority="158" operator="greaterThan">
      <formula>Q$68</formula>
    </cfRule>
    <cfRule type="cellIs" dxfId="1098" priority="159" operator="lessThan">
      <formula>Q$68</formula>
    </cfRule>
  </conditionalFormatting>
  <conditionalFormatting sqref="W80">
    <cfRule type="cellIs" dxfId="1097" priority="154" operator="lessThan">
      <formula>1</formula>
    </cfRule>
    <cfRule type="cellIs" dxfId="1096" priority="155" operator="greaterThan">
      <formula>1</formula>
    </cfRule>
    <cfRule type="cellIs" dxfId="1095" priority="156" operator="equal">
      <formula>1</formula>
    </cfRule>
  </conditionalFormatting>
  <conditionalFormatting sqref="W82">
    <cfRule type="cellIs" dxfId="1094" priority="151" operator="lessThan">
      <formula>1</formula>
    </cfRule>
    <cfRule type="cellIs" dxfId="1093" priority="152" operator="greaterThan">
      <formula>1</formula>
    </cfRule>
    <cfRule type="cellIs" dxfId="1092" priority="153" operator="equal">
      <formula>1</formula>
    </cfRule>
  </conditionalFormatting>
  <conditionalFormatting sqref="AH78">
    <cfRule type="cellIs" dxfId="1091" priority="142" operator="lessThan">
      <formula>1</formula>
    </cfRule>
    <cfRule type="cellIs" dxfId="1090" priority="149" operator="greaterThan">
      <formula>1</formula>
    </cfRule>
    <cfRule type="cellIs" dxfId="1089" priority="150" operator="equal">
      <formula>1</formula>
    </cfRule>
  </conditionalFormatting>
  <conditionalFormatting sqref="AH71">
    <cfRule type="cellIs" dxfId="1088" priority="147" operator="greaterThan">
      <formula>AB$68</formula>
    </cfRule>
    <cfRule type="cellIs" dxfId="1087" priority="148" operator="lessThan">
      <formula>AB$68</formula>
    </cfRule>
  </conditionalFormatting>
  <conditionalFormatting sqref="AH73">
    <cfRule type="cellIs" dxfId="1086" priority="145" operator="greaterThan">
      <formula>AB$68</formula>
    </cfRule>
    <cfRule type="cellIs" dxfId="1085" priority="146" operator="lessThan">
      <formula>AB$68</formula>
    </cfRule>
  </conditionalFormatting>
  <conditionalFormatting sqref="AH75">
    <cfRule type="cellIs" dxfId="1084" priority="143" operator="greaterThan">
      <formula>AB$68</formula>
    </cfRule>
    <cfRule type="cellIs" dxfId="1083" priority="144" operator="lessThan">
      <formula>AB$68</formula>
    </cfRule>
  </conditionalFormatting>
  <conditionalFormatting sqref="AH80">
    <cfRule type="cellIs" dxfId="1082" priority="139" operator="lessThan">
      <formula>1</formula>
    </cfRule>
    <cfRule type="cellIs" dxfId="1081" priority="140" operator="greaterThan">
      <formula>1</formula>
    </cfRule>
    <cfRule type="cellIs" dxfId="1080" priority="141" operator="equal">
      <formula>1</formula>
    </cfRule>
  </conditionalFormatting>
  <conditionalFormatting sqref="AH82">
    <cfRule type="cellIs" dxfId="1079" priority="136" operator="lessThan">
      <formula>1</formula>
    </cfRule>
    <cfRule type="cellIs" dxfId="1078" priority="137" operator="greaterThan">
      <formula>1</formula>
    </cfRule>
    <cfRule type="cellIs" dxfId="1077" priority="138" operator="equal">
      <formula>1</formula>
    </cfRule>
  </conditionalFormatting>
  <conditionalFormatting sqref="AS78">
    <cfRule type="cellIs" dxfId="1076" priority="127" operator="lessThan">
      <formula>1</formula>
    </cfRule>
    <cfRule type="cellIs" dxfId="1075" priority="134" operator="greaterThan">
      <formula>1</formula>
    </cfRule>
    <cfRule type="cellIs" dxfId="1074" priority="135" operator="equal">
      <formula>1</formula>
    </cfRule>
  </conditionalFormatting>
  <conditionalFormatting sqref="AS71">
    <cfRule type="cellIs" dxfId="1073" priority="132" operator="greaterThan">
      <formula>AM$68</formula>
    </cfRule>
    <cfRule type="cellIs" dxfId="1072" priority="133" operator="lessThan">
      <formula>AM$68</formula>
    </cfRule>
  </conditionalFormatting>
  <conditionalFormatting sqref="AS73">
    <cfRule type="cellIs" dxfId="1071" priority="130" operator="greaterThan">
      <formula>AM$68</formula>
    </cfRule>
    <cfRule type="cellIs" dxfId="1070" priority="131" operator="lessThan">
      <formula>AM$68</formula>
    </cfRule>
  </conditionalFormatting>
  <conditionalFormatting sqref="AS75">
    <cfRule type="cellIs" dxfId="1069" priority="128" operator="greaterThan">
      <formula>AM$68</formula>
    </cfRule>
    <cfRule type="cellIs" dxfId="1068" priority="129" operator="lessThan">
      <formula>AM$68</formula>
    </cfRule>
  </conditionalFormatting>
  <conditionalFormatting sqref="AS80">
    <cfRule type="cellIs" dxfId="1067" priority="124" operator="lessThan">
      <formula>1</formula>
    </cfRule>
    <cfRule type="cellIs" dxfId="1066" priority="125" operator="greaterThan">
      <formula>1</formula>
    </cfRule>
    <cfRule type="cellIs" dxfId="1065" priority="126" operator="equal">
      <formula>1</formula>
    </cfRule>
  </conditionalFormatting>
  <conditionalFormatting sqref="AS82">
    <cfRule type="cellIs" dxfId="1064" priority="121" operator="lessThan">
      <formula>1</formula>
    </cfRule>
    <cfRule type="cellIs" dxfId="1063" priority="122" operator="greaterThan">
      <formula>1</formula>
    </cfRule>
    <cfRule type="cellIs" dxfId="1062" priority="123" operator="equal">
      <formula>1</formula>
    </cfRule>
  </conditionalFormatting>
  <conditionalFormatting sqref="BD78">
    <cfRule type="cellIs" dxfId="1061" priority="112" operator="lessThan">
      <formula>1</formula>
    </cfRule>
    <cfRule type="cellIs" dxfId="1060" priority="119" operator="greaterThan">
      <formula>1</formula>
    </cfRule>
    <cfRule type="cellIs" dxfId="1059" priority="120" operator="equal">
      <formula>1</formula>
    </cfRule>
  </conditionalFormatting>
  <conditionalFormatting sqref="BD71">
    <cfRule type="cellIs" dxfId="1058" priority="117" operator="greaterThan">
      <formula>AX$68</formula>
    </cfRule>
    <cfRule type="cellIs" dxfId="1057" priority="118" operator="lessThan">
      <formula>AX$68</formula>
    </cfRule>
  </conditionalFormatting>
  <conditionalFormatting sqref="BD73">
    <cfRule type="cellIs" dxfId="1056" priority="115" operator="greaterThan">
      <formula>AX$68</formula>
    </cfRule>
    <cfRule type="cellIs" dxfId="1055" priority="116" operator="lessThan">
      <formula>AX$68</formula>
    </cfRule>
  </conditionalFormatting>
  <conditionalFormatting sqref="BD75">
    <cfRule type="cellIs" dxfId="1054" priority="113" operator="greaterThan">
      <formula>AX$68</formula>
    </cfRule>
    <cfRule type="cellIs" dxfId="1053" priority="114" operator="lessThan">
      <formula>AX$68</formula>
    </cfRule>
  </conditionalFormatting>
  <conditionalFormatting sqref="BD80">
    <cfRule type="cellIs" dxfId="1052" priority="109" operator="lessThan">
      <formula>1</formula>
    </cfRule>
    <cfRule type="cellIs" dxfId="1051" priority="110" operator="greaterThan">
      <formula>1</formula>
    </cfRule>
    <cfRule type="cellIs" dxfId="1050" priority="111" operator="equal">
      <formula>1</formula>
    </cfRule>
  </conditionalFormatting>
  <conditionalFormatting sqref="BD82">
    <cfRule type="cellIs" dxfId="1049" priority="106" operator="lessThan">
      <formula>1</formula>
    </cfRule>
    <cfRule type="cellIs" dxfId="1048" priority="107" operator="greaterThan">
      <formula>1</formula>
    </cfRule>
    <cfRule type="cellIs" dxfId="1047" priority="108" operator="equal">
      <formula>1</formula>
    </cfRule>
  </conditionalFormatting>
  <conditionalFormatting sqref="BO78">
    <cfRule type="cellIs" dxfId="1046" priority="97" operator="lessThan">
      <formula>1</formula>
    </cfRule>
    <cfRule type="cellIs" dxfId="1045" priority="104" operator="greaterThan">
      <formula>1</formula>
    </cfRule>
    <cfRule type="cellIs" dxfId="1044" priority="105" operator="equal">
      <formula>1</formula>
    </cfRule>
  </conditionalFormatting>
  <conditionalFormatting sqref="BO71">
    <cfRule type="cellIs" dxfId="1043" priority="102" operator="greaterThan">
      <formula>BI$68</formula>
    </cfRule>
    <cfRule type="cellIs" dxfId="1042" priority="103" operator="lessThan">
      <formula>BI$68</formula>
    </cfRule>
  </conditionalFormatting>
  <conditionalFormatting sqref="BO73">
    <cfRule type="cellIs" dxfId="1041" priority="100" operator="greaterThan">
      <formula>BI$68</formula>
    </cfRule>
    <cfRule type="cellIs" dxfId="1040" priority="101" operator="lessThan">
      <formula>BI$68</formula>
    </cfRule>
  </conditionalFormatting>
  <conditionalFormatting sqref="BO75">
    <cfRule type="cellIs" dxfId="1039" priority="98" operator="greaterThan">
      <formula>BI$68</formula>
    </cfRule>
    <cfRule type="cellIs" dxfId="1038" priority="99" operator="lessThan">
      <formula>BI$68</formula>
    </cfRule>
  </conditionalFormatting>
  <conditionalFormatting sqref="BO80">
    <cfRule type="cellIs" dxfId="1037" priority="94" operator="lessThan">
      <formula>1</formula>
    </cfRule>
    <cfRule type="cellIs" dxfId="1036" priority="95" operator="greaterThan">
      <formula>1</formula>
    </cfRule>
    <cfRule type="cellIs" dxfId="1035" priority="96" operator="equal">
      <formula>1</formula>
    </cfRule>
  </conditionalFormatting>
  <conditionalFormatting sqref="BO82">
    <cfRule type="cellIs" dxfId="1034" priority="91" operator="lessThan">
      <formula>1</formula>
    </cfRule>
    <cfRule type="cellIs" dxfId="1033" priority="92" operator="greaterThan">
      <formula>1</formula>
    </cfRule>
    <cfRule type="cellIs" dxfId="1032" priority="93" operator="equal">
      <formula>1</formula>
    </cfRule>
  </conditionalFormatting>
  <conditionalFormatting sqref="BZ78">
    <cfRule type="cellIs" dxfId="1031" priority="82" operator="lessThan">
      <formula>1</formula>
    </cfRule>
    <cfRule type="cellIs" dxfId="1030" priority="89" operator="greaterThan">
      <formula>1</formula>
    </cfRule>
    <cfRule type="cellIs" dxfId="1029" priority="90" operator="equal">
      <formula>1</formula>
    </cfRule>
  </conditionalFormatting>
  <conditionalFormatting sqref="BZ71">
    <cfRule type="cellIs" dxfId="1028" priority="87" operator="greaterThan">
      <formula>BT$68</formula>
    </cfRule>
    <cfRule type="cellIs" dxfId="1027" priority="88" operator="lessThan">
      <formula>BT$68</formula>
    </cfRule>
  </conditionalFormatting>
  <conditionalFormatting sqref="BZ73">
    <cfRule type="cellIs" dxfId="1026" priority="85" operator="greaterThan">
      <formula>BT$68</formula>
    </cfRule>
    <cfRule type="cellIs" dxfId="1025" priority="86" operator="lessThan">
      <formula>BT$68</formula>
    </cfRule>
  </conditionalFormatting>
  <conditionalFormatting sqref="BZ75">
    <cfRule type="cellIs" dxfId="1024" priority="83" operator="greaterThan">
      <formula>BT$68</formula>
    </cfRule>
    <cfRule type="cellIs" dxfId="1023" priority="84" operator="lessThan">
      <formula>BT$68</formula>
    </cfRule>
  </conditionalFormatting>
  <conditionalFormatting sqref="BZ80">
    <cfRule type="cellIs" dxfId="1022" priority="79" operator="lessThan">
      <formula>1</formula>
    </cfRule>
    <cfRule type="cellIs" dxfId="1021" priority="80" operator="greaterThan">
      <formula>1</formula>
    </cfRule>
    <cfRule type="cellIs" dxfId="1020" priority="81" operator="equal">
      <formula>1</formula>
    </cfRule>
  </conditionalFormatting>
  <conditionalFormatting sqref="BZ82">
    <cfRule type="cellIs" dxfId="1019" priority="76" operator="lessThan">
      <formula>1</formula>
    </cfRule>
    <cfRule type="cellIs" dxfId="1018" priority="77" operator="greaterThan">
      <formula>1</formula>
    </cfRule>
    <cfRule type="cellIs" dxfId="1017" priority="78" operator="equal">
      <formula>1</formula>
    </cfRule>
  </conditionalFormatting>
  <conditionalFormatting sqref="CK78">
    <cfRule type="cellIs" dxfId="1016" priority="67" operator="lessThan">
      <formula>1</formula>
    </cfRule>
    <cfRule type="cellIs" dxfId="1015" priority="74" operator="greaterThan">
      <formula>1</formula>
    </cfRule>
    <cfRule type="cellIs" dxfId="1014" priority="75" operator="equal">
      <formula>1</formula>
    </cfRule>
  </conditionalFormatting>
  <conditionalFormatting sqref="CK71">
    <cfRule type="cellIs" dxfId="1013" priority="72" operator="greaterThan">
      <formula>CE$68</formula>
    </cfRule>
    <cfRule type="cellIs" dxfId="1012" priority="73" operator="lessThan">
      <formula>CE$68</formula>
    </cfRule>
  </conditionalFormatting>
  <conditionalFormatting sqref="CK73">
    <cfRule type="cellIs" dxfId="1011" priority="70" operator="greaterThan">
      <formula>CE$68</formula>
    </cfRule>
    <cfRule type="cellIs" dxfId="1010" priority="71" operator="lessThan">
      <formula>CE$68</formula>
    </cfRule>
  </conditionalFormatting>
  <conditionalFormatting sqref="CK75">
    <cfRule type="cellIs" dxfId="1009" priority="68" operator="greaterThan">
      <formula>CE$68</formula>
    </cfRule>
    <cfRule type="cellIs" dxfId="1008" priority="69" operator="lessThan">
      <formula>CE$68</formula>
    </cfRule>
  </conditionalFormatting>
  <conditionalFormatting sqref="CK80">
    <cfRule type="cellIs" dxfId="1007" priority="64" operator="lessThan">
      <formula>1</formula>
    </cfRule>
    <cfRule type="cellIs" dxfId="1006" priority="65" operator="greaterThan">
      <formula>1</formula>
    </cfRule>
    <cfRule type="cellIs" dxfId="1005" priority="66" operator="equal">
      <formula>1</formula>
    </cfRule>
  </conditionalFormatting>
  <conditionalFormatting sqref="CK82">
    <cfRule type="cellIs" dxfId="1004" priority="61" operator="lessThan">
      <formula>1</formula>
    </cfRule>
    <cfRule type="cellIs" dxfId="1003" priority="62" operator="greaterThan">
      <formula>1</formula>
    </cfRule>
    <cfRule type="cellIs" dxfId="1002" priority="63" operator="equal">
      <formula>1</formula>
    </cfRule>
  </conditionalFormatting>
  <conditionalFormatting sqref="CV78">
    <cfRule type="cellIs" dxfId="1001" priority="52" operator="lessThan">
      <formula>1</formula>
    </cfRule>
    <cfRule type="cellIs" dxfId="1000" priority="59" operator="greaterThan">
      <formula>1</formula>
    </cfRule>
    <cfRule type="cellIs" dxfId="999" priority="60" operator="equal">
      <formula>1</formula>
    </cfRule>
  </conditionalFormatting>
  <conditionalFormatting sqref="CV71">
    <cfRule type="cellIs" dxfId="998" priority="57" operator="greaterThan">
      <formula>CP$68</formula>
    </cfRule>
    <cfRule type="cellIs" dxfId="997" priority="58" operator="lessThan">
      <formula>CP$68</formula>
    </cfRule>
  </conditionalFormatting>
  <conditionalFormatting sqref="CV73">
    <cfRule type="cellIs" dxfId="996" priority="55" operator="greaterThan">
      <formula>CP$68</formula>
    </cfRule>
    <cfRule type="cellIs" dxfId="995" priority="56" operator="lessThan">
      <formula>CP$68</formula>
    </cfRule>
  </conditionalFormatting>
  <conditionalFormatting sqref="CV75">
    <cfRule type="cellIs" dxfId="994" priority="53" operator="greaterThan">
      <formula>CP$68</formula>
    </cfRule>
    <cfRule type="cellIs" dxfId="993" priority="54" operator="lessThan">
      <formula>CP$68</formula>
    </cfRule>
  </conditionalFormatting>
  <conditionalFormatting sqref="CV80">
    <cfRule type="cellIs" dxfId="992" priority="49" operator="lessThan">
      <formula>1</formula>
    </cfRule>
    <cfRule type="cellIs" dxfId="991" priority="50" operator="greaterThan">
      <formula>1</formula>
    </cfRule>
    <cfRule type="cellIs" dxfId="990" priority="51" operator="equal">
      <formula>1</formula>
    </cfRule>
  </conditionalFormatting>
  <conditionalFormatting sqref="CV82">
    <cfRule type="cellIs" dxfId="989" priority="46" operator="lessThan">
      <formula>1</formula>
    </cfRule>
    <cfRule type="cellIs" dxfId="988" priority="47" operator="greaterThan">
      <formula>1</formula>
    </cfRule>
    <cfRule type="cellIs" dxfId="987" priority="48" operator="equal">
      <formula>1</formula>
    </cfRule>
  </conditionalFormatting>
  <conditionalFormatting sqref="DG78">
    <cfRule type="cellIs" dxfId="986" priority="37" operator="lessThan">
      <formula>1</formula>
    </cfRule>
    <cfRule type="cellIs" dxfId="985" priority="44" operator="greaterThan">
      <formula>1</formula>
    </cfRule>
    <cfRule type="cellIs" dxfId="984" priority="45" operator="equal">
      <formula>1</formula>
    </cfRule>
  </conditionalFormatting>
  <conditionalFormatting sqref="DG71">
    <cfRule type="cellIs" dxfId="983" priority="42" operator="greaterThan">
      <formula>DA$68</formula>
    </cfRule>
    <cfRule type="cellIs" dxfId="982" priority="43" operator="lessThan">
      <formula>DA$68</formula>
    </cfRule>
  </conditionalFormatting>
  <conditionalFormatting sqref="DG73">
    <cfRule type="cellIs" dxfId="981" priority="40" operator="greaterThan">
      <formula>DA$68</formula>
    </cfRule>
    <cfRule type="cellIs" dxfId="980" priority="41" operator="lessThan">
      <formula>DA$68</formula>
    </cfRule>
  </conditionalFormatting>
  <conditionalFormatting sqref="DG75">
    <cfRule type="cellIs" dxfId="979" priority="38" operator="greaterThan">
      <formula>DA$68</formula>
    </cfRule>
    <cfRule type="cellIs" dxfId="978" priority="39" operator="lessThan">
      <formula>DA$68</formula>
    </cfRule>
  </conditionalFormatting>
  <conditionalFormatting sqref="DG80">
    <cfRule type="cellIs" dxfId="977" priority="34" operator="lessThan">
      <formula>1</formula>
    </cfRule>
    <cfRule type="cellIs" dxfId="976" priority="35" operator="greaterThan">
      <formula>1</formula>
    </cfRule>
    <cfRule type="cellIs" dxfId="975" priority="36" operator="equal">
      <formula>1</formula>
    </cfRule>
  </conditionalFormatting>
  <conditionalFormatting sqref="DG82">
    <cfRule type="cellIs" dxfId="974" priority="31" operator="lessThan">
      <formula>1</formula>
    </cfRule>
    <cfRule type="cellIs" dxfId="973" priority="32" operator="greaterThan">
      <formula>1</formula>
    </cfRule>
    <cfRule type="cellIs" dxfId="972" priority="33" operator="equal">
      <formula>1</formula>
    </cfRule>
  </conditionalFormatting>
  <conditionalFormatting sqref="EC82">
    <cfRule type="cellIs" dxfId="971" priority="1" operator="lessThan">
      <formula>1</formula>
    </cfRule>
    <cfRule type="cellIs" dxfId="970" priority="2" operator="greaterThan">
      <formula>1</formula>
    </cfRule>
    <cfRule type="cellIs" dxfId="969" priority="3" operator="equal">
      <formula>1</formula>
    </cfRule>
  </conditionalFormatting>
  <conditionalFormatting sqref="DR78">
    <cfRule type="cellIs" dxfId="968" priority="22" operator="lessThan">
      <formula>1</formula>
    </cfRule>
    <cfRule type="cellIs" dxfId="967" priority="29" operator="greaterThan">
      <formula>1</formula>
    </cfRule>
    <cfRule type="cellIs" dxfId="966" priority="30" operator="equal">
      <formula>1</formula>
    </cfRule>
  </conditionalFormatting>
  <conditionalFormatting sqref="DR71">
    <cfRule type="cellIs" dxfId="965" priority="27" operator="greaterThan">
      <formula>DL$68</formula>
    </cfRule>
    <cfRule type="cellIs" dxfId="964" priority="28" operator="lessThan">
      <formula>DL$68</formula>
    </cfRule>
  </conditionalFormatting>
  <conditionalFormatting sqref="DR73">
    <cfRule type="cellIs" dxfId="963" priority="25" operator="greaterThan">
      <formula>DL$68</formula>
    </cfRule>
    <cfRule type="cellIs" dxfId="962" priority="26" operator="lessThan">
      <formula>DL$68</formula>
    </cfRule>
  </conditionalFormatting>
  <conditionalFormatting sqref="DR75">
    <cfRule type="cellIs" dxfId="961" priority="23" operator="greaterThan">
      <formula>DL$68</formula>
    </cfRule>
    <cfRule type="cellIs" dxfId="960" priority="24" operator="lessThan">
      <formula>DL$68</formula>
    </cfRule>
  </conditionalFormatting>
  <conditionalFormatting sqref="DR80">
    <cfRule type="cellIs" dxfId="959" priority="19" operator="lessThan">
      <formula>1</formula>
    </cfRule>
    <cfRule type="cellIs" dxfId="958" priority="20" operator="greaterThan">
      <formula>1</formula>
    </cfRule>
    <cfRule type="cellIs" dxfId="957" priority="21" operator="equal">
      <formula>1</formula>
    </cfRule>
  </conditionalFormatting>
  <conditionalFormatting sqref="DR82">
    <cfRule type="cellIs" dxfId="956" priority="16" operator="lessThan">
      <formula>1</formula>
    </cfRule>
    <cfRule type="cellIs" dxfId="955" priority="17" operator="greaterThan">
      <formula>1</formula>
    </cfRule>
    <cfRule type="cellIs" dxfId="954" priority="18" operator="equal">
      <formula>1</formula>
    </cfRule>
  </conditionalFormatting>
  <conditionalFormatting sqref="EC78">
    <cfRule type="cellIs" dxfId="953" priority="7" operator="lessThan">
      <formula>1</formula>
    </cfRule>
    <cfRule type="cellIs" dxfId="952" priority="14" operator="greaterThan">
      <formula>1</formula>
    </cfRule>
    <cfRule type="cellIs" dxfId="951" priority="15" operator="equal">
      <formula>1</formula>
    </cfRule>
  </conditionalFormatting>
  <conditionalFormatting sqref="EC71">
    <cfRule type="cellIs" dxfId="950" priority="12" operator="greaterThan">
      <formula>DW$68</formula>
    </cfRule>
    <cfRule type="cellIs" dxfId="949" priority="13" operator="lessThan">
      <formula>DW$68</formula>
    </cfRule>
  </conditionalFormatting>
  <conditionalFormatting sqref="EC73">
    <cfRule type="cellIs" dxfId="948" priority="10" operator="greaterThan">
      <formula>DW$68</formula>
    </cfRule>
    <cfRule type="cellIs" dxfId="947" priority="11" operator="lessThan">
      <formula>DW$68</formula>
    </cfRule>
  </conditionalFormatting>
  <conditionalFormatting sqref="EC75">
    <cfRule type="cellIs" dxfId="946" priority="8" operator="greaterThan">
      <formula>DW$68</formula>
    </cfRule>
    <cfRule type="cellIs" dxfId="945" priority="9" operator="lessThan">
      <formula>DW$68</formula>
    </cfRule>
  </conditionalFormatting>
  <conditionalFormatting sqref="EC80">
    <cfRule type="cellIs" dxfId="944" priority="4" operator="lessThan">
      <formula>1</formula>
    </cfRule>
    <cfRule type="cellIs" dxfId="943" priority="5" operator="greaterThan">
      <formula>1</formula>
    </cfRule>
    <cfRule type="cellIs" dxfId="942" priority="6" operator="equal">
      <formula>1</formula>
    </cfRule>
  </conditionalFormatting>
  <dataValidations count="2">
    <dataValidation type="list" allowBlank="1" showInputMessage="1" showErrorMessage="1" sqref="CP114 BI114 E114 BT114 CE114 AB114 Q114 AM114 AX114 DA114" xr:uid="{D7EB47E3-5A6A-4AA4-9CB5-CF324CDF4503}">
      <formula1>$A$86:$A$87</formula1>
    </dataValidation>
    <dataValidation allowBlank="1" showInputMessage="1" showErrorMessage="1" promptTitle="Total hours worked" prompt="This refers to total man hours worked during the reporting period._x000a_" sqref="E110 Q110 AB110 AM110 AX110 BI110 BT110 CE110 CP110 DA110" xr:uid="{ACC05A2B-1E20-4949-BBA4-29B3B9E3F407}"/>
  </dataValidations>
  <hyperlinks>
    <hyperlink ref="W7" location="'2.0 Annual - Mill'!B1" display="Back" xr:uid="{C1030329-CC9B-B042-B6C4-0C035A3B1E0B}"/>
    <hyperlink ref="C4" location="'2.0 Annual - Mill'!B5" display="Mill 1" xr:uid="{60F7C98C-F4D4-3746-ACAA-9493E9F3B30A}"/>
    <hyperlink ref="D4" location="'2.0 Annual - Mill'!O8" display="Mill 2" xr:uid="{317F2F1A-F2A4-6F4D-8853-B1B4CC8287C1}"/>
    <hyperlink ref="F4" location="'2.0 Annual - Mill'!AK8" display="Mill 4" xr:uid="{6361D6D5-D302-C54F-9F67-DCF24DD93685}"/>
    <hyperlink ref="G4" location="'2.0 Annual - Mill'!AV8" display="Mill 5" xr:uid="{161D6E11-D32F-824A-B513-B474421A7312}"/>
    <hyperlink ref="H4" location="'2.0 Annual - Mill'!BG8" display="Mill 6" xr:uid="{DC616B30-EDFC-9048-9ECF-5D836C4C8C45}"/>
    <hyperlink ref="I4" location="'2.0 Annual - Mill'!BR8" display="Mill 7" xr:uid="{30721594-B328-634F-B6AB-65832A7DA973}"/>
    <hyperlink ref="J4" location="'2.0 Annual - Mill'!CC8" display="Mill 8" xr:uid="{E0963491-8C83-914F-B350-7286AB4A457C}"/>
    <hyperlink ref="K4" location="'2.0 Annual - Mill'!CN8" display="Mill 9" xr:uid="{58072866-EFD6-4A49-A26E-1B76F9CFECC6}"/>
    <hyperlink ref="L4" location="'2.0 Annual - Mill'!CY8" display="Mill 10" xr:uid="{102140A6-ED1C-BA4B-8A48-E6E01A9E01E8}"/>
    <hyperlink ref="AH7" location="'2.0 Annual - Mill'!B1" display="Back" xr:uid="{3135F46B-DBA9-47AC-93A1-0EFA18DAA6F0}"/>
    <hyperlink ref="AS7" location="'2.0 Annual - Mill'!B1" display="Back" xr:uid="{64296EF8-6C96-4290-A536-9D8DDCB8FAE2}"/>
    <hyperlink ref="BD7" location="'2.0 Annual - Mill'!B1" display="Back" xr:uid="{69F55E0C-8F19-4C2F-AC22-6ED821672662}"/>
    <hyperlink ref="BO7" location="'2.0 Annual - Mill'!B1" display="Back" xr:uid="{0FBA4A19-C24F-4895-B7AA-15F7FFF3E73D}"/>
    <hyperlink ref="BZ7" location="'2.0 Annual - Mill'!B1" display="Back" xr:uid="{9E75AB11-5193-4E74-A76C-4EEF1763C2AD}"/>
    <hyperlink ref="CK7" location="'2.0 Annual - Mill'!B1" display="Back" xr:uid="{279C759D-AED3-4CDE-A21A-ECCF932DAB8E}"/>
    <hyperlink ref="CV7" location="'2.0 Annual - Mill'!B1" display="Back" xr:uid="{B59F293B-1E69-447E-BCEF-32C23AFFB800}"/>
    <hyperlink ref="DG7" location="'2.0 Annual - Mill'!B1" display="Back" xr:uid="{2F4D8372-93C2-4C32-9A6D-087B9FBE42E6}"/>
    <hyperlink ref="DR7" location="'2.0 Annual - Mill'!B1" display="Back" xr:uid="{D487034B-6D4B-4DFF-97A7-2E404D83D36E}"/>
    <hyperlink ref="E4" location="'2.0 Annual - Mill'!Z8" display="Mill 3" xr:uid="{B322D723-4132-024C-8A24-BA94500DD7A8}"/>
    <hyperlink ref="EC7" location="'2.0 Annual - Mill'!B1" display="Back" xr:uid="{03727903-BC37-4F81-880F-4B016C937503}"/>
    <hyperlink ref="CX1" location="Translations!C37" display="Terjemahan untuk teks dan nota disediakan di tab 'Translation'." xr:uid="{49D68008-47FC-AE47-9E86-D9FE08F7126F}"/>
    <hyperlink ref="CX2" location="Translations!E37" display="Terjemahan untuk teks dan catatan ini tersedia di tab 'Translations'." xr:uid="{405EFF3A-3489-5E4A-80A8-D290A728582C}"/>
    <hyperlink ref="CY1:CZ1" location="Translations!G2" display="Les traductions des informations préesentées ici ainsi que leurs notes respectives sont disponibles sous l'onglet &quot;Traductions&quot;. " xr:uid="{2DE23C9F-A7E7-024A-BDFA-E64D5444755F}"/>
    <hyperlink ref="CY2" location="Translations!I2" display="La traducción de los textos y las notas están disponibles en la pestaña &quot;Traducciones&quot;." xr:uid="{8666AB2B-ACB7-5748-AEE8-0DC27C07063E}"/>
    <hyperlink ref="CM1" location="Translations!C37" display="Terjemahan untuk teks dan nota disediakan di tab 'Translation'." xr:uid="{012EE28F-5623-5B40-9E50-3FFD4722B0C9}"/>
    <hyperlink ref="CM2" location="Translations!E37" display="Terjemahan untuk teks dan catatan ini tersedia di tab 'Translations'." xr:uid="{6198A61B-422B-394E-9C41-129F18426994}"/>
    <hyperlink ref="CN1:CO1" location="Translations!G2" display="Les traductions des informations préesentées ici ainsi que leurs notes respectives sont disponibles sous l'onglet &quot;Traductions&quot;. " xr:uid="{B5138431-EF37-D848-A7B4-9957C26B4548}"/>
    <hyperlink ref="CN2" location="Translations!I2" display="La traducción de los textos y las notas están disponibles en la pestaña &quot;Traducciones&quot;." xr:uid="{1F95D54E-D4C3-1243-860E-0F9A1A66CBC0}"/>
    <hyperlink ref="CB1" location="Translations!C37" display="Terjemahan untuk teks dan nota disediakan di tab 'Translation'." xr:uid="{F908393C-5D52-D94A-912D-40C901313FD2}"/>
    <hyperlink ref="CB2" location="Translations!E37" display="Terjemahan untuk teks dan catatan ini tersedia di tab 'Translations'." xr:uid="{9991C447-6A7E-E347-9003-F525D4AB8B25}"/>
    <hyperlink ref="CC1:CD1" location="Translations!G2" display="Les traductions des informations préesentées ici ainsi que leurs notes respectives sont disponibles sous l'onglet &quot;Traductions&quot;. " xr:uid="{BA482A14-BCE7-1041-BC75-377DD2D8FBD5}"/>
    <hyperlink ref="CC2" location="Translations!I2" display="La traducción de los textos y las notas están disponibles en la pestaña &quot;Traducciones&quot;." xr:uid="{9226CEA1-4719-F041-BA02-D62A527F0DBD}"/>
    <hyperlink ref="BQ1" location="Translations!C37" display="Terjemahan untuk teks dan nota disediakan di tab 'Translation'." xr:uid="{D7408476-FEE0-134B-9561-457DD06B5F1C}"/>
    <hyperlink ref="BQ2" location="Translations!E37" display="Terjemahan untuk teks dan catatan ini tersedia di tab 'Translations'." xr:uid="{1331F2B4-B601-BB4E-80C1-4D3158B712AC}"/>
    <hyperlink ref="BR1:BS1" location="Translations!G2" display="Les traductions des informations préesentées ici ainsi que leurs notes respectives sont disponibles sous l'onglet &quot;Traductions&quot;. " xr:uid="{C42231AE-747D-994F-AB8A-63A4E377D7D5}"/>
    <hyperlink ref="BR2" location="Translations!I2" display="La traducción de los textos y las notas están disponibles en la pestaña &quot;Traducciones&quot;." xr:uid="{3CFB62B6-2BDA-F142-91EA-E4529D5318B2}"/>
    <hyperlink ref="BF1" location="Translations!C37" display="Terjemahan untuk teks dan nota disediakan di tab 'Translation'." xr:uid="{869FB32F-8789-6F4A-B33B-4707346A6A86}"/>
    <hyperlink ref="BF2" location="Translations!E37" display="Terjemahan untuk teks dan catatan ini tersedia di tab 'Translations'." xr:uid="{CC77E4E8-A4F0-DF42-AF3E-2995A8BB1B17}"/>
    <hyperlink ref="BG1:BH1" location="Translations!G2" display="Les traductions des informations préesentées ici ainsi que leurs notes respectives sont disponibles sous l'onglet &quot;Traductions&quot;. " xr:uid="{778E9C1A-FF06-D04A-B833-99EF568A5544}"/>
    <hyperlink ref="BG2" location="Translations!I2" display="La traducción de los textos y las notas están disponibles en la pestaña &quot;Traducciones&quot;." xr:uid="{0E45273E-B493-C141-AC73-310A5D2B8086}"/>
    <hyperlink ref="AU1" location="Translations!C37" display="Terjemahan untuk teks dan nota disediakan di tab 'Translation'." xr:uid="{76529BE8-96AF-5340-BFB8-F31C98A03C25}"/>
    <hyperlink ref="AU2" location="Translations!E37" display="Terjemahan untuk teks dan catatan ini tersedia di tab 'Translations'." xr:uid="{33206353-5EF3-A94A-A28F-1BD229BB66E6}"/>
    <hyperlink ref="AV1:AW1" location="Translations!G2" display="Les traductions des informations préesentées ici ainsi que leurs notes respectives sont disponibles sous l'onglet &quot;Traductions&quot;. " xr:uid="{A283C783-60D5-5746-88CA-0A6DF6F7515C}"/>
    <hyperlink ref="AV2" location="Translations!I2" display="La traducción de los textos y las notas están disponibles en la pestaña &quot;Traducciones&quot;." xr:uid="{593C1C8D-C2A8-154E-8A93-8FEFE8F38E15}"/>
    <hyperlink ref="AJ1" location="Translations!C37" display="Terjemahan untuk teks dan nota disediakan di tab 'Translation'." xr:uid="{FFE2AC7F-DF15-524C-B37E-0FCD7256271B}"/>
    <hyperlink ref="AJ2" location="Translations!E37" display="Terjemahan untuk teks dan catatan ini tersedia di tab 'Translations'." xr:uid="{04405650-E055-4A44-86E2-7F43A907BC36}"/>
    <hyperlink ref="AK1:AL1" location="Translations!G2" display="Les traductions des informations préesentées ici ainsi que leurs notes respectives sont disponibles sous l'onglet &quot;Traductions&quot;. " xr:uid="{1AC50302-92B9-A44A-B674-EAF7802F0F05}"/>
    <hyperlink ref="AK2" location="Translations!I2" display="La traducción de los textos y las notas están disponibles en la pestaña &quot;Traducciones&quot;." xr:uid="{422795FD-2550-6147-940E-E9091E0F5ECF}"/>
    <hyperlink ref="Y1" location="Translations!C37" display="Terjemahan untuk teks dan nota disediakan di tab 'Translation'." xr:uid="{9FA089DE-C4F0-7340-B423-11377554AB8C}"/>
    <hyperlink ref="Y2" location="Translations!E37" display="Terjemahan untuk teks dan catatan ini tersedia di tab 'Translations'." xr:uid="{91F9EFF3-CAD7-D84D-A459-9A30D5DA3495}"/>
    <hyperlink ref="Z1:AA1" location="Translations!G2" display="Les traductions des informations préesentées ici ainsi que leurs notes respectives sont disponibles sous l'onglet &quot;Traductions&quot;. " xr:uid="{458F86DA-667D-A64B-BF9A-9871DB2CD213}"/>
    <hyperlink ref="Z2" location="Translations!I2" display="La traducción de los textos y las notas están disponibles en la pestaña &quot;Traducciones&quot;." xr:uid="{76403E9A-D3BD-0C49-9B34-DC0752A1AB1F}"/>
    <hyperlink ref="N1" location="Translations!C37" display="Terjemahan untuk teks dan nota disediakan di tab 'Translation'." xr:uid="{BA42EAA2-0567-FC42-8FE1-C763072C4CC6}"/>
    <hyperlink ref="N2" location="Translations!E37" display="Terjemahan untuk teks dan catatan ini tersedia di tab 'Translations'." xr:uid="{7E8EC1FC-DF55-1F43-AA2F-9023ED6E3088}"/>
    <hyperlink ref="O1:P1" location="Translations!G2" display="Les traductions des informations préesentées ici ainsi que leurs notes respectives sont disponibles sous l'onglet &quot;Traductions&quot;. " xr:uid="{741DF900-5322-4A4B-970C-1972310C7ABD}"/>
    <hyperlink ref="O2" location="Translations!I2" display="La traducción de los textos y las notas están disponibles en la pestaña &quot;Traducciones&quot;." xr:uid="{14F50F15-BF0D-8D4A-8CA4-0318D0A15DE7}"/>
    <hyperlink ref="B1" location="Translations!C37" display="Terjemahan untuk teks dan nota disediakan di tab 'Translation'." xr:uid="{907BEE65-BFF5-1F4D-A957-EA1ABA331237}"/>
    <hyperlink ref="B2" location="Translations!E37" display="Terjemahan untuk teks dan catatan ini tersedia di tab 'Translations'." xr:uid="{7810216E-CD77-4844-ABEF-C312A0040885}"/>
    <hyperlink ref="C1:D1" location="Translations!G2" display="Les traductions des informations préesentées ici ainsi que leurs notes respectives sont disponibles sous l'onglet &quot;Traductions&quot;. " xr:uid="{60F87F27-F6BF-D54B-B4FC-E0726354665A}"/>
    <hyperlink ref="C2" location="Translations!I2" display="La traducción de los textos y las notas están disponibles en la pestaña &quot;Traducciones&quot;." xr:uid="{56008367-E43A-5349-A781-218CB8413A83}"/>
  </hyperlink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E808-E22B-934D-B215-9CF2D88CE284}">
  <sheetPr codeName="Sheet7">
    <tabColor theme="1"/>
  </sheetPr>
  <dimension ref="A1:VJ162"/>
  <sheetViews>
    <sheetView topLeftCell="B1" workbookViewId="0">
      <selection activeCell="B11" sqref="B11:E11"/>
    </sheetView>
  </sheetViews>
  <sheetFormatPr baseColWidth="10" defaultColWidth="10.83203125" defaultRowHeight="16"/>
  <cols>
    <col min="1" max="1" width="4.83203125" style="6" customWidth="1"/>
    <col min="2" max="2" width="72.5" customWidth="1"/>
    <col min="13" max="13" width="255.6640625" style="6" customWidth="1"/>
    <col min="14" max="14" width="61.6640625" customWidth="1"/>
    <col min="18" max="20" width="10.5" customWidth="1"/>
    <col min="21" max="21" width="11" customWidth="1"/>
    <col min="22" max="22" width="10.5" customWidth="1"/>
    <col min="24" max="24" width="248" style="6" customWidth="1"/>
    <col min="25" max="25" width="61.6640625" customWidth="1"/>
    <col min="29" max="33" width="10.5" customWidth="1"/>
    <col min="35" max="35" width="255.6640625" style="6" customWidth="1"/>
    <col min="36" max="36" width="61.6640625" customWidth="1"/>
    <col min="40" max="44" width="10.5" customWidth="1"/>
    <col min="46" max="46" width="255.6640625" style="6" customWidth="1"/>
    <col min="47" max="47" width="61.6640625" customWidth="1"/>
    <col min="51" max="55" width="10.5" customWidth="1"/>
    <col min="57" max="57" width="255.6640625" style="6" customWidth="1"/>
    <col min="58" max="58" width="61.6640625" customWidth="1"/>
    <col min="62" max="66" width="10.5" customWidth="1"/>
    <col min="68" max="68" width="255.6640625" style="6" customWidth="1"/>
    <col min="69" max="69" width="61.6640625" customWidth="1"/>
    <col min="73" max="77" width="10.5" customWidth="1"/>
    <col min="79" max="79" width="255.6640625" style="6" customWidth="1"/>
    <col min="80" max="80" width="61.6640625" customWidth="1"/>
    <col min="84" max="88" width="10.5" customWidth="1"/>
    <col min="90" max="90" width="200.6640625" style="6" customWidth="1"/>
    <col min="91" max="91" width="255.6640625" style="94" customWidth="1"/>
    <col min="92" max="92" width="61.6640625" customWidth="1"/>
    <col min="96" max="100" width="10.5" customWidth="1"/>
    <col min="102" max="102" width="255.6640625" style="6" customWidth="1"/>
    <col min="103" max="103" width="61.6640625" customWidth="1"/>
    <col min="107" max="111" width="10.5" customWidth="1"/>
    <col min="113" max="113" width="255.6640625" style="6" customWidth="1"/>
    <col min="114" max="114" width="61.6640625" customWidth="1"/>
    <col min="118" max="122" width="10.5" customWidth="1"/>
    <col min="124" max="124" width="255.6640625" style="6" customWidth="1"/>
    <col min="125" max="125" width="61.6640625" customWidth="1"/>
    <col min="129" max="133" width="10.5" customWidth="1"/>
    <col min="134" max="134" width="10.83203125" customWidth="1"/>
    <col min="135" max="135" width="255.6640625" style="6" customWidth="1"/>
    <col min="136" max="136" width="61.6640625" customWidth="1"/>
    <col min="140" max="144" width="10.5" customWidth="1"/>
    <col min="146" max="146" width="255.6640625" style="6" customWidth="1"/>
    <col min="147" max="147" width="61.6640625" customWidth="1"/>
    <col min="151" max="155" width="10.5" customWidth="1"/>
    <col min="157" max="157" width="255.6640625" style="6" customWidth="1"/>
    <col min="158" max="158" width="61.6640625" customWidth="1"/>
    <col min="162" max="166" width="10.5" customWidth="1"/>
    <col min="168" max="168" width="200.6640625" style="6" customWidth="1"/>
    <col min="169" max="169" width="255.6640625" style="94" customWidth="1"/>
    <col min="170" max="170" width="61.6640625" customWidth="1"/>
    <col min="174" max="178" width="10.5" customWidth="1"/>
    <col min="180" max="180" width="255.6640625" style="6" customWidth="1"/>
    <col min="181" max="181" width="61.6640625" customWidth="1"/>
    <col min="185" max="189" width="10.5" customWidth="1"/>
    <col min="191" max="191" width="255.6640625" style="6" customWidth="1"/>
    <col min="192" max="192" width="61.6640625" customWidth="1"/>
    <col min="196" max="200" width="10.5" customWidth="1"/>
    <col min="202" max="202" width="255.6640625" style="6" customWidth="1"/>
    <col min="203" max="203" width="61.6640625" customWidth="1"/>
    <col min="207" max="211" width="10.5" customWidth="1"/>
    <col min="213" max="213" width="255.6640625" style="6" customWidth="1"/>
    <col min="214" max="214" width="61.6640625" customWidth="1"/>
    <col min="218" max="222" width="10.5" customWidth="1"/>
    <col min="224" max="224" width="255.6640625" style="6" customWidth="1"/>
    <col min="225" max="225" width="61.6640625" customWidth="1"/>
    <col min="229" max="233" width="10.5" customWidth="1"/>
    <col min="235" max="235" width="255.6640625" style="6" customWidth="1"/>
    <col min="236" max="236" width="61.6640625" customWidth="1"/>
    <col min="240" max="244" width="10.5" customWidth="1"/>
    <col min="246" max="246" width="200.6640625" style="6" customWidth="1"/>
    <col min="247" max="247" width="255.6640625" style="94" customWidth="1"/>
    <col min="248" max="248" width="61.6640625" customWidth="1"/>
    <col min="252" max="256" width="10.5" customWidth="1"/>
    <col min="258" max="258" width="255.6640625" style="6" customWidth="1"/>
    <col min="259" max="259" width="61.6640625" customWidth="1"/>
    <col min="263" max="267" width="10.5" customWidth="1"/>
    <col min="269" max="269" width="255.6640625" style="6" customWidth="1"/>
    <col min="270" max="270" width="61.6640625" customWidth="1"/>
    <col min="274" max="278" width="10.5" customWidth="1"/>
    <col min="280" max="280" width="255.6640625" style="6" customWidth="1"/>
    <col min="281" max="281" width="61.6640625" customWidth="1"/>
    <col min="285" max="289" width="10.5" customWidth="1"/>
    <col min="291" max="291" width="255.6640625" style="6" customWidth="1"/>
    <col min="292" max="292" width="61.6640625" customWidth="1"/>
    <col min="296" max="300" width="10.5" customWidth="1"/>
    <col min="302" max="302" width="255.6640625" style="6" customWidth="1"/>
    <col min="303" max="303" width="61.6640625" customWidth="1"/>
    <col min="307" max="311" width="10.5" customWidth="1"/>
    <col min="313" max="313" width="254" style="6" customWidth="1"/>
    <col min="314" max="314" width="61.6640625" customWidth="1"/>
    <col min="318" max="322" width="10.5" customWidth="1"/>
    <col min="324" max="324" width="200.6640625" style="6" customWidth="1"/>
    <col min="325" max="325" width="255.6640625" style="94" customWidth="1"/>
    <col min="326" max="326" width="61.6640625" customWidth="1"/>
    <col min="330" max="334" width="10.5" customWidth="1"/>
    <col min="336" max="336" width="255.6640625" style="6" customWidth="1"/>
    <col min="337" max="337" width="61.6640625" customWidth="1"/>
    <col min="341" max="345" width="10.5" customWidth="1"/>
    <col min="347" max="347" width="255.6640625" style="6" customWidth="1"/>
    <col min="348" max="348" width="61.6640625" customWidth="1"/>
    <col min="352" max="356" width="10.5" customWidth="1"/>
    <col min="358" max="358" width="255.6640625" style="6" customWidth="1"/>
    <col min="359" max="359" width="61.6640625" customWidth="1"/>
    <col min="363" max="367" width="10.5" customWidth="1"/>
    <col min="369" max="369" width="255.6640625" style="6" customWidth="1"/>
    <col min="370" max="370" width="61.6640625" customWidth="1"/>
    <col min="374" max="378" width="10.5" customWidth="1"/>
    <col min="380" max="380" width="255.6640625" style="6" customWidth="1"/>
    <col min="381" max="381" width="61.6640625" customWidth="1"/>
    <col min="385" max="389" width="10.5" customWidth="1"/>
    <col min="391" max="391" width="255.6640625" style="6" customWidth="1"/>
    <col min="392" max="392" width="61.6640625" customWidth="1"/>
    <col min="396" max="400" width="10.5" customWidth="1"/>
    <col min="402" max="402" width="200.6640625" style="6" customWidth="1"/>
    <col min="403" max="403" width="255.6640625" style="94" customWidth="1"/>
    <col min="404" max="404" width="61.6640625" customWidth="1"/>
    <col min="408" max="412" width="10.5" customWidth="1"/>
    <col min="414" max="414" width="255.6640625" style="6" customWidth="1"/>
    <col min="415" max="415" width="61.6640625" customWidth="1"/>
    <col min="419" max="423" width="10.5" customWidth="1"/>
    <col min="425" max="425" width="255.33203125" style="6" customWidth="1"/>
    <col min="426" max="426" width="61.6640625" customWidth="1"/>
    <col min="430" max="434" width="10.5" customWidth="1"/>
    <col min="436" max="436" width="255.6640625" style="6" customWidth="1"/>
    <col min="437" max="437" width="61.6640625" customWidth="1"/>
    <col min="441" max="445" width="10.5" customWidth="1"/>
    <col min="447" max="447" width="255.6640625" style="6" customWidth="1"/>
    <col min="448" max="448" width="61.6640625" customWidth="1"/>
    <col min="452" max="456" width="10.5" customWidth="1"/>
    <col min="458" max="458" width="255.6640625" style="6" customWidth="1"/>
    <col min="459" max="459" width="61.6640625" customWidth="1"/>
    <col min="463" max="467" width="10.5" customWidth="1"/>
    <col min="469" max="469" width="250.5" style="6" customWidth="1"/>
    <col min="470" max="470" width="61.6640625" customWidth="1"/>
    <col min="474" max="478" width="10.5" customWidth="1"/>
    <col min="480" max="480" width="200.6640625" style="6" customWidth="1"/>
    <col min="481" max="481" width="255.6640625" style="94" customWidth="1"/>
    <col min="482" max="482" width="61.6640625" customWidth="1"/>
    <col min="486" max="490" width="10.5" customWidth="1"/>
    <col min="492" max="492" width="255.6640625" style="6" customWidth="1"/>
    <col min="493" max="493" width="61.6640625" customWidth="1"/>
    <col min="497" max="501" width="10.5" customWidth="1"/>
    <col min="503" max="503" width="255.6640625" style="6" customWidth="1"/>
    <col min="504" max="504" width="61.6640625" customWidth="1"/>
    <col min="508" max="512" width="10.5" customWidth="1"/>
    <col min="514" max="514" width="255.6640625" style="6" customWidth="1"/>
    <col min="515" max="515" width="61.6640625" customWidth="1"/>
    <col min="519" max="523" width="10.5" customWidth="1"/>
    <col min="525" max="525" width="255.6640625" style="6" customWidth="1"/>
    <col min="526" max="526" width="61.6640625" customWidth="1"/>
    <col min="530" max="534" width="10.5" customWidth="1"/>
    <col min="536" max="536" width="255.6640625" style="6" customWidth="1"/>
    <col min="537" max="537" width="61.6640625" customWidth="1"/>
    <col min="541" max="545" width="10.5" customWidth="1"/>
    <col min="547" max="547" width="255.6640625" style="6" customWidth="1"/>
    <col min="548" max="548" width="61.6640625" customWidth="1"/>
    <col min="552" max="556" width="10.5" customWidth="1"/>
    <col min="558" max="558" width="200.6640625" style="6" customWidth="1"/>
    <col min="559" max="559" width="200.6640625" style="94" customWidth="1"/>
    <col min="560" max="560" width="61.6640625" style="110" customWidth="1"/>
    <col min="561" max="563" width="10.83203125" style="110"/>
    <col min="564" max="568" width="10.83203125" style="61"/>
    <col min="569" max="569" width="10.83203125" style="110"/>
    <col min="570" max="570" width="10.83203125" style="61"/>
    <col min="571" max="571" width="61.6640625" style="110" customWidth="1"/>
    <col min="572" max="574" width="10.83203125" style="110"/>
    <col min="575" max="579" width="10.83203125" style="61"/>
    <col min="580" max="580" width="10.83203125" style="110"/>
    <col min="581" max="16384" width="10.83203125" style="6"/>
  </cols>
  <sheetData>
    <row r="1" spans="1:582" s="94" customFormat="1">
      <c r="B1" s="156" t="s">
        <v>4993</v>
      </c>
      <c r="C1" s="369" t="s">
        <v>5030</v>
      </c>
      <c r="D1" s="369"/>
      <c r="E1" s="369"/>
      <c r="F1" s="369"/>
      <c r="G1" s="369"/>
      <c r="H1" s="369"/>
      <c r="I1" s="369"/>
      <c r="J1" s="369"/>
      <c r="K1" s="369"/>
      <c r="L1" s="44"/>
      <c r="N1" s="156" t="s">
        <v>4993</v>
      </c>
      <c r="O1" s="369" t="s">
        <v>5030</v>
      </c>
      <c r="P1" s="369"/>
      <c r="Q1" s="369"/>
      <c r="R1" s="369"/>
      <c r="S1" s="369"/>
      <c r="T1" s="369"/>
      <c r="U1" s="369"/>
      <c r="V1" s="369"/>
      <c r="W1" s="369"/>
      <c r="Y1" s="156" t="s">
        <v>4993</v>
      </c>
      <c r="Z1" s="369" t="s">
        <v>5030</v>
      </c>
      <c r="AA1" s="369"/>
      <c r="AB1" s="369"/>
      <c r="AC1" s="369"/>
      <c r="AD1" s="369"/>
      <c r="AE1" s="369"/>
      <c r="AF1" s="369"/>
      <c r="AG1" s="369"/>
      <c r="AH1" s="369"/>
      <c r="AJ1" s="156" t="s">
        <v>4993</v>
      </c>
      <c r="AK1" s="369" t="s">
        <v>5030</v>
      </c>
      <c r="AL1" s="369"/>
      <c r="AM1" s="369"/>
      <c r="AN1" s="369"/>
      <c r="AO1" s="369"/>
      <c r="AP1" s="369"/>
      <c r="AQ1" s="369"/>
      <c r="AR1" s="369"/>
      <c r="AS1" s="369"/>
      <c r="AU1" s="156" t="s">
        <v>4993</v>
      </c>
      <c r="AV1" s="369" t="s">
        <v>5030</v>
      </c>
      <c r="AW1" s="369"/>
      <c r="AX1" s="369"/>
      <c r="AY1" s="369"/>
      <c r="AZ1" s="369"/>
      <c r="BA1" s="369"/>
      <c r="BB1" s="369"/>
      <c r="BC1" s="369"/>
      <c r="BD1" s="369"/>
      <c r="BF1" s="156" t="s">
        <v>4993</v>
      </c>
      <c r="BG1" s="369" t="s">
        <v>5030</v>
      </c>
      <c r="BH1" s="369"/>
      <c r="BI1" s="369"/>
      <c r="BJ1" s="369"/>
      <c r="BK1" s="369"/>
      <c r="BL1" s="369"/>
      <c r="BM1" s="369"/>
      <c r="BN1" s="369"/>
      <c r="BO1" s="369"/>
      <c r="BQ1" s="156" t="s">
        <v>4993</v>
      </c>
      <c r="BR1" s="369" t="s">
        <v>5030</v>
      </c>
      <c r="BS1" s="369"/>
      <c r="BT1" s="369"/>
      <c r="BU1" s="369"/>
      <c r="BV1" s="369"/>
      <c r="BW1" s="369"/>
      <c r="BX1" s="369"/>
      <c r="BY1" s="369"/>
      <c r="BZ1" s="369"/>
      <c r="CB1" s="156" t="s">
        <v>4993</v>
      </c>
      <c r="CC1" s="369" t="s">
        <v>5030</v>
      </c>
      <c r="CD1" s="369"/>
      <c r="CE1" s="369"/>
      <c r="CF1" s="369"/>
      <c r="CG1" s="369"/>
      <c r="CH1" s="369"/>
      <c r="CI1" s="369"/>
      <c r="CJ1" s="369"/>
      <c r="CK1" s="369"/>
      <c r="CN1" s="156" t="s">
        <v>4993</v>
      </c>
      <c r="CO1" s="369" t="s">
        <v>5030</v>
      </c>
      <c r="CP1" s="369"/>
      <c r="CQ1" s="369"/>
      <c r="CR1" s="369"/>
      <c r="CS1" s="369"/>
      <c r="CT1" s="369"/>
      <c r="CU1" s="369"/>
      <c r="CV1" s="369"/>
      <c r="CW1" s="369"/>
      <c r="CY1" s="156" t="s">
        <v>4993</v>
      </c>
      <c r="CZ1" s="369" t="s">
        <v>5030</v>
      </c>
      <c r="DA1" s="369"/>
      <c r="DB1" s="369"/>
      <c r="DC1" s="369"/>
      <c r="DD1" s="369"/>
      <c r="DE1" s="369"/>
      <c r="DF1" s="369"/>
      <c r="DG1" s="369"/>
      <c r="DH1" s="369"/>
      <c r="DJ1" s="156" t="s">
        <v>4993</v>
      </c>
      <c r="DK1" s="369" t="s">
        <v>5030</v>
      </c>
      <c r="DL1" s="369"/>
      <c r="DM1" s="369"/>
      <c r="DN1" s="369"/>
      <c r="DO1" s="369"/>
      <c r="DP1" s="369"/>
      <c r="DQ1" s="369"/>
      <c r="DR1" s="369"/>
      <c r="DS1" s="369"/>
      <c r="DU1" s="156" t="s">
        <v>4993</v>
      </c>
      <c r="DV1" s="369" t="s">
        <v>5030</v>
      </c>
      <c r="DW1" s="369"/>
      <c r="DX1" s="369"/>
      <c r="DY1" s="369"/>
      <c r="DZ1" s="369"/>
      <c r="EA1" s="369"/>
      <c r="EB1" s="369"/>
      <c r="EC1" s="369"/>
      <c r="ED1" s="369"/>
      <c r="EF1" s="156" t="s">
        <v>4993</v>
      </c>
      <c r="EG1" s="369" t="s">
        <v>5030</v>
      </c>
      <c r="EH1" s="369"/>
      <c r="EI1" s="369"/>
      <c r="EJ1" s="369"/>
      <c r="EK1" s="369"/>
      <c r="EL1" s="369"/>
      <c r="EM1" s="369"/>
      <c r="EN1" s="369"/>
      <c r="EO1" s="369"/>
      <c r="EQ1" s="156" t="s">
        <v>4993</v>
      </c>
      <c r="ER1" s="369" t="s">
        <v>5030</v>
      </c>
      <c r="ES1" s="369"/>
      <c r="ET1" s="369"/>
      <c r="EU1" s="369"/>
      <c r="EV1" s="369"/>
      <c r="EW1" s="369"/>
      <c r="EX1" s="369"/>
      <c r="EY1" s="369"/>
      <c r="EZ1" s="369"/>
      <c r="FB1" s="156" t="s">
        <v>4993</v>
      </c>
      <c r="FC1" s="369" t="s">
        <v>5030</v>
      </c>
      <c r="FD1" s="369"/>
      <c r="FE1" s="369"/>
      <c r="FF1" s="369"/>
      <c r="FG1" s="369"/>
      <c r="FH1" s="369"/>
      <c r="FI1" s="369"/>
      <c r="FJ1" s="369"/>
      <c r="FK1" s="369"/>
      <c r="FN1" s="156" t="s">
        <v>4993</v>
      </c>
      <c r="FO1" s="369" t="s">
        <v>5030</v>
      </c>
      <c r="FP1" s="369"/>
      <c r="FQ1" s="369"/>
      <c r="FR1" s="369"/>
      <c r="FS1" s="369"/>
      <c r="FT1" s="369"/>
      <c r="FU1" s="369"/>
      <c r="FV1" s="369"/>
      <c r="FW1" s="369"/>
      <c r="FY1" s="156" t="s">
        <v>4993</v>
      </c>
      <c r="FZ1" s="369" t="s">
        <v>5030</v>
      </c>
      <c r="GA1" s="369"/>
      <c r="GB1" s="369"/>
      <c r="GC1" s="369"/>
      <c r="GD1" s="369"/>
      <c r="GE1" s="369"/>
      <c r="GF1" s="369"/>
      <c r="GG1" s="369"/>
      <c r="GH1" s="369"/>
      <c r="GJ1" s="156" t="s">
        <v>4993</v>
      </c>
      <c r="GK1" s="369" t="s">
        <v>5030</v>
      </c>
      <c r="GL1" s="369"/>
      <c r="GM1" s="369"/>
      <c r="GN1" s="369"/>
      <c r="GO1" s="369"/>
      <c r="GP1" s="369"/>
      <c r="GQ1" s="369"/>
      <c r="GR1" s="369"/>
      <c r="GS1" s="369"/>
      <c r="GU1" s="156" t="s">
        <v>4993</v>
      </c>
      <c r="GV1" s="369" t="s">
        <v>5030</v>
      </c>
      <c r="GW1" s="369"/>
      <c r="GX1" s="369"/>
      <c r="GY1" s="369"/>
      <c r="GZ1" s="369"/>
      <c r="HA1" s="369"/>
      <c r="HB1" s="369"/>
      <c r="HC1" s="369"/>
      <c r="HD1" s="369"/>
      <c r="HF1" s="156" t="s">
        <v>4993</v>
      </c>
      <c r="HG1" s="369" t="s">
        <v>5030</v>
      </c>
      <c r="HH1" s="369"/>
      <c r="HI1" s="369"/>
      <c r="HJ1" s="369"/>
      <c r="HK1" s="369"/>
      <c r="HL1" s="369"/>
      <c r="HM1" s="369"/>
      <c r="HN1" s="369"/>
      <c r="HO1" s="369"/>
      <c r="HQ1" s="156" t="s">
        <v>4993</v>
      </c>
      <c r="HR1" s="369" t="s">
        <v>5030</v>
      </c>
      <c r="HS1" s="369"/>
      <c r="HT1" s="369"/>
      <c r="HU1" s="369"/>
      <c r="HV1" s="369"/>
      <c r="HW1" s="369"/>
      <c r="HX1" s="369"/>
      <c r="HY1" s="369"/>
      <c r="HZ1" s="369"/>
      <c r="IB1" s="156" t="s">
        <v>4993</v>
      </c>
      <c r="IC1" s="369" t="s">
        <v>5030</v>
      </c>
      <c r="ID1" s="369"/>
      <c r="IE1" s="369"/>
      <c r="IF1" s="369"/>
      <c r="IG1" s="369"/>
      <c r="IH1" s="369"/>
      <c r="II1" s="369"/>
      <c r="IJ1" s="369"/>
      <c r="IK1" s="369"/>
      <c r="IN1" s="156" t="s">
        <v>4993</v>
      </c>
      <c r="IO1" s="369" t="s">
        <v>5030</v>
      </c>
      <c r="IP1" s="369"/>
      <c r="IQ1" s="369"/>
      <c r="IR1" s="369"/>
      <c r="IS1" s="369"/>
      <c r="IT1" s="369"/>
      <c r="IU1" s="369"/>
      <c r="IV1" s="369"/>
      <c r="IW1" s="369"/>
      <c r="IY1" s="156" t="s">
        <v>4993</v>
      </c>
      <c r="IZ1" s="369" t="s">
        <v>5030</v>
      </c>
      <c r="JA1" s="369"/>
      <c r="JB1" s="369"/>
      <c r="JC1" s="369"/>
      <c r="JD1" s="369"/>
      <c r="JE1" s="369"/>
      <c r="JF1" s="369"/>
      <c r="JG1" s="369"/>
      <c r="JH1" s="369"/>
      <c r="JJ1" s="156" t="s">
        <v>4993</v>
      </c>
      <c r="JK1" s="369" t="s">
        <v>5030</v>
      </c>
      <c r="JL1" s="369"/>
      <c r="JM1" s="369"/>
      <c r="JN1" s="369"/>
      <c r="JO1" s="369"/>
      <c r="JP1" s="369"/>
      <c r="JQ1" s="369"/>
      <c r="JR1" s="369"/>
      <c r="JS1" s="369"/>
      <c r="JU1" s="156" t="s">
        <v>4993</v>
      </c>
      <c r="JV1" s="369" t="s">
        <v>5030</v>
      </c>
      <c r="JW1" s="369"/>
      <c r="JX1" s="369"/>
      <c r="JY1" s="369"/>
      <c r="JZ1" s="369"/>
      <c r="KA1" s="369"/>
      <c r="KB1" s="369"/>
      <c r="KC1" s="369"/>
      <c r="KD1" s="369"/>
      <c r="KF1" s="156" t="s">
        <v>4993</v>
      </c>
      <c r="KG1" s="369" t="s">
        <v>5030</v>
      </c>
      <c r="KH1" s="369"/>
      <c r="KI1" s="369"/>
      <c r="KJ1" s="369"/>
      <c r="KK1" s="369"/>
      <c r="KL1" s="369"/>
      <c r="KM1" s="369"/>
      <c r="KN1" s="369"/>
      <c r="KO1" s="369"/>
      <c r="KQ1" s="156" t="s">
        <v>4993</v>
      </c>
      <c r="KR1" s="369" t="s">
        <v>5030</v>
      </c>
      <c r="KS1" s="369"/>
      <c r="KT1" s="369"/>
      <c r="KU1" s="369"/>
      <c r="KV1" s="369"/>
      <c r="KW1" s="369"/>
      <c r="KX1" s="369"/>
      <c r="KY1" s="369"/>
      <c r="KZ1" s="369"/>
      <c r="LB1" s="156" t="s">
        <v>4993</v>
      </c>
      <c r="LC1" s="369" t="s">
        <v>5030</v>
      </c>
      <c r="LD1" s="369"/>
      <c r="LE1" s="369"/>
      <c r="LF1" s="369"/>
      <c r="LG1" s="369"/>
      <c r="LH1" s="369"/>
      <c r="LI1" s="369"/>
      <c r="LJ1" s="369"/>
      <c r="LK1" s="369"/>
      <c r="LN1" s="156" t="s">
        <v>4993</v>
      </c>
      <c r="LO1" s="369" t="s">
        <v>5030</v>
      </c>
      <c r="LP1" s="369"/>
      <c r="LQ1" s="369"/>
      <c r="LR1" s="369"/>
      <c r="LS1" s="369"/>
      <c r="LT1" s="369"/>
      <c r="LU1" s="369"/>
      <c r="LV1" s="369"/>
      <c r="LW1" s="369"/>
      <c r="LY1" s="156" t="s">
        <v>4993</v>
      </c>
      <c r="LZ1" s="369" t="s">
        <v>5030</v>
      </c>
      <c r="MA1" s="369"/>
      <c r="MB1" s="369"/>
      <c r="MC1" s="369"/>
      <c r="MD1" s="369"/>
      <c r="ME1" s="369"/>
      <c r="MF1" s="369"/>
      <c r="MG1" s="369"/>
      <c r="MH1" s="369"/>
      <c r="MJ1" s="156" t="s">
        <v>4993</v>
      </c>
      <c r="MK1" s="369" t="s">
        <v>5030</v>
      </c>
      <c r="ML1" s="369"/>
      <c r="MM1" s="369"/>
      <c r="MN1" s="369"/>
      <c r="MO1" s="369"/>
      <c r="MP1" s="369"/>
      <c r="MQ1" s="369"/>
      <c r="MR1" s="369"/>
      <c r="MS1" s="369"/>
      <c r="MU1" s="156" t="s">
        <v>4993</v>
      </c>
      <c r="MV1" s="369" t="s">
        <v>5030</v>
      </c>
      <c r="MW1" s="369"/>
      <c r="MX1" s="369"/>
      <c r="MY1" s="369"/>
      <c r="MZ1" s="369"/>
      <c r="NA1" s="369"/>
      <c r="NB1" s="369"/>
      <c r="NC1" s="369"/>
      <c r="ND1" s="369"/>
      <c r="NF1" s="156" t="s">
        <v>4993</v>
      </c>
      <c r="NG1" s="369" t="s">
        <v>5030</v>
      </c>
      <c r="NH1" s="369"/>
      <c r="NI1" s="369"/>
      <c r="NJ1" s="369"/>
      <c r="NK1" s="369"/>
      <c r="NL1" s="369"/>
      <c r="NM1" s="369"/>
      <c r="NN1" s="369"/>
      <c r="NO1" s="369"/>
      <c r="NQ1" s="156" t="s">
        <v>4993</v>
      </c>
      <c r="NR1" s="369" t="s">
        <v>5030</v>
      </c>
      <c r="NS1" s="369"/>
      <c r="NT1" s="369"/>
      <c r="NU1" s="369"/>
      <c r="NV1" s="369"/>
      <c r="NW1" s="369"/>
      <c r="NX1" s="369"/>
      <c r="NY1" s="369"/>
      <c r="NZ1" s="369"/>
      <c r="OB1" s="156" t="s">
        <v>4993</v>
      </c>
      <c r="OC1" s="369" t="s">
        <v>5030</v>
      </c>
      <c r="OD1" s="369"/>
      <c r="OE1" s="369"/>
      <c r="OF1" s="369"/>
      <c r="OG1" s="369"/>
      <c r="OH1" s="369"/>
      <c r="OI1" s="369"/>
      <c r="OJ1" s="369"/>
      <c r="OK1" s="369"/>
      <c r="ON1" s="156" t="s">
        <v>4993</v>
      </c>
      <c r="OO1" s="369" t="s">
        <v>5030</v>
      </c>
      <c r="OP1" s="369"/>
      <c r="OQ1" s="369"/>
      <c r="OR1" s="369"/>
      <c r="OS1" s="369"/>
      <c r="OT1" s="369"/>
      <c r="OU1" s="369"/>
      <c r="OV1" s="369"/>
      <c r="OW1" s="369"/>
      <c r="OY1" s="156" t="s">
        <v>4993</v>
      </c>
      <c r="OZ1" s="369" t="s">
        <v>5030</v>
      </c>
      <c r="PA1" s="369"/>
      <c r="PB1" s="369"/>
      <c r="PC1" s="369"/>
      <c r="PD1" s="369"/>
      <c r="PE1" s="369"/>
      <c r="PF1" s="369"/>
      <c r="PG1" s="369"/>
      <c r="PH1" s="369"/>
      <c r="PJ1" s="156" t="s">
        <v>4993</v>
      </c>
      <c r="PK1" s="369" t="s">
        <v>5030</v>
      </c>
      <c r="PL1" s="369"/>
      <c r="PM1" s="369"/>
      <c r="PN1" s="369"/>
      <c r="PO1" s="369"/>
      <c r="PP1" s="369"/>
      <c r="PQ1" s="369"/>
      <c r="PR1" s="369"/>
      <c r="PS1" s="369"/>
      <c r="PU1" s="156" t="s">
        <v>4993</v>
      </c>
      <c r="PV1" s="369" t="s">
        <v>5030</v>
      </c>
      <c r="PW1" s="369"/>
      <c r="PX1" s="369"/>
      <c r="PY1" s="369"/>
      <c r="PZ1" s="369"/>
      <c r="QA1" s="369"/>
      <c r="QB1" s="369"/>
      <c r="QC1" s="369"/>
      <c r="QD1" s="369"/>
      <c r="QF1" s="156" t="s">
        <v>4993</v>
      </c>
      <c r="QG1" s="369" t="s">
        <v>5030</v>
      </c>
      <c r="QH1" s="369"/>
      <c r="QI1" s="369"/>
      <c r="QJ1" s="369"/>
      <c r="QK1" s="369"/>
      <c r="QL1" s="369"/>
      <c r="QM1" s="369"/>
      <c r="QN1" s="369"/>
      <c r="QO1" s="369"/>
      <c r="QQ1" s="156" t="s">
        <v>4993</v>
      </c>
      <c r="QR1" s="369" t="s">
        <v>5030</v>
      </c>
      <c r="QS1" s="369"/>
      <c r="QT1" s="369"/>
      <c r="QU1" s="369"/>
      <c r="QV1" s="369"/>
      <c r="QW1" s="369"/>
      <c r="QX1" s="369"/>
      <c r="QY1" s="369"/>
      <c r="QZ1" s="369"/>
      <c r="RB1" s="156" t="s">
        <v>4993</v>
      </c>
      <c r="RC1" s="369" t="s">
        <v>5030</v>
      </c>
      <c r="RD1" s="369"/>
      <c r="RE1" s="369"/>
      <c r="RF1" s="369"/>
      <c r="RG1" s="369"/>
      <c r="RH1" s="369"/>
      <c r="RI1" s="369"/>
      <c r="RJ1" s="369"/>
      <c r="RK1" s="369"/>
      <c r="RN1" s="156" t="s">
        <v>4993</v>
      </c>
      <c r="RO1" s="369" t="s">
        <v>5030</v>
      </c>
      <c r="RP1" s="369"/>
      <c r="RQ1" s="369"/>
      <c r="RR1" s="369"/>
      <c r="RS1" s="369"/>
      <c r="RT1" s="369"/>
      <c r="RU1" s="369"/>
      <c r="RV1" s="369"/>
      <c r="RW1" s="369"/>
      <c r="RY1" s="156" t="s">
        <v>4993</v>
      </c>
      <c r="RZ1" s="369" t="s">
        <v>5030</v>
      </c>
      <c r="SA1" s="369"/>
      <c r="SB1" s="369"/>
      <c r="SC1" s="369"/>
      <c r="SD1" s="369"/>
      <c r="SE1" s="369"/>
      <c r="SF1" s="369"/>
      <c r="SG1" s="369"/>
      <c r="SH1" s="369"/>
      <c r="SJ1" s="156" t="s">
        <v>4993</v>
      </c>
      <c r="SK1" s="369" t="s">
        <v>5030</v>
      </c>
      <c r="SL1" s="369"/>
      <c r="SM1" s="369"/>
      <c r="SN1" s="369"/>
      <c r="SO1" s="369"/>
      <c r="SP1" s="369"/>
      <c r="SQ1" s="369"/>
      <c r="SR1" s="369"/>
      <c r="SS1" s="369"/>
      <c r="SU1" s="156" t="s">
        <v>4993</v>
      </c>
      <c r="SV1" s="369" t="s">
        <v>5030</v>
      </c>
      <c r="SW1" s="369"/>
      <c r="SX1" s="369"/>
      <c r="SY1" s="369"/>
      <c r="SZ1" s="369"/>
      <c r="TA1" s="369"/>
      <c r="TB1" s="369"/>
      <c r="TC1" s="369"/>
      <c r="TD1" s="369"/>
      <c r="TF1" s="156" t="s">
        <v>4993</v>
      </c>
      <c r="TG1" s="369" t="s">
        <v>5030</v>
      </c>
      <c r="TH1" s="369"/>
      <c r="TI1" s="369"/>
      <c r="TJ1" s="369"/>
      <c r="TK1" s="369"/>
      <c r="TL1" s="369"/>
      <c r="TM1" s="369"/>
      <c r="TN1" s="369"/>
      <c r="TO1" s="369"/>
      <c r="TQ1" s="156" t="s">
        <v>4993</v>
      </c>
      <c r="TR1" s="369" t="s">
        <v>5030</v>
      </c>
      <c r="TS1" s="369"/>
      <c r="TT1" s="369"/>
      <c r="TU1" s="369"/>
      <c r="TV1" s="369"/>
      <c r="TW1" s="369"/>
      <c r="TX1" s="369"/>
      <c r="TY1" s="369"/>
      <c r="TZ1" s="369"/>
      <c r="UB1" s="156" t="s">
        <v>4993</v>
      </c>
      <c r="UC1" s="369" t="s">
        <v>5030</v>
      </c>
      <c r="UD1" s="369"/>
      <c r="UE1" s="369"/>
      <c r="UF1" s="369"/>
      <c r="UG1" s="369"/>
      <c r="UH1" s="369"/>
      <c r="UI1" s="369"/>
      <c r="UJ1" s="369"/>
      <c r="UK1" s="369"/>
      <c r="UN1" s="61"/>
      <c r="UO1" s="61"/>
      <c r="UP1" s="61"/>
      <c r="UQ1" s="61"/>
      <c r="UR1" s="61"/>
      <c r="US1" s="61"/>
      <c r="UT1" s="61"/>
      <c r="UU1" s="61"/>
      <c r="UV1" s="61"/>
      <c r="UW1" s="61"/>
      <c r="UX1" s="61"/>
      <c r="UY1" s="61"/>
      <c r="UZ1" s="61"/>
      <c r="VA1" s="61"/>
      <c r="VB1" s="61"/>
      <c r="VC1" s="61"/>
      <c r="VD1" s="61"/>
      <c r="VE1" s="61"/>
      <c r="VF1" s="61"/>
      <c r="VG1" s="61"/>
      <c r="VH1" s="61"/>
      <c r="VI1" s="61"/>
      <c r="VJ1" s="61"/>
    </row>
    <row r="2" spans="1:582" s="94" customFormat="1">
      <c r="B2" s="157" t="s">
        <v>4992</v>
      </c>
      <c r="C2" s="370" t="s">
        <v>5151</v>
      </c>
      <c r="D2" s="370"/>
      <c r="E2" s="370"/>
      <c r="F2" s="370"/>
      <c r="G2" s="370"/>
      <c r="H2" s="370"/>
      <c r="I2" s="370"/>
      <c r="J2" s="370"/>
      <c r="K2" s="370"/>
      <c r="L2" s="44"/>
      <c r="N2" s="157" t="s">
        <v>4992</v>
      </c>
      <c r="O2" s="370" t="s">
        <v>5151</v>
      </c>
      <c r="P2" s="370"/>
      <c r="Q2" s="370"/>
      <c r="R2" s="370"/>
      <c r="S2" s="370"/>
      <c r="T2" s="370"/>
      <c r="U2" s="370"/>
      <c r="V2" s="370"/>
      <c r="W2" s="370"/>
      <c r="Y2" s="157" t="s">
        <v>4992</v>
      </c>
      <c r="Z2" s="370" t="s">
        <v>5151</v>
      </c>
      <c r="AA2" s="370"/>
      <c r="AB2" s="370"/>
      <c r="AC2" s="370"/>
      <c r="AD2" s="370"/>
      <c r="AE2" s="370"/>
      <c r="AF2" s="370"/>
      <c r="AG2" s="370"/>
      <c r="AH2" s="370"/>
      <c r="AJ2" s="157" t="s">
        <v>4992</v>
      </c>
      <c r="AK2" s="370" t="s">
        <v>5151</v>
      </c>
      <c r="AL2" s="370"/>
      <c r="AM2" s="370"/>
      <c r="AN2" s="370"/>
      <c r="AO2" s="370"/>
      <c r="AP2" s="370"/>
      <c r="AQ2" s="370"/>
      <c r="AR2" s="370"/>
      <c r="AS2" s="370"/>
      <c r="AU2" s="157" t="s">
        <v>4992</v>
      </c>
      <c r="AV2" s="370" t="s">
        <v>5151</v>
      </c>
      <c r="AW2" s="370"/>
      <c r="AX2" s="370"/>
      <c r="AY2" s="370"/>
      <c r="AZ2" s="370"/>
      <c r="BA2" s="370"/>
      <c r="BB2" s="370"/>
      <c r="BC2" s="370"/>
      <c r="BD2" s="370"/>
      <c r="BF2" s="157" t="s">
        <v>4992</v>
      </c>
      <c r="BG2" s="370" t="s">
        <v>5151</v>
      </c>
      <c r="BH2" s="370"/>
      <c r="BI2" s="370"/>
      <c r="BJ2" s="370"/>
      <c r="BK2" s="370"/>
      <c r="BL2" s="370"/>
      <c r="BM2" s="370"/>
      <c r="BN2" s="370"/>
      <c r="BO2" s="370"/>
      <c r="BQ2" s="157" t="s">
        <v>4992</v>
      </c>
      <c r="BR2" s="370" t="s">
        <v>5151</v>
      </c>
      <c r="BS2" s="370"/>
      <c r="BT2" s="370"/>
      <c r="BU2" s="370"/>
      <c r="BV2" s="370"/>
      <c r="BW2" s="370"/>
      <c r="BX2" s="370"/>
      <c r="BY2" s="370"/>
      <c r="BZ2" s="370"/>
      <c r="CB2" s="157" t="s">
        <v>4992</v>
      </c>
      <c r="CC2" s="370" t="s">
        <v>5151</v>
      </c>
      <c r="CD2" s="370"/>
      <c r="CE2" s="370"/>
      <c r="CF2" s="370"/>
      <c r="CG2" s="370"/>
      <c r="CH2" s="370"/>
      <c r="CI2" s="370"/>
      <c r="CJ2" s="370"/>
      <c r="CK2" s="370"/>
      <c r="CN2" s="157" t="s">
        <v>4992</v>
      </c>
      <c r="CO2" s="370" t="s">
        <v>5151</v>
      </c>
      <c r="CP2" s="370"/>
      <c r="CQ2" s="370"/>
      <c r="CR2" s="370"/>
      <c r="CS2" s="370"/>
      <c r="CT2" s="370"/>
      <c r="CU2" s="370"/>
      <c r="CV2" s="370"/>
      <c r="CW2" s="370"/>
      <c r="CY2" s="157" t="s">
        <v>4992</v>
      </c>
      <c r="CZ2" s="370" t="s">
        <v>5151</v>
      </c>
      <c r="DA2" s="370"/>
      <c r="DB2" s="370"/>
      <c r="DC2" s="370"/>
      <c r="DD2" s="370"/>
      <c r="DE2" s="370"/>
      <c r="DF2" s="370"/>
      <c r="DG2" s="370"/>
      <c r="DH2" s="370"/>
      <c r="DJ2" s="157" t="s">
        <v>4992</v>
      </c>
      <c r="DK2" s="370" t="s">
        <v>5151</v>
      </c>
      <c r="DL2" s="370"/>
      <c r="DM2" s="370"/>
      <c r="DN2" s="370"/>
      <c r="DO2" s="370"/>
      <c r="DP2" s="370"/>
      <c r="DQ2" s="370"/>
      <c r="DR2" s="370"/>
      <c r="DS2" s="370"/>
      <c r="DU2" s="157" t="s">
        <v>4992</v>
      </c>
      <c r="DV2" s="370" t="s">
        <v>5151</v>
      </c>
      <c r="DW2" s="370"/>
      <c r="DX2" s="370"/>
      <c r="DY2" s="370"/>
      <c r="DZ2" s="370"/>
      <c r="EA2" s="370"/>
      <c r="EB2" s="370"/>
      <c r="EC2" s="370"/>
      <c r="ED2" s="370"/>
      <c r="EF2" s="157" t="s">
        <v>4992</v>
      </c>
      <c r="EG2" s="370" t="s">
        <v>5151</v>
      </c>
      <c r="EH2" s="370"/>
      <c r="EI2" s="370"/>
      <c r="EJ2" s="370"/>
      <c r="EK2" s="370"/>
      <c r="EL2" s="370"/>
      <c r="EM2" s="370"/>
      <c r="EN2" s="370"/>
      <c r="EO2" s="370"/>
      <c r="EQ2" s="157" t="s">
        <v>4992</v>
      </c>
      <c r="ER2" s="370" t="s">
        <v>5151</v>
      </c>
      <c r="ES2" s="370"/>
      <c r="ET2" s="370"/>
      <c r="EU2" s="370"/>
      <c r="EV2" s="370"/>
      <c r="EW2" s="370"/>
      <c r="EX2" s="370"/>
      <c r="EY2" s="370"/>
      <c r="EZ2" s="370"/>
      <c r="FB2" s="157" t="s">
        <v>4992</v>
      </c>
      <c r="FC2" s="370" t="s">
        <v>5151</v>
      </c>
      <c r="FD2" s="370"/>
      <c r="FE2" s="370"/>
      <c r="FF2" s="370"/>
      <c r="FG2" s="370"/>
      <c r="FH2" s="370"/>
      <c r="FI2" s="370"/>
      <c r="FJ2" s="370"/>
      <c r="FK2" s="370"/>
      <c r="FN2" s="157" t="s">
        <v>4992</v>
      </c>
      <c r="FO2" s="370" t="s">
        <v>5151</v>
      </c>
      <c r="FP2" s="370"/>
      <c r="FQ2" s="370"/>
      <c r="FR2" s="370"/>
      <c r="FS2" s="370"/>
      <c r="FT2" s="370"/>
      <c r="FU2" s="370"/>
      <c r="FV2" s="370"/>
      <c r="FW2" s="370"/>
      <c r="FY2" s="157" t="s">
        <v>4992</v>
      </c>
      <c r="FZ2" s="370" t="s">
        <v>5151</v>
      </c>
      <c r="GA2" s="370"/>
      <c r="GB2" s="370"/>
      <c r="GC2" s="370"/>
      <c r="GD2" s="370"/>
      <c r="GE2" s="370"/>
      <c r="GF2" s="370"/>
      <c r="GG2" s="370"/>
      <c r="GH2" s="370"/>
      <c r="GJ2" s="157" t="s">
        <v>4992</v>
      </c>
      <c r="GK2" s="370" t="s">
        <v>5151</v>
      </c>
      <c r="GL2" s="370"/>
      <c r="GM2" s="370"/>
      <c r="GN2" s="370"/>
      <c r="GO2" s="370"/>
      <c r="GP2" s="370"/>
      <c r="GQ2" s="370"/>
      <c r="GR2" s="370"/>
      <c r="GS2" s="370"/>
      <c r="GU2" s="157" t="s">
        <v>4992</v>
      </c>
      <c r="GV2" s="370" t="s">
        <v>5151</v>
      </c>
      <c r="GW2" s="370"/>
      <c r="GX2" s="370"/>
      <c r="GY2" s="370"/>
      <c r="GZ2" s="370"/>
      <c r="HA2" s="370"/>
      <c r="HB2" s="370"/>
      <c r="HC2" s="370"/>
      <c r="HD2" s="370"/>
      <c r="HF2" s="157" t="s">
        <v>4992</v>
      </c>
      <c r="HG2" s="370" t="s">
        <v>5151</v>
      </c>
      <c r="HH2" s="370"/>
      <c r="HI2" s="370"/>
      <c r="HJ2" s="370"/>
      <c r="HK2" s="370"/>
      <c r="HL2" s="370"/>
      <c r="HM2" s="370"/>
      <c r="HN2" s="370"/>
      <c r="HO2" s="370"/>
      <c r="HQ2" s="157" t="s">
        <v>4992</v>
      </c>
      <c r="HR2" s="370" t="s">
        <v>5151</v>
      </c>
      <c r="HS2" s="370"/>
      <c r="HT2" s="370"/>
      <c r="HU2" s="370"/>
      <c r="HV2" s="370"/>
      <c r="HW2" s="370"/>
      <c r="HX2" s="370"/>
      <c r="HY2" s="370"/>
      <c r="HZ2" s="370"/>
      <c r="IB2" s="157" t="s">
        <v>4992</v>
      </c>
      <c r="IC2" s="370" t="s">
        <v>5151</v>
      </c>
      <c r="ID2" s="370"/>
      <c r="IE2" s="370"/>
      <c r="IF2" s="370"/>
      <c r="IG2" s="370"/>
      <c r="IH2" s="370"/>
      <c r="II2" s="370"/>
      <c r="IJ2" s="370"/>
      <c r="IK2" s="370"/>
      <c r="IN2" s="157" t="s">
        <v>4992</v>
      </c>
      <c r="IO2" s="370" t="s">
        <v>5151</v>
      </c>
      <c r="IP2" s="370"/>
      <c r="IQ2" s="370"/>
      <c r="IR2" s="370"/>
      <c r="IS2" s="370"/>
      <c r="IT2" s="370"/>
      <c r="IU2" s="370"/>
      <c r="IV2" s="370"/>
      <c r="IW2" s="370"/>
      <c r="IY2" s="157" t="s">
        <v>4992</v>
      </c>
      <c r="IZ2" s="370" t="s">
        <v>5151</v>
      </c>
      <c r="JA2" s="370"/>
      <c r="JB2" s="370"/>
      <c r="JC2" s="370"/>
      <c r="JD2" s="370"/>
      <c r="JE2" s="370"/>
      <c r="JF2" s="370"/>
      <c r="JG2" s="370"/>
      <c r="JH2" s="370"/>
      <c r="JJ2" s="157" t="s">
        <v>4992</v>
      </c>
      <c r="JK2" s="370" t="s">
        <v>5151</v>
      </c>
      <c r="JL2" s="370"/>
      <c r="JM2" s="370"/>
      <c r="JN2" s="370"/>
      <c r="JO2" s="370"/>
      <c r="JP2" s="370"/>
      <c r="JQ2" s="370"/>
      <c r="JR2" s="370"/>
      <c r="JS2" s="370"/>
      <c r="JU2" s="157" t="s">
        <v>4992</v>
      </c>
      <c r="JV2" s="370" t="s">
        <v>5151</v>
      </c>
      <c r="JW2" s="370"/>
      <c r="JX2" s="370"/>
      <c r="JY2" s="370"/>
      <c r="JZ2" s="370"/>
      <c r="KA2" s="370"/>
      <c r="KB2" s="370"/>
      <c r="KC2" s="370"/>
      <c r="KD2" s="370"/>
      <c r="KF2" s="157" t="s">
        <v>4992</v>
      </c>
      <c r="KG2" s="370" t="s">
        <v>5151</v>
      </c>
      <c r="KH2" s="370"/>
      <c r="KI2" s="370"/>
      <c r="KJ2" s="370"/>
      <c r="KK2" s="370"/>
      <c r="KL2" s="370"/>
      <c r="KM2" s="370"/>
      <c r="KN2" s="370"/>
      <c r="KO2" s="370"/>
      <c r="KQ2" s="157" t="s">
        <v>4992</v>
      </c>
      <c r="KR2" s="370" t="s">
        <v>5151</v>
      </c>
      <c r="KS2" s="370"/>
      <c r="KT2" s="370"/>
      <c r="KU2" s="370"/>
      <c r="KV2" s="370"/>
      <c r="KW2" s="370"/>
      <c r="KX2" s="370"/>
      <c r="KY2" s="370"/>
      <c r="KZ2" s="370"/>
      <c r="LB2" s="157" t="s">
        <v>4992</v>
      </c>
      <c r="LC2" s="370" t="s">
        <v>5151</v>
      </c>
      <c r="LD2" s="370"/>
      <c r="LE2" s="370"/>
      <c r="LF2" s="370"/>
      <c r="LG2" s="370"/>
      <c r="LH2" s="370"/>
      <c r="LI2" s="370"/>
      <c r="LJ2" s="370"/>
      <c r="LK2" s="370"/>
      <c r="LN2" s="157" t="s">
        <v>4992</v>
      </c>
      <c r="LO2" s="370" t="s">
        <v>5151</v>
      </c>
      <c r="LP2" s="370"/>
      <c r="LQ2" s="370"/>
      <c r="LR2" s="370"/>
      <c r="LS2" s="370"/>
      <c r="LT2" s="370"/>
      <c r="LU2" s="370"/>
      <c r="LV2" s="370"/>
      <c r="LW2" s="370"/>
      <c r="LY2" s="157" t="s">
        <v>4992</v>
      </c>
      <c r="LZ2" s="370" t="s">
        <v>5151</v>
      </c>
      <c r="MA2" s="370"/>
      <c r="MB2" s="370"/>
      <c r="MC2" s="370"/>
      <c r="MD2" s="370"/>
      <c r="ME2" s="370"/>
      <c r="MF2" s="370"/>
      <c r="MG2" s="370"/>
      <c r="MH2" s="370"/>
      <c r="MJ2" s="157" t="s">
        <v>4992</v>
      </c>
      <c r="MK2" s="370" t="s">
        <v>5151</v>
      </c>
      <c r="ML2" s="370"/>
      <c r="MM2" s="370"/>
      <c r="MN2" s="370"/>
      <c r="MO2" s="370"/>
      <c r="MP2" s="370"/>
      <c r="MQ2" s="370"/>
      <c r="MR2" s="370"/>
      <c r="MS2" s="370"/>
      <c r="MU2" s="157" t="s">
        <v>4992</v>
      </c>
      <c r="MV2" s="370" t="s">
        <v>5151</v>
      </c>
      <c r="MW2" s="370"/>
      <c r="MX2" s="370"/>
      <c r="MY2" s="370"/>
      <c r="MZ2" s="370"/>
      <c r="NA2" s="370"/>
      <c r="NB2" s="370"/>
      <c r="NC2" s="370"/>
      <c r="ND2" s="370"/>
      <c r="NF2" s="157" t="s">
        <v>4992</v>
      </c>
      <c r="NG2" s="370" t="s">
        <v>5151</v>
      </c>
      <c r="NH2" s="370"/>
      <c r="NI2" s="370"/>
      <c r="NJ2" s="370"/>
      <c r="NK2" s="370"/>
      <c r="NL2" s="370"/>
      <c r="NM2" s="370"/>
      <c r="NN2" s="370"/>
      <c r="NO2" s="370"/>
      <c r="NQ2" s="157" t="s">
        <v>4992</v>
      </c>
      <c r="NR2" s="370" t="s">
        <v>5151</v>
      </c>
      <c r="NS2" s="370"/>
      <c r="NT2" s="370"/>
      <c r="NU2" s="370"/>
      <c r="NV2" s="370"/>
      <c r="NW2" s="370"/>
      <c r="NX2" s="370"/>
      <c r="NY2" s="370"/>
      <c r="NZ2" s="370"/>
      <c r="OB2" s="157" t="s">
        <v>4992</v>
      </c>
      <c r="OC2" s="370" t="s">
        <v>5151</v>
      </c>
      <c r="OD2" s="370"/>
      <c r="OE2" s="370"/>
      <c r="OF2" s="370"/>
      <c r="OG2" s="370"/>
      <c r="OH2" s="370"/>
      <c r="OI2" s="370"/>
      <c r="OJ2" s="370"/>
      <c r="OK2" s="370"/>
      <c r="ON2" s="157" t="s">
        <v>4992</v>
      </c>
      <c r="OO2" s="370" t="s">
        <v>5151</v>
      </c>
      <c r="OP2" s="370"/>
      <c r="OQ2" s="370"/>
      <c r="OR2" s="370"/>
      <c r="OS2" s="370"/>
      <c r="OT2" s="370"/>
      <c r="OU2" s="370"/>
      <c r="OV2" s="370"/>
      <c r="OW2" s="370"/>
      <c r="OY2" s="157" t="s">
        <v>4992</v>
      </c>
      <c r="OZ2" s="370" t="s">
        <v>5151</v>
      </c>
      <c r="PA2" s="370"/>
      <c r="PB2" s="370"/>
      <c r="PC2" s="370"/>
      <c r="PD2" s="370"/>
      <c r="PE2" s="370"/>
      <c r="PF2" s="370"/>
      <c r="PG2" s="370"/>
      <c r="PH2" s="370"/>
      <c r="PJ2" s="157" t="s">
        <v>4992</v>
      </c>
      <c r="PK2" s="370" t="s">
        <v>5151</v>
      </c>
      <c r="PL2" s="370"/>
      <c r="PM2" s="370"/>
      <c r="PN2" s="370"/>
      <c r="PO2" s="370"/>
      <c r="PP2" s="370"/>
      <c r="PQ2" s="370"/>
      <c r="PR2" s="370"/>
      <c r="PS2" s="370"/>
      <c r="PU2" s="157" t="s">
        <v>4992</v>
      </c>
      <c r="PV2" s="370" t="s">
        <v>5151</v>
      </c>
      <c r="PW2" s="370"/>
      <c r="PX2" s="370"/>
      <c r="PY2" s="370"/>
      <c r="PZ2" s="370"/>
      <c r="QA2" s="370"/>
      <c r="QB2" s="370"/>
      <c r="QC2" s="370"/>
      <c r="QD2" s="370"/>
      <c r="QF2" s="157" t="s">
        <v>4992</v>
      </c>
      <c r="QG2" s="370" t="s">
        <v>5151</v>
      </c>
      <c r="QH2" s="370"/>
      <c r="QI2" s="370"/>
      <c r="QJ2" s="370"/>
      <c r="QK2" s="370"/>
      <c r="QL2" s="370"/>
      <c r="QM2" s="370"/>
      <c r="QN2" s="370"/>
      <c r="QO2" s="370"/>
      <c r="QQ2" s="157" t="s">
        <v>4992</v>
      </c>
      <c r="QR2" s="370" t="s">
        <v>5151</v>
      </c>
      <c r="QS2" s="370"/>
      <c r="QT2" s="370"/>
      <c r="QU2" s="370"/>
      <c r="QV2" s="370"/>
      <c r="QW2" s="370"/>
      <c r="QX2" s="370"/>
      <c r="QY2" s="370"/>
      <c r="QZ2" s="370"/>
      <c r="RB2" s="157" t="s">
        <v>4992</v>
      </c>
      <c r="RC2" s="370" t="s">
        <v>5151</v>
      </c>
      <c r="RD2" s="370"/>
      <c r="RE2" s="370"/>
      <c r="RF2" s="370"/>
      <c r="RG2" s="370"/>
      <c r="RH2" s="370"/>
      <c r="RI2" s="370"/>
      <c r="RJ2" s="370"/>
      <c r="RK2" s="370"/>
      <c r="RN2" s="157" t="s">
        <v>4992</v>
      </c>
      <c r="RO2" s="370" t="s">
        <v>5151</v>
      </c>
      <c r="RP2" s="370"/>
      <c r="RQ2" s="370"/>
      <c r="RR2" s="370"/>
      <c r="RS2" s="370"/>
      <c r="RT2" s="370"/>
      <c r="RU2" s="370"/>
      <c r="RV2" s="370"/>
      <c r="RW2" s="370"/>
      <c r="RY2" s="157" t="s">
        <v>4992</v>
      </c>
      <c r="RZ2" s="370" t="s">
        <v>5151</v>
      </c>
      <c r="SA2" s="370"/>
      <c r="SB2" s="370"/>
      <c r="SC2" s="370"/>
      <c r="SD2" s="370"/>
      <c r="SE2" s="370"/>
      <c r="SF2" s="370"/>
      <c r="SG2" s="370"/>
      <c r="SH2" s="370"/>
      <c r="SJ2" s="157" t="s">
        <v>4992</v>
      </c>
      <c r="SK2" s="370" t="s">
        <v>5151</v>
      </c>
      <c r="SL2" s="370"/>
      <c r="SM2" s="370"/>
      <c r="SN2" s="370"/>
      <c r="SO2" s="370"/>
      <c r="SP2" s="370"/>
      <c r="SQ2" s="370"/>
      <c r="SR2" s="370"/>
      <c r="SS2" s="370"/>
      <c r="SU2" s="157" t="s">
        <v>4992</v>
      </c>
      <c r="SV2" s="370" t="s">
        <v>5151</v>
      </c>
      <c r="SW2" s="370"/>
      <c r="SX2" s="370"/>
      <c r="SY2" s="370"/>
      <c r="SZ2" s="370"/>
      <c r="TA2" s="370"/>
      <c r="TB2" s="370"/>
      <c r="TC2" s="370"/>
      <c r="TD2" s="370"/>
      <c r="TF2" s="157" t="s">
        <v>4992</v>
      </c>
      <c r="TG2" s="370" t="s">
        <v>5151</v>
      </c>
      <c r="TH2" s="370"/>
      <c r="TI2" s="370"/>
      <c r="TJ2" s="370"/>
      <c r="TK2" s="370"/>
      <c r="TL2" s="370"/>
      <c r="TM2" s="370"/>
      <c r="TN2" s="370"/>
      <c r="TO2" s="370"/>
      <c r="TQ2" s="157" t="s">
        <v>4992</v>
      </c>
      <c r="TR2" s="370" t="s">
        <v>5151</v>
      </c>
      <c r="TS2" s="370"/>
      <c r="TT2" s="370"/>
      <c r="TU2" s="370"/>
      <c r="TV2" s="370"/>
      <c r="TW2" s="370"/>
      <c r="TX2" s="370"/>
      <c r="TY2" s="370"/>
      <c r="TZ2" s="370"/>
      <c r="UB2" s="157" t="s">
        <v>4992</v>
      </c>
      <c r="UC2" s="370" t="s">
        <v>5151</v>
      </c>
      <c r="UD2" s="370"/>
      <c r="UE2" s="370"/>
      <c r="UF2" s="370"/>
      <c r="UG2" s="370"/>
      <c r="UH2" s="370"/>
      <c r="UI2" s="370"/>
      <c r="UJ2" s="370"/>
      <c r="UK2" s="370"/>
      <c r="UN2" s="61"/>
      <c r="UO2" s="61"/>
      <c r="UP2" s="61"/>
      <c r="UQ2" s="61"/>
      <c r="UR2" s="61"/>
      <c r="US2" s="61"/>
      <c r="UT2" s="61"/>
      <c r="UU2" s="61"/>
      <c r="UV2" s="61"/>
      <c r="UW2" s="61"/>
      <c r="UX2" s="61"/>
      <c r="UY2" s="61"/>
      <c r="UZ2" s="61"/>
      <c r="VA2" s="61"/>
      <c r="VB2" s="61"/>
      <c r="VC2" s="61"/>
      <c r="VD2" s="61"/>
      <c r="VE2" s="61"/>
      <c r="VF2" s="61"/>
      <c r="VG2" s="61"/>
      <c r="VH2" s="61"/>
      <c r="VI2" s="61"/>
      <c r="VJ2" s="61"/>
    </row>
    <row r="3" spans="1:582" s="94" customFormat="1" ht="17" customHeight="1">
      <c r="F3" s="141"/>
      <c r="G3" s="141"/>
      <c r="H3" s="141"/>
      <c r="I3" s="141"/>
      <c r="J3" s="141"/>
      <c r="K3" s="141"/>
      <c r="L3" s="141"/>
      <c r="UN3" s="61"/>
      <c r="UO3" s="61"/>
      <c r="UP3" s="61"/>
      <c r="UQ3" s="61"/>
      <c r="UR3" s="61"/>
      <c r="US3" s="61"/>
      <c r="UT3" s="61"/>
      <c r="UU3" s="61"/>
      <c r="UV3" s="61"/>
      <c r="UW3" s="61"/>
      <c r="UX3" s="61"/>
      <c r="UY3" s="61"/>
      <c r="UZ3" s="61"/>
      <c r="VA3" s="61"/>
      <c r="VB3" s="61"/>
      <c r="VC3" s="61"/>
      <c r="VD3" s="61"/>
      <c r="VE3" s="61"/>
      <c r="VF3" s="61"/>
      <c r="VG3" s="61"/>
      <c r="VH3" s="61"/>
      <c r="VI3" s="61"/>
      <c r="VJ3" s="61"/>
    </row>
    <row r="4" spans="1:582" ht="17" customHeight="1">
      <c r="B4" s="459" t="s">
        <v>100</v>
      </c>
      <c r="C4" s="18" t="s">
        <v>35</v>
      </c>
      <c r="D4" s="18" t="s">
        <v>36</v>
      </c>
      <c r="E4" s="18" t="s">
        <v>37</v>
      </c>
      <c r="F4" s="18" t="s">
        <v>38</v>
      </c>
      <c r="G4" s="18" t="s">
        <v>39</v>
      </c>
      <c r="H4" s="18" t="s">
        <v>40</v>
      </c>
      <c r="I4" s="18" t="s">
        <v>41</v>
      </c>
      <c r="J4" s="18" t="s">
        <v>42</v>
      </c>
      <c r="K4" s="18" t="s">
        <v>43</v>
      </c>
      <c r="L4" s="18" t="s">
        <v>44</v>
      </c>
      <c r="N4" s="19"/>
      <c r="O4" s="6"/>
      <c r="P4" s="6"/>
      <c r="Q4" s="6"/>
      <c r="R4" s="6"/>
      <c r="S4" s="6"/>
      <c r="T4" s="6"/>
      <c r="U4" s="6"/>
      <c r="V4" s="6"/>
      <c r="W4" s="6"/>
      <c r="Y4" s="19"/>
      <c r="Z4" s="6"/>
      <c r="AA4" s="6"/>
      <c r="AB4" s="6"/>
      <c r="AC4" s="6"/>
      <c r="AD4" s="6"/>
      <c r="AE4" s="6"/>
      <c r="AF4" s="6"/>
      <c r="AG4" s="6"/>
      <c r="AH4" s="6"/>
      <c r="AJ4" s="19"/>
      <c r="AK4" s="6"/>
      <c r="AL4" s="6"/>
      <c r="AM4" s="6"/>
      <c r="AN4" s="6"/>
      <c r="AO4" s="6"/>
      <c r="AP4" s="6"/>
      <c r="AQ4" s="6"/>
      <c r="AR4" s="6"/>
      <c r="AS4" s="6"/>
      <c r="AU4" s="19"/>
      <c r="AV4" s="6"/>
      <c r="AW4" s="6"/>
      <c r="AX4" s="6"/>
      <c r="AY4" s="6"/>
      <c r="AZ4" s="6"/>
      <c r="BA4" s="6"/>
      <c r="BB4" s="6"/>
      <c r="BC4" s="6"/>
      <c r="BD4" s="6"/>
      <c r="BF4" s="19"/>
      <c r="BG4" s="6"/>
      <c r="BH4" s="6"/>
      <c r="BI4" s="6"/>
      <c r="BJ4" s="6"/>
      <c r="BK4" s="6"/>
      <c r="BL4" s="6"/>
      <c r="BM4" s="6"/>
      <c r="BN4" s="6"/>
      <c r="BO4" s="6"/>
      <c r="BQ4" s="19"/>
      <c r="BR4" s="6"/>
      <c r="BS4" s="6"/>
      <c r="BT4" s="6"/>
      <c r="BU4" s="6"/>
      <c r="BV4" s="6"/>
      <c r="BW4" s="6"/>
      <c r="BX4" s="6"/>
      <c r="BY4" s="6"/>
      <c r="BZ4" s="6"/>
      <c r="CB4" s="19"/>
      <c r="CC4" s="6"/>
      <c r="CD4" s="6"/>
      <c r="CE4" s="6"/>
      <c r="CF4" s="6"/>
      <c r="CG4" s="6"/>
      <c r="CH4" s="6"/>
      <c r="CI4" s="6"/>
      <c r="CJ4" s="6"/>
      <c r="CK4" s="6"/>
      <c r="CN4" s="19"/>
      <c r="CO4" s="6"/>
      <c r="CP4" s="6"/>
      <c r="CQ4" s="6"/>
      <c r="CR4" s="6"/>
      <c r="CS4" s="6"/>
      <c r="CT4" s="6"/>
      <c r="CU4" s="6"/>
      <c r="CV4" s="6"/>
      <c r="CW4" s="6"/>
      <c r="CY4" s="19"/>
      <c r="CZ4" s="6"/>
      <c r="DA4" s="6"/>
      <c r="DB4" s="6"/>
      <c r="DC4" s="6"/>
      <c r="DD4" s="6"/>
      <c r="DE4" s="6"/>
      <c r="DF4" s="6"/>
      <c r="DG4" s="6"/>
      <c r="DH4" s="6"/>
      <c r="DJ4" s="19"/>
      <c r="DK4" s="6"/>
      <c r="DL4" s="6"/>
      <c r="DM4" s="6"/>
      <c r="DN4" s="6"/>
      <c r="DO4" s="6"/>
      <c r="DP4" s="6"/>
      <c r="DQ4" s="6"/>
      <c r="DR4" s="6"/>
      <c r="DS4" s="6"/>
      <c r="DU4" s="19"/>
      <c r="DV4" s="6"/>
      <c r="DW4" s="6"/>
      <c r="DX4" s="6"/>
      <c r="DY4" s="6"/>
      <c r="DZ4" s="6"/>
      <c r="EA4" s="6"/>
      <c r="EB4" s="6"/>
      <c r="EC4" s="6"/>
      <c r="ED4" s="6"/>
      <c r="EF4" s="19"/>
      <c r="EG4" s="6"/>
      <c r="EH4" s="6"/>
      <c r="EI4" s="6"/>
      <c r="EJ4" s="6"/>
      <c r="EK4" s="6"/>
      <c r="EL4" s="6"/>
      <c r="EM4" s="6"/>
      <c r="EN4" s="6"/>
      <c r="EO4" s="6"/>
      <c r="EQ4" s="19"/>
      <c r="ER4" s="6"/>
      <c r="ES4" s="6"/>
      <c r="ET4" s="6"/>
      <c r="EU4" s="6"/>
      <c r="EV4" s="6"/>
      <c r="EW4" s="6"/>
      <c r="EX4" s="6"/>
      <c r="EY4" s="6"/>
      <c r="EZ4" s="6"/>
      <c r="FB4" s="19"/>
      <c r="FC4" s="6"/>
      <c r="FD4" s="6"/>
      <c r="FE4" s="6"/>
      <c r="FF4" s="6"/>
      <c r="FG4" s="6"/>
      <c r="FH4" s="6"/>
      <c r="FI4" s="6"/>
      <c r="FJ4" s="6"/>
      <c r="FK4" s="6"/>
      <c r="FN4" s="19"/>
      <c r="FO4" s="6"/>
      <c r="FP4" s="6"/>
      <c r="FQ4" s="6"/>
      <c r="FR4" s="6"/>
      <c r="FS4" s="6"/>
      <c r="FT4" s="6"/>
      <c r="FU4" s="6"/>
      <c r="FV4" s="6"/>
      <c r="FW4" s="6"/>
      <c r="FY4" s="19"/>
      <c r="FZ4" s="6"/>
      <c r="GA4" s="6"/>
      <c r="GB4" s="6"/>
      <c r="GC4" s="6"/>
      <c r="GD4" s="6"/>
      <c r="GE4" s="6"/>
      <c r="GF4" s="6"/>
      <c r="GG4" s="6"/>
      <c r="GH4" s="6"/>
      <c r="GJ4" s="19"/>
      <c r="GK4" s="6"/>
      <c r="GL4" s="6"/>
      <c r="GM4" s="6"/>
      <c r="GN4" s="6"/>
      <c r="GO4" s="6"/>
      <c r="GP4" s="6"/>
      <c r="GQ4" s="6"/>
      <c r="GR4" s="6"/>
      <c r="GS4" s="6"/>
      <c r="GU4" s="19"/>
      <c r="GV4" s="6"/>
      <c r="GW4" s="6"/>
      <c r="GX4" s="6"/>
      <c r="GY4" s="6"/>
      <c r="GZ4" s="6"/>
      <c r="HA4" s="6"/>
      <c r="HB4" s="6"/>
      <c r="HC4" s="6"/>
      <c r="HD4" s="6"/>
      <c r="HF4" s="19"/>
      <c r="HG4" s="6"/>
      <c r="HH4" s="6"/>
      <c r="HI4" s="6"/>
      <c r="HJ4" s="6"/>
      <c r="HK4" s="6"/>
      <c r="HL4" s="6"/>
      <c r="HM4" s="6"/>
      <c r="HN4" s="6"/>
      <c r="HO4" s="6"/>
      <c r="HQ4" s="19"/>
      <c r="HR4" s="6"/>
      <c r="HS4" s="6"/>
      <c r="HT4" s="6"/>
      <c r="HU4" s="6"/>
      <c r="HV4" s="6"/>
      <c r="HW4" s="6"/>
      <c r="HX4" s="6"/>
      <c r="HY4" s="6"/>
      <c r="HZ4" s="6"/>
      <c r="IB4" s="19"/>
      <c r="IC4" s="6"/>
      <c r="ID4" s="6"/>
      <c r="IE4" s="6"/>
      <c r="IF4" s="6"/>
      <c r="IG4" s="6"/>
      <c r="IH4" s="6"/>
      <c r="II4" s="6"/>
      <c r="IJ4" s="6"/>
      <c r="IK4" s="6"/>
      <c r="IN4" s="19"/>
      <c r="IO4" s="6"/>
      <c r="IP4" s="6"/>
      <c r="IQ4" s="6"/>
      <c r="IR4" s="6"/>
      <c r="IS4" s="6"/>
      <c r="IT4" s="6"/>
      <c r="IU4" s="6"/>
      <c r="IV4" s="6"/>
      <c r="IW4" s="6"/>
      <c r="IY4" s="19"/>
      <c r="IZ4" s="6"/>
      <c r="JA4" s="6"/>
      <c r="JB4" s="6"/>
      <c r="JC4" s="6"/>
      <c r="JD4" s="6"/>
      <c r="JE4" s="6"/>
      <c r="JF4" s="6"/>
      <c r="JG4" s="6"/>
      <c r="JH4" s="6"/>
      <c r="JJ4" s="19"/>
      <c r="JK4" s="6"/>
      <c r="JL4" s="6"/>
      <c r="JM4" s="6"/>
      <c r="JN4" s="6"/>
      <c r="JO4" s="6"/>
      <c r="JP4" s="6"/>
      <c r="JQ4" s="6"/>
      <c r="JR4" s="6"/>
      <c r="JS4" s="6"/>
      <c r="JU4" s="19"/>
      <c r="JV4" s="6"/>
      <c r="JW4" s="6"/>
      <c r="JX4" s="6"/>
      <c r="JY4" s="6"/>
      <c r="JZ4" s="6"/>
      <c r="KA4" s="6"/>
      <c r="KB4" s="6"/>
      <c r="KC4" s="6"/>
      <c r="KD4" s="6"/>
      <c r="KF4" s="19"/>
      <c r="KG4" s="6"/>
      <c r="KH4" s="6"/>
      <c r="KI4" s="6"/>
      <c r="KJ4" s="6"/>
      <c r="KK4" s="6"/>
      <c r="KL4" s="6"/>
      <c r="KM4" s="6"/>
      <c r="KN4" s="6"/>
      <c r="KO4" s="6"/>
      <c r="KQ4" s="19"/>
      <c r="KR4" s="6"/>
      <c r="KS4" s="6"/>
      <c r="KT4" s="6"/>
      <c r="KU4" s="6"/>
      <c r="KV4" s="6"/>
      <c r="KW4" s="6"/>
      <c r="KX4" s="6"/>
      <c r="KY4" s="6"/>
      <c r="KZ4" s="6"/>
      <c r="LB4" s="19"/>
      <c r="LC4" s="6"/>
      <c r="LD4" s="6"/>
      <c r="LE4" s="6"/>
      <c r="LF4" s="6"/>
      <c r="LG4" s="6"/>
      <c r="LH4" s="6"/>
      <c r="LI4" s="6"/>
      <c r="LJ4" s="6"/>
      <c r="LK4" s="6"/>
      <c r="LN4" s="19"/>
      <c r="LO4" s="6"/>
      <c r="LP4" s="6"/>
      <c r="LQ4" s="6"/>
      <c r="LR4" s="6"/>
      <c r="LS4" s="6"/>
      <c r="LT4" s="6"/>
      <c r="LU4" s="6"/>
      <c r="LV4" s="6"/>
      <c r="LW4" s="6"/>
      <c r="LY4" s="19"/>
      <c r="LZ4" s="6"/>
      <c r="MA4" s="6"/>
      <c r="MB4" s="6"/>
      <c r="MC4" s="6"/>
      <c r="MD4" s="6"/>
      <c r="ME4" s="6"/>
      <c r="MF4" s="6"/>
      <c r="MG4" s="6"/>
      <c r="MH4" s="6"/>
      <c r="MJ4" s="19"/>
      <c r="MK4" s="6"/>
      <c r="ML4" s="6"/>
      <c r="MM4" s="6"/>
      <c r="MN4" s="6"/>
      <c r="MO4" s="6"/>
      <c r="MP4" s="6"/>
      <c r="MQ4" s="6"/>
      <c r="MR4" s="6"/>
      <c r="MS4" s="6"/>
      <c r="MU4" s="19"/>
      <c r="MV4" s="6"/>
      <c r="MW4" s="6"/>
      <c r="MX4" s="6"/>
      <c r="MY4" s="6"/>
      <c r="MZ4" s="6"/>
      <c r="NA4" s="6"/>
      <c r="NB4" s="6"/>
      <c r="NC4" s="6"/>
      <c r="ND4" s="6"/>
      <c r="NF4" s="19"/>
      <c r="NG4" s="6"/>
      <c r="NH4" s="6"/>
      <c r="NI4" s="6"/>
      <c r="NJ4" s="6"/>
      <c r="NK4" s="6"/>
      <c r="NL4" s="6"/>
      <c r="NM4" s="6"/>
      <c r="NN4" s="6"/>
      <c r="NO4" s="6"/>
      <c r="NQ4" s="19"/>
      <c r="NR4" s="6"/>
      <c r="NS4" s="6"/>
      <c r="NT4" s="6"/>
      <c r="NU4" s="6"/>
      <c r="NV4" s="6"/>
      <c r="NW4" s="6"/>
      <c r="NX4" s="6"/>
      <c r="NY4" s="6"/>
      <c r="NZ4" s="6"/>
      <c r="OB4" s="19"/>
      <c r="OC4" s="6"/>
      <c r="OD4" s="6"/>
      <c r="OE4" s="6"/>
      <c r="OF4" s="6"/>
      <c r="OG4" s="6"/>
      <c r="OH4" s="6"/>
      <c r="OI4" s="6"/>
      <c r="OJ4" s="6"/>
      <c r="OK4" s="6"/>
      <c r="ON4" s="19"/>
      <c r="OO4" s="6"/>
      <c r="OP4" s="6"/>
      <c r="OQ4" s="6"/>
      <c r="OR4" s="6"/>
      <c r="OS4" s="6"/>
      <c r="OT4" s="6"/>
      <c r="OU4" s="6"/>
      <c r="OV4" s="6"/>
      <c r="OW4" s="6"/>
      <c r="OY4" s="19"/>
      <c r="OZ4" s="6"/>
      <c r="PA4" s="6"/>
      <c r="PB4" s="6"/>
      <c r="PC4" s="6"/>
      <c r="PD4" s="6"/>
      <c r="PE4" s="6"/>
      <c r="PF4" s="6"/>
      <c r="PG4" s="6"/>
      <c r="PH4" s="6"/>
      <c r="PJ4" s="19"/>
      <c r="PK4" s="6"/>
      <c r="PL4" s="6"/>
      <c r="PM4" s="6"/>
      <c r="PN4" s="6"/>
      <c r="PO4" s="6"/>
      <c r="PP4" s="6"/>
      <c r="PQ4" s="6"/>
      <c r="PR4" s="6"/>
      <c r="PS4" s="6"/>
      <c r="PU4" s="19"/>
      <c r="PV4" s="6"/>
      <c r="PW4" s="6"/>
      <c r="PX4" s="6"/>
      <c r="PY4" s="6"/>
      <c r="PZ4" s="6"/>
      <c r="QA4" s="6"/>
      <c r="QB4" s="6"/>
      <c r="QC4" s="6"/>
      <c r="QD4" s="6"/>
      <c r="QF4" s="19"/>
      <c r="QG4" s="6"/>
      <c r="QH4" s="6"/>
      <c r="QI4" s="6"/>
      <c r="QJ4" s="6"/>
      <c r="QK4" s="6"/>
      <c r="QL4" s="6"/>
      <c r="QM4" s="6"/>
      <c r="QN4" s="6"/>
      <c r="QO4" s="6"/>
      <c r="QQ4" s="19"/>
      <c r="QR4" s="6"/>
      <c r="QS4" s="6"/>
      <c r="QT4" s="6"/>
      <c r="QU4" s="6"/>
      <c r="QV4" s="6"/>
      <c r="QW4" s="6"/>
      <c r="QX4" s="6"/>
      <c r="QY4" s="6"/>
      <c r="QZ4" s="6"/>
      <c r="RB4" s="19"/>
      <c r="RC4" s="6"/>
      <c r="RD4" s="6"/>
      <c r="RE4" s="6"/>
      <c r="RF4" s="6"/>
      <c r="RG4" s="6"/>
      <c r="RH4" s="6"/>
      <c r="RI4" s="6"/>
      <c r="RJ4" s="6"/>
      <c r="RK4" s="6"/>
      <c r="RN4" s="19"/>
      <c r="RO4" s="6"/>
      <c r="RP4" s="6"/>
      <c r="RQ4" s="6"/>
      <c r="RR4" s="6"/>
      <c r="RS4" s="6"/>
      <c r="RT4" s="6"/>
      <c r="RU4" s="6"/>
      <c r="RV4" s="6"/>
      <c r="RW4" s="6"/>
      <c r="RY4" s="19"/>
      <c r="RZ4" s="6"/>
      <c r="SA4" s="6"/>
      <c r="SB4" s="6"/>
      <c r="SC4" s="6"/>
      <c r="SD4" s="6"/>
      <c r="SE4" s="6"/>
      <c r="SF4" s="6"/>
      <c r="SG4" s="6"/>
      <c r="SH4" s="6"/>
      <c r="SJ4" s="19"/>
      <c r="SK4" s="6"/>
      <c r="SL4" s="6"/>
      <c r="SM4" s="6"/>
      <c r="SN4" s="6"/>
      <c r="SO4" s="6"/>
      <c r="SP4" s="6"/>
      <c r="SQ4" s="6"/>
      <c r="SR4" s="6"/>
      <c r="SS4" s="6"/>
      <c r="SU4" s="19"/>
      <c r="SV4" s="6"/>
      <c r="SW4" s="6"/>
      <c r="SX4" s="6"/>
      <c r="SY4" s="6"/>
      <c r="SZ4" s="6"/>
      <c r="TA4" s="6"/>
      <c r="TB4" s="6"/>
      <c r="TC4" s="6"/>
      <c r="TD4" s="6"/>
      <c r="TF4" s="19"/>
      <c r="TG4" s="6"/>
      <c r="TH4" s="6"/>
      <c r="TI4" s="6"/>
      <c r="TJ4" s="6"/>
      <c r="TK4" s="6"/>
      <c r="TL4" s="6"/>
      <c r="TM4" s="6"/>
      <c r="TN4" s="6"/>
      <c r="TO4" s="6"/>
      <c r="TQ4" s="19"/>
      <c r="TR4" s="6"/>
      <c r="TS4" s="6"/>
      <c r="TT4" s="6"/>
      <c r="TU4" s="6"/>
      <c r="TV4" s="6"/>
      <c r="TW4" s="6"/>
      <c r="TX4" s="6"/>
      <c r="TY4" s="6"/>
      <c r="TZ4" s="6"/>
      <c r="UB4" s="19"/>
      <c r="UC4" s="6"/>
      <c r="UD4" s="6"/>
      <c r="UE4" s="6"/>
      <c r="UF4" s="6"/>
      <c r="UG4" s="6"/>
      <c r="UH4" s="6"/>
      <c r="UI4" s="6"/>
      <c r="UJ4" s="6"/>
      <c r="UK4" s="6"/>
      <c r="UN4" s="61"/>
      <c r="UO4" s="61"/>
      <c r="UP4" s="61"/>
      <c r="UQ4" s="61"/>
      <c r="UW4" s="61"/>
      <c r="UY4" s="61"/>
      <c r="UZ4" s="61"/>
      <c r="VA4" s="61"/>
      <c r="VB4" s="61"/>
      <c r="VH4" s="61"/>
      <c r="VI4" s="61"/>
      <c r="VJ4" s="61"/>
    </row>
    <row r="5" spans="1:582">
      <c r="B5" s="460"/>
      <c r="C5" s="18" t="s">
        <v>45</v>
      </c>
      <c r="D5" s="18" t="s">
        <v>46</v>
      </c>
      <c r="E5" s="18" t="s">
        <v>47</v>
      </c>
      <c r="F5" s="18" t="s">
        <v>48</v>
      </c>
      <c r="G5" s="18" t="s">
        <v>49</v>
      </c>
      <c r="H5" s="18" t="s">
        <v>50</v>
      </c>
      <c r="I5" s="18" t="s">
        <v>51</v>
      </c>
      <c r="J5" s="18" t="s">
        <v>52</v>
      </c>
      <c r="K5" s="18" t="s">
        <v>53</v>
      </c>
      <c r="L5" s="18" t="s">
        <v>54</v>
      </c>
      <c r="N5" s="19"/>
      <c r="O5" s="6"/>
      <c r="P5" s="6"/>
      <c r="Q5" s="6"/>
      <c r="R5" s="6"/>
      <c r="S5" s="6"/>
      <c r="T5" s="6"/>
      <c r="U5" s="6"/>
      <c r="V5" s="6"/>
      <c r="W5" s="6"/>
      <c r="Y5" s="19"/>
      <c r="Z5" s="6"/>
      <c r="AA5" s="6"/>
      <c r="AB5" s="6"/>
      <c r="AC5" s="6"/>
      <c r="AD5" s="6"/>
      <c r="AE5" s="6"/>
      <c r="AF5" s="6"/>
      <c r="AG5" s="6"/>
      <c r="AH5" s="6"/>
      <c r="AJ5" s="19"/>
      <c r="AK5" s="6"/>
      <c r="AL5" s="6"/>
      <c r="AM5" s="6"/>
      <c r="AN5" s="6"/>
      <c r="AO5" s="6"/>
      <c r="AP5" s="6"/>
      <c r="AQ5" s="6"/>
      <c r="AR5" s="6"/>
      <c r="AS5" s="6"/>
      <c r="AU5" s="19"/>
      <c r="AV5" s="6"/>
      <c r="AW5" s="6"/>
      <c r="AX5" s="6"/>
      <c r="AY5" s="6"/>
      <c r="AZ5" s="6"/>
      <c r="BA5" s="6"/>
      <c r="BB5" s="6"/>
      <c r="BC5" s="6"/>
      <c r="BD5" s="6"/>
      <c r="BF5" s="19"/>
      <c r="BG5" s="6"/>
      <c r="BH5" s="6"/>
      <c r="BI5" s="6"/>
      <c r="BJ5" s="6"/>
      <c r="BK5" s="6"/>
      <c r="BL5" s="6"/>
      <c r="BM5" s="6"/>
      <c r="BN5" s="6"/>
      <c r="BO5" s="6"/>
      <c r="BQ5" s="19"/>
      <c r="BR5" s="6"/>
      <c r="BS5" s="6"/>
      <c r="BT5" s="6"/>
      <c r="BU5" s="6"/>
      <c r="BV5" s="6"/>
      <c r="BW5" s="6"/>
      <c r="BX5" s="6"/>
      <c r="BY5" s="6"/>
      <c r="BZ5" s="6"/>
      <c r="CB5" s="19"/>
      <c r="CC5" s="6"/>
      <c r="CD5" s="6"/>
      <c r="CE5" s="6"/>
      <c r="CF5" s="6"/>
      <c r="CG5" s="6"/>
      <c r="CH5" s="6"/>
      <c r="CI5" s="6"/>
      <c r="CJ5" s="6"/>
      <c r="CK5" s="6"/>
      <c r="CN5" s="19"/>
      <c r="CO5" s="6"/>
      <c r="CP5" s="6"/>
      <c r="CQ5" s="6"/>
      <c r="CR5" s="6"/>
      <c r="CS5" s="6"/>
      <c r="CT5" s="6"/>
      <c r="CU5" s="6"/>
      <c r="CV5" s="6"/>
      <c r="CW5" s="6"/>
      <c r="CY5" s="19"/>
      <c r="CZ5" s="6"/>
      <c r="DA5" s="6"/>
      <c r="DB5" s="6"/>
      <c r="DC5" s="6"/>
      <c r="DD5" s="6"/>
      <c r="DE5" s="6"/>
      <c r="DF5" s="6"/>
      <c r="DG5" s="6"/>
      <c r="DH5" s="6"/>
      <c r="DJ5" s="19"/>
      <c r="DK5" s="6"/>
      <c r="DL5" s="6"/>
      <c r="DM5" s="6"/>
      <c r="DN5" s="6"/>
      <c r="DO5" s="6"/>
      <c r="DP5" s="6"/>
      <c r="DQ5" s="6"/>
      <c r="DR5" s="6"/>
      <c r="DS5" s="6"/>
      <c r="DU5" s="19"/>
      <c r="DV5" s="6"/>
      <c r="DW5" s="6"/>
      <c r="DX5" s="6"/>
      <c r="DY5" s="6"/>
      <c r="DZ5" s="6"/>
      <c r="EA5" s="6"/>
      <c r="EB5" s="6"/>
      <c r="EC5" s="6"/>
      <c r="ED5" s="6"/>
      <c r="EF5" s="19"/>
      <c r="EG5" s="6"/>
      <c r="EH5" s="6"/>
      <c r="EI5" s="6"/>
      <c r="EJ5" s="6"/>
      <c r="EK5" s="6"/>
      <c r="EL5" s="6"/>
      <c r="EM5" s="6"/>
      <c r="EN5" s="6"/>
      <c r="EO5" s="6"/>
      <c r="EQ5" s="19"/>
      <c r="ER5" s="6"/>
      <c r="ES5" s="6"/>
      <c r="ET5" s="6"/>
      <c r="EU5" s="6"/>
      <c r="EV5" s="6"/>
      <c r="EW5" s="6"/>
      <c r="EX5" s="6"/>
      <c r="EY5" s="6"/>
      <c r="EZ5" s="6"/>
      <c r="FB5" s="19"/>
      <c r="FC5" s="6"/>
      <c r="FD5" s="6"/>
      <c r="FE5" s="6"/>
      <c r="FF5" s="6"/>
      <c r="FG5" s="6"/>
      <c r="FH5" s="6"/>
      <c r="FI5" s="6"/>
      <c r="FJ5" s="6"/>
      <c r="FK5" s="6"/>
      <c r="FN5" s="19"/>
      <c r="FO5" s="6"/>
      <c r="FP5" s="6"/>
      <c r="FQ5" s="6"/>
      <c r="FR5" s="6"/>
      <c r="FS5" s="6"/>
      <c r="FT5" s="6"/>
      <c r="FU5" s="6"/>
      <c r="FV5" s="6"/>
      <c r="FW5" s="6"/>
      <c r="FY5" s="19"/>
      <c r="FZ5" s="6"/>
      <c r="GA5" s="6"/>
      <c r="GB5" s="6"/>
      <c r="GC5" s="6"/>
      <c r="GD5" s="6"/>
      <c r="GE5" s="6"/>
      <c r="GF5" s="6"/>
      <c r="GG5" s="6"/>
      <c r="GH5" s="6"/>
      <c r="GJ5" s="19"/>
      <c r="GK5" s="6"/>
      <c r="GL5" s="6"/>
      <c r="GM5" s="6"/>
      <c r="GN5" s="6"/>
      <c r="GO5" s="6"/>
      <c r="GP5" s="6"/>
      <c r="GQ5" s="6"/>
      <c r="GR5" s="6"/>
      <c r="GS5" s="6"/>
      <c r="GU5" s="19"/>
      <c r="GV5" s="6"/>
      <c r="GW5" s="6"/>
      <c r="GX5" s="6"/>
      <c r="GY5" s="6"/>
      <c r="GZ5" s="6"/>
      <c r="HA5" s="6"/>
      <c r="HB5" s="6"/>
      <c r="HC5" s="6"/>
      <c r="HD5" s="6"/>
      <c r="HF5" s="19"/>
      <c r="HG5" s="6"/>
      <c r="HH5" s="6"/>
      <c r="HI5" s="6"/>
      <c r="HJ5" s="6"/>
      <c r="HK5" s="6"/>
      <c r="HL5" s="6"/>
      <c r="HM5" s="6"/>
      <c r="HN5" s="6"/>
      <c r="HO5" s="6"/>
      <c r="HQ5" s="19"/>
      <c r="HR5" s="6"/>
      <c r="HS5" s="6"/>
      <c r="HT5" s="6"/>
      <c r="HU5" s="6"/>
      <c r="HV5" s="6"/>
      <c r="HW5" s="6"/>
      <c r="HX5" s="6"/>
      <c r="HY5" s="6"/>
      <c r="HZ5" s="6"/>
      <c r="IB5" s="19"/>
      <c r="IC5" s="6"/>
      <c r="ID5" s="6"/>
      <c r="IE5" s="6"/>
      <c r="IF5" s="6"/>
      <c r="IG5" s="6"/>
      <c r="IH5" s="6"/>
      <c r="II5" s="6"/>
      <c r="IJ5" s="6"/>
      <c r="IK5" s="6"/>
      <c r="IN5" s="19"/>
      <c r="IO5" s="6"/>
      <c r="IP5" s="6"/>
      <c r="IQ5" s="6"/>
      <c r="IR5" s="6"/>
      <c r="IS5" s="6"/>
      <c r="IT5" s="6"/>
      <c r="IU5" s="6"/>
      <c r="IV5" s="6"/>
      <c r="IW5" s="6"/>
      <c r="IY5" s="19"/>
      <c r="IZ5" s="6"/>
      <c r="JA5" s="6"/>
      <c r="JB5" s="6"/>
      <c r="JC5" s="6"/>
      <c r="JD5" s="6"/>
      <c r="JE5" s="6"/>
      <c r="JF5" s="6"/>
      <c r="JG5" s="6"/>
      <c r="JH5" s="6"/>
      <c r="JJ5" s="19"/>
      <c r="JK5" s="6"/>
      <c r="JL5" s="6"/>
      <c r="JM5" s="6"/>
      <c r="JN5" s="6"/>
      <c r="JO5" s="6"/>
      <c r="JP5" s="6"/>
      <c r="JQ5" s="6"/>
      <c r="JR5" s="6"/>
      <c r="JS5" s="6"/>
      <c r="JU5" s="19"/>
      <c r="JV5" s="6"/>
      <c r="JW5" s="6"/>
      <c r="JX5" s="6"/>
      <c r="JY5" s="6"/>
      <c r="JZ5" s="6"/>
      <c r="KA5" s="6"/>
      <c r="KB5" s="6"/>
      <c r="KC5" s="6"/>
      <c r="KD5" s="6"/>
      <c r="KF5" s="19"/>
      <c r="KG5" s="6"/>
      <c r="KH5" s="6"/>
      <c r="KI5" s="6"/>
      <c r="KJ5" s="6"/>
      <c r="KK5" s="6"/>
      <c r="KL5" s="6"/>
      <c r="KM5" s="6"/>
      <c r="KN5" s="6"/>
      <c r="KO5" s="6"/>
      <c r="KQ5" s="19"/>
      <c r="KR5" s="6"/>
      <c r="KS5" s="6"/>
      <c r="KT5" s="6"/>
      <c r="KU5" s="6"/>
      <c r="KV5" s="6"/>
      <c r="KW5" s="6"/>
      <c r="KX5" s="6"/>
      <c r="KY5" s="6"/>
      <c r="KZ5" s="6"/>
      <c r="LB5" s="19"/>
      <c r="LC5" s="6"/>
      <c r="LD5" s="6"/>
      <c r="LE5" s="6"/>
      <c r="LF5" s="6"/>
      <c r="LG5" s="6"/>
      <c r="LH5" s="6"/>
      <c r="LI5" s="6"/>
      <c r="LJ5" s="6"/>
      <c r="LK5" s="6"/>
      <c r="LN5" s="19"/>
      <c r="LO5" s="6"/>
      <c r="LP5" s="6"/>
      <c r="LQ5" s="6"/>
      <c r="LR5" s="6"/>
      <c r="LS5" s="6"/>
      <c r="LT5" s="6"/>
      <c r="LU5" s="6"/>
      <c r="LV5" s="6"/>
      <c r="LW5" s="6"/>
      <c r="LY5" s="19"/>
      <c r="LZ5" s="6"/>
      <c r="MA5" s="6"/>
      <c r="MB5" s="6"/>
      <c r="MC5" s="6"/>
      <c r="MD5" s="6"/>
      <c r="ME5" s="6"/>
      <c r="MF5" s="6"/>
      <c r="MG5" s="6"/>
      <c r="MH5" s="6"/>
      <c r="MJ5" s="19"/>
      <c r="MK5" s="6"/>
      <c r="ML5" s="6"/>
      <c r="MM5" s="6"/>
      <c r="MN5" s="6"/>
      <c r="MO5" s="6"/>
      <c r="MP5" s="6"/>
      <c r="MQ5" s="6"/>
      <c r="MR5" s="6"/>
      <c r="MS5" s="6"/>
      <c r="MU5" s="19"/>
      <c r="MV5" s="6"/>
      <c r="MW5" s="6"/>
      <c r="MX5" s="6"/>
      <c r="MY5" s="6"/>
      <c r="MZ5" s="6"/>
      <c r="NA5" s="6"/>
      <c r="NB5" s="6"/>
      <c r="NC5" s="6"/>
      <c r="ND5" s="6"/>
      <c r="NF5" s="19"/>
      <c r="NG5" s="6"/>
      <c r="NH5" s="6"/>
      <c r="NI5" s="6"/>
      <c r="NJ5" s="6"/>
      <c r="NK5" s="6"/>
      <c r="NL5" s="6"/>
      <c r="NM5" s="6"/>
      <c r="NN5" s="6"/>
      <c r="NO5" s="6"/>
      <c r="NQ5" s="19"/>
      <c r="NR5" s="6"/>
      <c r="NS5" s="6"/>
      <c r="NT5" s="6"/>
      <c r="NU5" s="6"/>
      <c r="NV5" s="6"/>
      <c r="NW5" s="6"/>
      <c r="NX5" s="6"/>
      <c r="NY5" s="6"/>
      <c r="NZ5" s="6"/>
      <c r="OB5" s="19"/>
      <c r="OC5" s="6"/>
      <c r="OD5" s="6"/>
      <c r="OE5" s="6"/>
      <c r="OF5" s="6"/>
      <c r="OG5" s="6"/>
      <c r="OH5" s="6"/>
      <c r="OI5" s="6"/>
      <c r="OJ5" s="6"/>
      <c r="OK5" s="6"/>
      <c r="ON5" s="19"/>
      <c r="OO5" s="6"/>
      <c r="OP5" s="6"/>
      <c r="OQ5" s="6"/>
      <c r="OR5" s="6"/>
      <c r="OS5" s="6"/>
      <c r="OT5" s="6"/>
      <c r="OU5" s="6"/>
      <c r="OV5" s="6"/>
      <c r="OW5" s="6"/>
      <c r="OY5" s="19"/>
      <c r="OZ5" s="6"/>
      <c r="PA5" s="6"/>
      <c r="PB5" s="6"/>
      <c r="PC5" s="6"/>
      <c r="PD5" s="6"/>
      <c r="PE5" s="6"/>
      <c r="PF5" s="6"/>
      <c r="PG5" s="6"/>
      <c r="PH5" s="6"/>
      <c r="PJ5" s="19"/>
      <c r="PK5" s="6"/>
      <c r="PL5" s="6"/>
      <c r="PM5" s="6"/>
      <c r="PN5" s="6"/>
      <c r="PO5" s="6"/>
      <c r="PP5" s="6"/>
      <c r="PQ5" s="6"/>
      <c r="PR5" s="6"/>
      <c r="PS5" s="6"/>
      <c r="PU5" s="19"/>
      <c r="PV5" s="6"/>
      <c r="PW5" s="6"/>
      <c r="PX5" s="6"/>
      <c r="PY5" s="6"/>
      <c r="PZ5" s="6"/>
      <c r="QA5" s="6"/>
      <c r="QB5" s="6"/>
      <c r="QC5" s="6"/>
      <c r="QD5" s="6"/>
      <c r="QF5" s="19"/>
      <c r="QG5" s="6"/>
      <c r="QH5" s="6"/>
      <c r="QI5" s="6"/>
      <c r="QJ5" s="6"/>
      <c r="QK5" s="6"/>
      <c r="QL5" s="6"/>
      <c r="QM5" s="6"/>
      <c r="QN5" s="6"/>
      <c r="QO5" s="6"/>
      <c r="QQ5" s="19"/>
      <c r="QR5" s="6"/>
      <c r="QS5" s="6"/>
      <c r="QT5" s="6"/>
      <c r="QU5" s="6"/>
      <c r="QV5" s="6"/>
      <c r="QW5" s="6"/>
      <c r="QX5" s="6"/>
      <c r="QY5" s="6"/>
      <c r="QZ5" s="6"/>
      <c r="RB5" s="19"/>
      <c r="RC5" s="6"/>
      <c r="RD5" s="6"/>
      <c r="RE5" s="6"/>
      <c r="RF5" s="6"/>
      <c r="RG5" s="6"/>
      <c r="RH5" s="6"/>
      <c r="RI5" s="6"/>
      <c r="RJ5" s="6"/>
      <c r="RK5" s="6"/>
      <c r="RN5" s="19"/>
      <c r="RO5" s="6"/>
      <c r="RP5" s="6"/>
      <c r="RQ5" s="6"/>
      <c r="RR5" s="6"/>
      <c r="RS5" s="6"/>
      <c r="RT5" s="6"/>
      <c r="RU5" s="6"/>
      <c r="RV5" s="6"/>
      <c r="RW5" s="6"/>
      <c r="RY5" s="19"/>
      <c r="RZ5" s="6"/>
      <c r="SA5" s="6"/>
      <c r="SB5" s="6"/>
      <c r="SC5" s="6"/>
      <c r="SD5" s="6"/>
      <c r="SE5" s="6"/>
      <c r="SF5" s="6"/>
      <c r="SG5" s="6"/>
      <c r="SH5" s="6"/>
      <c r="SJ5" s="19"/>
      <c r="SK5" s="6"/>
      <c r="SL5" s="6"/>
      <c r="SM5" s="6"/>
      <c r="SN5" s="6"/>
      <c r="SO5" s="6"/>
      <c r="SP5" s="6"/>
      <c r="SQ5" s="6"/>
      <c r="SR5" s="6"/>
      <c r="SS5" s="6"/>
      <c r="SU5" s="19"/>
      <c r="SV5" s="6"/>
      <c r="SW5" s="6"/>
      <c r="SX5" s="6"/>
      <c r="SY5" s="6"/>
      <c r="SZ5" s="6"/>
      <c r="TA5" s="6"/>
      <c r="TB5" s="6"/>
      <c r="TC5" s="6"/>
      <c r="TD5" s="6"/>
      <c r="TF5" s="19"/>
      <c r="TG5" s="6"/>
      <c r="TH5" s="6"/>
      <c r="TI5" s="6"/>
      <c r="TJ5" s="6"/>
      <c r="TK5" s="6"/>
      <c r="TL5" s="6"/>
      <c r="TM5" s="6"/>
      <c r="TN5" s="6"/>
      <c r="TO5" s="6"/>
      <c r="TQ5" s="19"/>
      <c r="TR5" s="6"/>
      <c r="TS5" s="6"/>
      <c r="TT5" s="6"/>
      <c r="TU5" s="6"/>
      <c r="TV5" s="6"/>
      <c r="TW5" s="6"/>
      <c r="TX5" s="6"/>
      <c r="TY5" s="6"/>
      <c r="TZ5" s="6"/>
      <c r="UB5" s="19"/>
      <c r="UC5" s="6"/>
      <c r="UD5" s="6"/>
      <c r="UE5" s="6"/>
      <c r="UF5" s="6"/>
      <c r="UG5" s="6"/>
      <c r="UH5" s="6"/>
      <c r="UI5" s="6"/>
      <c r="UJ5" s="6"/>
      <c r="UK5" s="6"/>
      <c r="UN5" s="61"/>
      <c r="UO5" s="61"/>
      <c r="UP5" s="61"/>
      <c r="UQ5" s="61"/>
      <c r="UW5" s="61"/>
      <c r="UY5" s="61"/>
      <c r="UZ5" s="61"/>
      <c r="VA5" s="61"/>
      <c r="VB5" s="61"/>
      <c r="VH5" s="61"/>
      <c r="VI5" s="61"/>
      <c r="VJ5" s="61"/>
    </row>
    <row r="6" spans="1:582">
      <c r="B6" s="460"/>
      <c r="C6" s="18" t="s">
        <v>55</v>
      </c>
      <c r="D6" s="18" t="s">
        <v>56</v>
      </c>
      <c r="E6" s="18" t="s">
        <v>57</v>
      </c>
      <c r="F6" s="18" t="s">
        <v>58</v>
      </c>
      <c r="G6" s="18" t="s">
        <v>59</v>
      </c>
      <c r="H6" s="18" t="s">
        <v>60</v>
      </c>
      <c r="I6" s="18" t="s">
        <v>61</v>
      </c>
      <c r="J6" s="18" t="s">
        <v>62</v>
      </c>
      <c r="K6" s="18" t="s">
        <v>63</v>
      </c>
      <c r="L6" s="18" t="s">
        <v>64</v>
      </c>
      <c r="N6" s="19"/>
      <c r="O6" s="6"/>
      <c r="P6" s="6"/>
      <c r="Q6" s="6"/>
      <c r="R6" s="6"/>
      <c r="S6" s="6"/>
      <c r="T6" s="6"/>
      <c r="U6" s="6"/>
      <c r="V6" s="6"/>
      <c r="W6" s="6"/>
      <c r="Y6" s="19"/>
      <c r="Z6" s="6"/>
      <c r="AA6" s="6"/>
      <c r="AB6" s="6"/>
      <c r="AC6" s="6"/>
      <c r="AD6" s="6"/>
      <c r="AE6" s="6"/>
      <c r="AF6" s="6"/>
      <c r="AG6" s="6"/>
      <c r="AH6" s="6"/>
      <c r="AJ6" s="19"/>
      <c r="AK6" s="6"/>
      <c r="AL6" s="6"/>
      <c r="AM6" s="6"/>
      <c r="AN6" s="6"/>
      <c r="AO6" s="6"/>
      <c r="AP6" s="6"/>
      <c r="AQ6" s="6"/>
      <c r="AR6" s="6"/>
      <c r="AS6" s="6"/>
      <c r="AU6" s="19"/>
      <c r="AV6" s="6"/>
      <c r="AW6" s="6"/>
      <c r="AX6" s="6"/>
      <c r="AY6" s="6"/>
      <c r="AZ6" s="6"/>
      <c r="BA6" s="6"/>
      <c r="BB6" s="6"/>
      <c r="BC6" s="6"/>
      <c r="BD6" s="6"/>
      <c r="BF6" s="19"/>
      <c r="BG6" s="6"/>
      <c r="BH6" s="6"/>
      <c r="BI6" s="6"/>
      <c r="BJ6" s="6"/>
      <c r="BK6" s="6"/>
      <c r="BL6" s="6"/>
      <c r="BM6" s="6"/>
      <c r="BN6" s="6"/>
      <c r="BO6" s="6"/>
      <c r="BQ6" s="19"/>
      <c r="BR6" s="6"/>
      <c r="BS6" s="6"/>
      <c r="BT6" s="6"/>
      <c r="BU6" s="6"/>
      <c r="BV6" s="6"/>
      <c r="BW6" s="6"/>
      <c r="BX6" s="6"/>
      <c r="BY6" s="6"/>
      <c r="BZ6" s="6"/>
      <c r="CB6" s="19"/>
      <c r="CC6" s="6"/>
      <c r="CD6" s="6"/>
      <c r="CE6" s="6"/>
      <c r="CF6" s="6"/>
      <c r="CG6" s="6"/>
      <c r="CH6" s="6"/>
      <c r="CI6" s="6"/>
      <c r="CJ6" s="6"/>
      <c r="CK6" s="6"/>
      <c r="CN6" s="19"/>
      <c r="CO6" s="6"/>
      <c r="CP6" s="6"/>
      <c r="CQ6" s="6"/>
      <c r="CR6" s="6"/>
      <c r="CS6" s="6"/>
      <c r="CT6" s="6"/>
      <c r="CU6" s="6"/>
      <c r="CV6" s="6"/>
      <c r="CW6" s="6"/>
      <c r="CY6" s="19"/>
      <c r="CZ6" s="6"/>
      <c r="DA6" s="6"/>
      <c r="DB6" s="6"/>
      <c r="DC6" s="6"/>
      <c r="DD6" s="6"/>
      <c r="DE6" s="6"/>
      <c r="DF6" s="6"/>
      <c r="DG6" s="6"/>
      <c r="DH6" s="6"/>
      <c r="DJ6" s="19"/>
      <c r="DK6" s="6"/>
      <c r="DL6" s="6"/>
      <c r="DM6" s="6"/>
      <c r="DN6" s="6"/>
      <c r="DO6" s="6"/>
      <c r="DP6" s="6"/>
      <c r="DQ6" s="6"/>
      <c r="DR6" s="6"/>
      <c r="DS6" s="6"/>
      <c r="DU6" s="19"/>
      <c r="DV6" s="6"/>
      <c r="DW6" s="6"/>
      <c r="DX6" s="6"/>
      <c r="DY6" s="6"/>
      <c r="DZ6" s="6"/>
      <c r="EA6" s="6"/>
      <c r="EB6" s="6"/>
      <c r="EC6" s="6"/>
      <c r="ED6" s="6"/>
      <c r="EF6" s="19"/>
      <c r="EG6" s="6"/>
      <c r="EH6" s="6"/>
      <c r="EI6" s="6"/>
      <c r="EJ6" s="6"/>
      <c r="EK6" s="6"/>
      <c r="EL6" s="6"/>
      <c r="EM6" s="6"/>
      <c r="EN6" s="6"/>
      <c r="EO6" s="6"/>
      <c r="EQ6" s="19"/>
      <c r="ER6" s="6"/>
      <c r="ES6" s="6"/>
      <c r="ET6" s="6"/>
      <c r="EU6" s="6"/>
      <c r="EV6" s="6"/>
      <c r="EW6" s="6"/>
      <c r="EX6" s="6"/>
      <c r="EY6" s="6"/>
      <c r="EZ6" s="6"/>
      <c r="FB6" s="19"/>
      <c r="FC6" s="6"/>
      <c r="FD6" s="6"/>
      <c r="FE6" s="6"/>
      <c r="FF6" s="6"/>
      <c r="FG6" s="6"/>
      <c r="FH6" s="6"/>
      <c r="FI6" s="6"/>
      <c r="FJ6" s="6"/>
      <c r="FK6" s="6"/>
      <c r="FN6" s="19"/>
      <c r="FO6" s="6"/>
      <c r="FP6" s="6"/>
      <c r="FQ6" s="6"/>
      <c r="FR6" s="6"/>
      <c r="FS6" s="6"/>
      <c r="FT6" s="6"/>
      <c r="FU6" s="6"/>
      <c r="FV6" s="6"/>
      <c r="FW6" s="6"/>
      <c r="FY6" s="19"/>
      <c r="FZ6" s="6"/>
      <c r="GA6" s="6"/>
      <c r="GB6" s="6"/>
      <c r="GC6" s="6"/>
      <c r="GD6" s="6"/>
      <c r="GE6" s="6"/>
      <c r="GF6" s="6"/>
      <c r="GG6" s="6"/>
      <c r="GH6" s="6"/>
      <c r="GJ6" s="19"/>
      <c r="GK6" s="6"/>
      <c r="GL6" s="6"/>
      <c r="GM6" s="6"/>
      <c r="GN6" s="6"/>
      <c r="GO6" s="6"/>
      <c r="GP6" s="6"/>
      <c r="GQ6" s="6"/>
      <c r="GR6" s="6"/>
      <c r="GS6" s="6"/>
      <c r="GU6" s="19"/>
      <c r="GV6" s="6"/>
      <c r="GW6" s="6"/>
      <c r="GX6" s="6"/>
      <c r="GY6" s="6"/>
      <c r="GZ6" s="6"/>
      <c r="HA6" s="6"/>
      <c r="HB6" s="6"/>
      <c r="HC6" s="6"/>
      <c r="HD6" s="6"/>
      <c r="HF6" s="19"/>
      <c r="HG6" s="6"/>
      <c r="HH6" s="6"/>
      <c r="HI6" s="6"/>
      <c r="HJ6" s="6"/>
      <c r="HK6" s="6"/>
      <c r="HL6" s="6"/>
      <c r="HM6" s="6"/>
      <c r="HN6" s="6"/>
      <c r="HO6" s="6"/>
      <c r="HQ6" s="19"/>
      <c r="HR6" s="6"/>
      <c r="HS6" s="6"/>
      <c r="HT6" s="6"/>
      <c r="HU6" s="6"/>
      <c r="HV6" s="6"/>
      <c r="HW6" s="6"/>
      <c r="HX6" s="6"/>
      <c r="HY6" s="6"/>
      <c r="HZ6" s="6"/>
      <c r="IB6" s="19"/>
      <c r="IC6" s="6"/>
      <c r="ID6" s="6"/>
      <c r="IE6" s="6"/>
      <c r="IF6" s="6"/>
      <c r="IG6" s="6"/>
      <c r="IH6" s="6"/>
      <c r="II6" s="6"/>
      <c r="IJ6" s="6"/>
      <c r="IK6" s="6"/>
      <c r="IN6" s="19"/>
      <c r="IO6" s="6"/>
      <c r="IP6" s="6"/>
      <c r="IQ6" s="6"/>
      <c r="IR6" s="6"/>
      <c r="IS6" s="6"/>
      <c r="IT6" s="6"/>
      <c r="IU6" s="6"/>
      <c r="IV6" s="6"/>
      <c r="IW6" s="6"/>
      <c r="IY6" s="19"/>
      <c r="IZ6" s="6"/>
      <c r="JA6" s="6"/>
      <c r="JB6" s="6"/>
      <c r="JC6" s="6"/>
      <c r="JD6" s="6"/>
      <c r="JE6" s="6"/>
      <c r="JF6" s="6"/>
      <c r="JG6" s="6"/>
      <c r="JH6" s="6"/>
      <c r="JJ6" s="19"/>
      <c r="JK6" s="6"/>
      <c r="JL6" s="6"/>
      <c r="JM6" s="6"/>
      <c r="JN6" s="6"/>
      <c r="JO6" s="6"/>
      <c r="JP6" s="6"/>
      <c r="JQ6" s="6"/>
      <c r="JR6" s="6"/>
      <c r="JS6" s="6"/>
      <c r="JU6" s="19"/>
      <c r="JV6" s="6"/>
      <c r="JW6" s="6"/>
      <c r="JX6" s="6"/>
      <c r="JY6" s="6"/>
      <c r="JZ6" s="6"/>
      <c r="KA6" s="6"/>
      <c r="KB6" s="6"/>
      <c r="KC6" s="6"/>
      <c r="KD6" s="6"/>
      <c r="KF6" s="19"/>
      <c r="KG6" s="6"/>
      <c r="KH6" s="6"/>
      <c r="KI6" s="6"/>
      <c r="KJ6" s="6"/>
      <c r="KK6" s="6"/>
      <c r="KL6" s="6"/>
      <c r="KM6" s="6"/>
      <c r="KN6" s="6"/>
      <c r="KO6" s="6"/>
      <c r="KQ6" s="19"/>
      <c r="KR6" s="6"/>
      <c r="KS6" s="6"/>
      <c r="KT6" s="6"/>
      <c r="KU6" s="6"/>
      <c r="KV6" s="6"/>
      <c r="KW6" s="6"/>
      <c r="KX6" s="6"/>
      <c r="KY6" s="6"/>
      <c r="KZ6" s="6"/>
      <c r="LB6" s="19"/>
      <c r="LC6" s="6"/>
      <c r="LD6" s="6"/>
      <c r="LE6" s="6"/>
      <c r="LF6" s="6"/>
      <c r="LG6" s="6"/>
      <c r="LH6" s="6"/>
      <c r="LI6" s="6"/>
      <c r="LJ6" s="6"/>
      <c r="LK6" s="6"/>
      <c r="LN6" s="19"/>
      <c r="LO6" s="6"/>
      <c r="LP6" s="6"/>
      <c r="LQ6" s="6"/>
      <c r="LR6" s="6"/>
      <c r="LS6" s="6"/>
      <c r="LT6" s="6"/>
      <c r="LU6" s="6"/>
      <c r="LV6" s="6"/>
      <c r="LW6" s="6"/>
      <c r="LY6" s="19"/>
      <c r="LZ6" s="6"/>
      <c r="MA6" s="6"/>
      <c r="MB6" s="6"/>
      <c r="MC6" s="6"/>
      <c r="MD6" s="6"/>
      <c r="ME6" s="6"/>
      <c r="MF6" s="6"/>
      <c r="MG6" s="6"/>
      <c r="MH6" s="6"/>
      <c r="MJ6" s="19"/>
      <c r="MK6" s="6"/>
      <c r="ML6" s="6"/>
      <c r="MM6" s="6"/>
      <c r="MN6" s="6"/>
      <c r="MO6" s="6"/>
      <c r="MP6" s="6"/>
      <c r="MQ6" s="6"/>
      <c r="MR6" s="6"/>
      <c r="MS6" s="6"/>
      <c r="MU6" s="19"/>
      <c r="MV6" s="6"/>
      <c r="MW6" s="6"/>
      <c r="MX6" s="6"/>
      <c r="MY6" s="6"/>
      <c r="MZ6" s="6"/>
      <c r="NA6" s="6"/>
      <c r="NB6" s="6"/>
      <c r="NC6" s="6"/>
      <c r="ND6" s="6"/>
      <c r="NF6" s="19"/>
      <c r="NG6" s="6"/>
      <c r="NH6" s="6"/>
      <c r="NI6" s="6"/>
      <c r="NJ6" s="6"/>
      <c r="NK6" s="6"/>
      <c r="NL6" s="6"/>
      <c r="NM6" s="6"/>
      <c r="NN6" s="6"/>
      <c r="NO6" s="6"/>
      <c r="NQ6" s="19"/>
      <c r="NR6" s="6"/>
      <c r="NS6" s="6"/>
      <c r="NT6" s="6"/>
      <c r="NU6" s="6"/>
      <c r="NV6" s="6"/>
      <c r="NW6" s="6"/>
      <c r="NX6" s="6"/>
      <c r="NY6" s="6"/>
      <c r="NZ6" s="6"/>
      <c r="OB6" s="19"/>
      <c r="OC6" s="6"/>
      <c r="OD6" s="6"/>
      <c r="OE6" s="6"/>
      <c r="OF6" s="6"/>
      <c r="OG6" s="6"/>
      <c r="OH6" s="6"/>
      <c r="OI6" s="6"/>
      <c r="OJ6" s="6"/>
      <c r="OK6" s="6"/>
      <c r="ON6" s="19"/>
      <c r="OO6" s="6"/>
      <c r="OP6" s="6"/>
      <c r="OQ6" s="6"/>
      <c r="OR6" s="6"/>
      <c r="OS6" s="6"/>
      <c r="OT6" s="6"/>
      <c r="OU6" s="6"/>
      <c r="OV6" s="6"/>
      <c r="OW6" s="6"/>
      <c r="OY6" s="19"/>
      <c r="OZ6" s="6"/>
      <c r="PA6" s="6"/>
      <c r="PB6" s="6"/>
      <c r="PC6" s="6"/>
      <c r="PD6" s="6"/>
      <c r="PE6" s="6"/>
      <c r="PF6" s="6"/>
      <c r="PG6" s="6"/>
      <c r="PH6" s="6"/>
      <c r="PJ6" s="19"/>
      <c r="PK6" s="6"/>
      <c r="PL6" s="6"/>
      <c r="PM6" s="6"/>
      <c r="PN6" s="6"/>
      <c r="PO6" s="6"/>
      <c r="PP6" s="6"/>
      <c r="PQ6" s="6"/>
      <c r="PR6" s="6"/>
      <c r="PS6" s="6"/>
      <c r="PU6" s="19"/>
      <c r="PV6" s="6"/>
      <c r="PW6" s="6"/>
      <c r="PX6" s="6"/>
      <c r="PY6" s="6"/>
      <c r="PZ6" s="6"/>
      <c r="QA6" s="6"/>
      <c r="QB6" s="6"/>
      <c r="QC6" s="6"/>
      <c r="QD6" s="6"/>
      <c r="QF6" s="19"/>
      <c r="QG6" s="6"/>
      <c r="QH6" s="6"/>
      <c r="QI6" s="6"/>
      <c r="QJ6" s="6"/>
      <c r="QK6" s="6"/>
      <c r="QL6" s="6"/>
      <c r="QM6" s="6"/>
      <c r="QN6" s="6"/>
      <c r="QO6" s="6"/>
      <c r="QQ6" s="19"/>
      <c r="QR6" s="6"/>
      <c r="QS6" s="6"/>
      <c r="QT6" s="6"/>
      <c r="QU6" s="6"/>
      <c r="QV6" s="6"/>
      <c r="QW6" s="6"/>
      <c r="QX6" s="6"/>
      <c r="QY6" s="6"/>
      <c r="QZ6" s="6"/>
      <c r="RB6" s="19"/>
      <c r="RC6" s="6"/>
      <c r="RD6" s="6"/>
      <c r="RE6" s="6"/>
      <c r="RF6" s="6"/>
      <c r="RG6" s="6"/>
      <c r="RH6" s="6"/>
      <c r="RI6" s="6"/>
      <c r="RJ6" s="6"/>
      <c r="RK6" s="6"/>
      <c r="RN6" s="19"/>
      <c r="RO6" s="6"/>
      <c r="RP6" s="6"/>
      <c r="RQ6" s="6"/>
      <c r="RR6" s="6"/>
      <c r="RS6" s="6"/>
      <c r="RT6" s="6"/>
      <c r="RU6" s="6"/>
      <c r="RV6" s="6"/>
      <c r="RW6" s="6"/>
      <c r="RY6" s="19"/>
      <c r="RZ6" s="6"/>
      <c r="SA6" s="6"/>
      <c r="SB6" s="6"/>
      <c r="SC6" s="6"/>
      <c r="SD6" s="6"/>
      <c r="SE6" s="6"/>
      <c r="SF6" s="6"/>
      <c r="SG6" s="6"/>
      <c r="SH6" s="6"/>
      <c r="SJ6" s="19"/>
      <c r="SK6" s="6"/>
      <c r="SL6" s="6"/>
      <c r="SM6" s="6"/>
      <c r="SN6" s="6"/>
      <c r="SO6" s="6"/>
      <c r="SP6" s="6"/>
      <c r="SQ6" s="6"/>
      <c r="SR6" s="6"/>
      <c r="SS6" s="6"/>
      <c r="SU6" s="19"/>
      <c r="SV6" s="6"/>
      <c r="SW6" s="6"/>
      <c r="SX6" s="6"/>
      <c r="SY6" s="6"/>
      <c r="SZ6" s="6"/>
      <c r="TA6" s="6"/>
      <c r="TB6" s="6"/>
      <c r="TC6" s="6"/>
      <c r="TD6" s="6"/>
      <c r="TF6" s="19"/>
      <c r="TG6" s="6"/>
      <c r="TH6" s="6"/>
      <c r="TI6" s="6"/>
      <c r="TJ6" s="6"/>
      <c r="TK6" s="6"/>
      <c r="TL6" s="6"/>
      <c r="TM6" s="6"/>
      <c r="TN6" s="6"/>
      <c r="TO6" s="6"/>
      <c r="TQ6" s="19"/>
      <c r="TR6" s="6"/>
      <c r="TS6" s="6"/>
      <c r="TT6" s="6"/>
      <c r="TU6" s="6"/>
      <c r="TV6" s="6"/>
      <c r="TW6" s="6"/>
      <c r="TX6" s="6"/>
      <c r="TY6" s="6"/>
      <c r="TZ6" s="6"/>
      <c r="UB6" s="19"/>
      <c r="UC6" s="6"/>
      <c r="UD6" s="6"/>
      <c r="UE6" s="6"/>
      <c r="UF6" s="6"/>
      <c r="UG6" s="6"/>
      <c r="UH6" s="6"/>
      <c r="UI6" s="6"/>
      <c r="UJ6" s="6"/>
      <c r="UK6" s="6"/>
      <c r="UN6" s="108"/>
      <c r="UO6" s="61"/>
      <c r="UP6" s="61"/>
      <c r="UQ6" s="61"/>
      <c r="UW6" s="61"/>
      <c r="UY6" s="108"/>
      <c r="UZ6" s="61"/>
      <c r="VA6" s="61"/>
      <c r="VB6" s="61"/>
      <c r="VH6" s="61"/>
    </row>
    <row r="7" spans="1:582">
      <c r="B7" s="460"/>
      <c r="C7" s="18" t="s">
        <v>182</v>
      </c>
      <c r="D7" s="18" t="s">
        <v>183</v>
      </c>
      <c r="E7" s="18" t="s">
        <v>184</v>
      </c>
      <c r="F7" s="18" t="s">
        <v>185</v>
      </c>
      <c r="G7" s="18" t="s">
        <v>186</v>
      </c>
      <c r="H7" s="18" t="s">
        <v>187</v>
      </c>
      <c r="I7" s="18" t="s">
        <v>188</v>
      </c>
      <c r="J7" s="18" t="s">
        <v>189</v>
      </c>
      <c r="K7" s="18" t="s">
        <v>190</v>
      </c>
      <c r="L7" s="18" t="s">
        <v>191</v>
      </c>
      <c r="N7" s="19"/>
      <c r="O7" s="6"/>
      <c r="P7" s="6"/>
      <c r="Q7" s="6"/>
      <c r="R7" s="6"/>
      <c r="S7" s="6"/>
      <c r="T7" s="6"/>
      <c r="U7" s="6"/>
      <c r="V7" s="6"/>
      <c r="W7" s="6"/>
      <c r="Y7" s="19"/>
      <c r="Z7" s="6"/>
      <c r="AA7" s="6"/>
      <c r="AB7" s="6"/>
      <c r="AC7" s="6"/>
      <c r="AD7" s="6"/>
      <c r="AE7" s="6"/>
      <c r="AF7" s="6"/>
      <c r="AG7" s="6"/>
      <c r="AH7" s="6"/>
      <c r="AJ7" s="19"/>
      <c r="AK7" s="6"/>
      <c r="AL7" s="6"/>
      <c r="AM7" s="6"/>
      <c r="AN7" s="6"/>
      <c r="AO7" s="6"/>
      <c r="AP7" s="6"/>
      <c r="AQ7" s="6"/>
      <c r="AR7" s="6"/>
      <c r="AS7" s="6"/>
      <c r="AU7" s="19"/>
      <c r="AV7" s="6"/>
      <c r="AW7" s="6"/>
      <c r="AX7" s="6"/>
      <c r="AY7" s="6"/>
      <c r="AZ7" s="6"/>
      <c r="BA7" s="6"/>
      <c r="BB7" s="6"/>
      <c r="BC7" s="6"/>
      <c r="BD7" s="6"/>
      <c r="BF7" s="19"/>
      <c r="BG7" s="6"/>
      <c r="BH7" s="6"/>
      <c r="BI7" s="6"/>
      <c r="BJ7" s="6"/>
      <c r="BK7" s="6"/>
      <c r="BL7" s="6"/>
      <c r="BM7" s="6"/>
      <c r="BN7" s="6"/>
      <c r="BO7" s="6"/>
      <c r="BQ7" s="19"/>
      <c r="BR7" s="6"/>
      <c r="BS7" s="6"/>
      <c r="BT7" s="6"/>
      <c r="BU7" s="6"/>
      <c r="BV7" s="6"/>
      <c r="BW7" s="6"/>
      <c r="BX7" s="6"/>
      <c r="BY7" s="6"/>
      <c r="BZ7" s="6"/>
      <c r="CB7" s="19"/>
      <c r="CC7" s="6"/>
      <c r="CD7" s="6"/>
      <c r="CE7" s="6"/>
      <c r="CF7" s="6"/>
      <c r="CG7" s="6"/>
      <c r="CH7" s="6"/>
      <c r="CI7" s="6"/>
      <c r="CJ7" s="6"/>
      <c r="CK7" s="6"/>
      <c r="CN7" s="19"/>
      <c r="CO7" s="6"/>
      <c r="CP7" s="6"/>
      <c r="CQ7" s="6"/>
      <c r="CR7" s="6"/>
      <c r="CS7" s="6"/>
      <c r="CT7" s="6"/>
      <c r="CU7" s="6"/>
      <c r="CV7" s="6"/>
      <c r="CW7" s="6"/>
      <c r="CY7" s="19"/>
      <c r="CZ7" s="6"/>
      <c r="DA7" s="6"/>
      <c r="DB7" s="6"/>
      <c r="DC7" s="6"/>
      <c r="DD7" s="6"/>
      <c r="DE7" s="6"/>
      <c r="DF7" s="6"/>
      <c r="DG7" s="6"/>
      <c r="DH7" s="6"/>
      <c r="DJ7" s="19"/>
      <c r="DK7" s="6"/>
      <c r="DL7" s="6"/>
      <c r="DM7" s="6"/>
      <c r="DN7" s="6"/>
      <c r="DO7" s="6"/>
      <c r="DP7" s="6"/>
      <c r="DQ7" s="6"/>
      <c r="DR7" s="6"/>
      <c r="DS7" s="6"/>
      <c r="DU7" s="19"/>
      <c r="DV7" s="6"/>
      <c r="DW7" s="6"/>
      <c r="DX7" s="6"/>
      <c r="DY7" s="6"/>
      <c r="DZ7" s="6"/>
      <c r="EA7" s="6"/>
      <c r="EB7" s="6"/>
      <c r="EC7" s="6"/>
      <c r="ED7" s="6"/>
      <c r="EF7" s="19"/>
      <c r="EG7" s="6"/>
      <c r="EH7" s="6"/>
      <c r="EI7" s="6"/>
      <c r="EJ7" s="6"/>
      <c r="EK7" s="6"/>
      <c r="EL7" s="6"/>
      <c r="EM7" s="6"/>
      <c r="EN7" s="6"/>
      <c r="EO7" s="6"/>
      <c r="EQ7" s="19"/>
      <c r="ER7" s="6"/>
      <c r="ES7" s="6"/>
      <c r="ET7" s="6"/>
      <c r="EU7" s="6"/>
      <c r="EV7" s="6"/>
      <c r="EW7" s="6"/>
      <c r="EX7" s="6"/>
      <c r="EY7" s="6"/>
      <c r="EZ7" s="6"/>
      <c r="FB7" s="19"/>
      <c r="FC7" s="6"/>
      <c r="FD7" s="6"/>
      <c r="FE7" s="6"/>
      <c r="FF7" s="6"/>
      <c r="FG7" s="6"/>
      <c r="FH7" s="6"/>
      <c r="FI7" s="6"/>
      <c r="FJ7" s="6"/>
      <c r="FK7" s="6"/>
      <c r="FN7" s="19"/>
      <c r="FO7" s="6"/>
      <c r="FP7" s="6"/>
      <c r="FQ7" s="6"/>
      <c r="FR7" s="6"/>
      <c r="FS7" s="6"/>
      <c r="FT7" s="6"/>
      <c r="FU7" s="6"/>
      <c r="FV7" s="6"/>
      <c r="FW7" s="6"/>
      <c r="FY7" s="19"/>
      <c r="FZ7" s="6"/>
      <c r="GA7" s="6"/>
      <c r="GB7" s="6"/>
      <c r="GC7" s="6"/>
      <c r="GD7" s="6"/>
      <c r="GE7" s="6"/>
      <c r="GF7" s="6"/>
      <c r="GG7" s="6"/>
      <c r="GH7" s="6"/>
      <c r="GJ7" s="19"/>
      <c r="GK7" s="6"/>
      <c r="GL7" s="6"/>
      <c r="GM7" s="6"/>
      <c r="GN7" s="6"/>
      <c r="GO7" s="6"/>
      <c r="GP7" s="6"/>
      <c r="GQ7" s="6"/>
      <c r="GR7" s="6"/>
      <c r="GS7" s="6"/>
      <c r="GU7" s="19"/>
      <c r="GV7" s="6"/>
      <c r="GW7" s="6"/>
      <c r="GX7" s="6"/>
      <c r="GY7" s="6"/>
      <c r="GZ7" s="6"/>
      <c r="HA7" s="6"/>
      <c r="HB7" s="6"/>
      <c r="HC7" s="6"/>
      <c r="HD7" s="6"/>
      <c r="HF7" s="19"/>
      <c r="HG7" s="6"/>
      <c r="HH7" s="6"/>
      <c r="HI7" s="6"/>
      <c r="HJ7" s="6"/>
      <c r="HK7" s="6"/>
      <c r="HL7" s="6"/>
      <c r="HM7" s="6"/>
      <c r="HN7" s="6"/>
      <c r="HO7" s="6"/>
      <c r="HQ7" s="19"/>
      <c r="HR7" s="6"/>
      <c r="HS7" s="6"/>
      <c r="HT7" s="6"/>
      <c r="HU7" s="6"/>
      <c r="HV7" s="6"/>
      <c r="HW7" s="6"/>
      <c r="HX7" s="6"/>
      <c r="HY7" s="6"/>
      <c r="HZ7" s="6"/>
      <c r="IB7" s="19"/>
      <c r="IC7" s="6"/>
      <c r="ID7" s="6"/>
      <c r="IE7" s="6"/>
      <c r="IF7" s="6"/>
      <c r="IG7" s="6"/>
      <c r="IH7" s="6"/>
      <c r="II7" s="6"/>
      <c r="IJ7" s="6"/>
      <c r="IK7" s="6"/>
      <c r="IN7" s="19"/>
      <c r="IO7" s="6"/>
      <c r="IP7" s="6"/>
      <c r="IQ7" s="6"/>
      <c r="IR7" s="6"/>
      <c r="IS7" s="6"/>
      <c r="IT7" s="6"/>
      <c r="IU7" s="6"/>
      <c r="IV7" s="6"/>
      <c r="IW7" s="6"/>
      <c r="IY7" s="19"/>
      <c r="IZ7" s="6"/>
      <c r="JA7" s="6"/>
      <c r="JB7" s="6"/>
      <c r="JC7" s="6"/>
      <c r="JD7" s="6"/>
      <c r="JE7" s="6"/>
      <c r="JF7" s="6"/>
      <c r="JG7" s="6"/>
      <c r="JH7" s="6"/>
      <c r="JJ7" s="19"/>
      <c r="JK7" s="6"/>
      <c r="JL7" s="6"/>
      <c r="JM7" s="6"/>
      <c r="JN7" s="6"/>
      <c r="JO7" s="6"/>
      <c r="JP7" s="6"/>
      <c r="JQ7" s="6"/>
      <c r="JR7" s="6"/>
      <c r="JS7" s="6"/>
      <c r="JU7" s="19"/>
      <c r="JV7" s="6"/>
      <c r="JW7" s="6"/>
      <c r="JX7" s="6"/>
      <c r="JY7" s="6"/>
      <c r="JZ7" s="6"/>
      <c r="KA7" s="6"/>
      <c r="KB7" s="6"/>
      <c r="KC7" s="6"/>
      <c r="KD7" s="6"/>
      <c r="KF7" s="19"/>
      <c r="KG7" s="6"/>
      <c r="KH7" s="6"/>
      <c r="KI7" s="6"/>
      <c r="KJ7" s="6"/>
      <c r="KK7" s="6"/>
      <c r="KL7" s="6"/>
      <c r="KM7" s="6"/>
      <c r="KN7" s="6"/>
      <c r="KO7" s="6"/>
      <c r="KQ7" s="19"/>
      <c r="KR7" s="6"/>
      <c r="KS7" s="6"/>
      <c r="KT7" s="6"/>
      <c r="KU7" s="6"/>
      <c r="KV7" s="6"/>
      <c r="KW7" s="6"/>
      <c r="KX7" s="6"/>
      <c r="KY7" s="6"/>
      <c r="KZ7" s="6"/>
      <c r="LB7" s="19"/>
      <c r="LC7" s="6"/>
      <c r="LD7" s="6"/>
      <c r="LE7" s="6"/>
      <c r="LF7" s="6"/>
      <c r="LG7" s="6"/>
      <c r="LH7" s="6"/>
      <c r="LI7" s="6"/>
      <c r="LJ7" s="6"/>
      <c r="LK7" s="6"/>
      <c r="LN7" s="19"/>
      <c r="LO7" s="6"/>
      <c r="LP7" s="6"/>
      <c r="LQ7" s="6"/>
      <c r="LR7" s="6"/>
      <c r="LS7" s="6"/>
      <c r="LT7" s="6"/>
      <c r="LU7" s="6"/>
      <c r="LV7" s="6"/>
      <c r="LW7" s="6"/>
      <c r="LY7" s="19"/>
      <c r="LZ7" s="6"/>
      <c r="MA7" s="6"/>
      <c r="MB7" s="6"/>
      <c r="MC7" s="6"/>
      <c r="MD7" s="6"/>
      <c r="ME7" s="6"/>
      <c r="MF7" s="6"/>
      <c r="MG7" s="6"/>
      <c r="MH7" s="6"/>
      <c r="MJ7" s="19"/>
      <c r="MK7" s="6"/>
      <c r="ML7" s="6"/>
      <c r="MM7" s="6"/>
      <c r="MN7" s="6"/>
      <c r="MO7" s="6"/>
      <c r="MP7" s="6"/>
      <c r="MQ7" s="6"/>
      <c r="MR7" s="6"/>
      <c r="MS7" s="6"/>
      <c r="MU7" s="19"/>
      <c r="MV7" s="6"/>
      <c r="MW7" s="6"/>
      <c r="MX7" s="6"/>
      <c r="MY7" s="6"/>
      <c r="MZ7" s="6"/>
      <c r="NA7" s="6"/>
      <c r="NB7" s="6"/>
      <c r="NC7" s="6"/>
      <c r="ND7" s="6"/>
      <c r="NF7" s="19"/>
      <c r="NG7" s="6"/>
      <c r="NH7" s="6"/>
      <c r="NI7" s="6"/>
      <c r="NJ7" s="6"/>
      <c r="NK7" s="6"/>
      <c r="NL7" s="6"/>
      <c r="NM7" s="6"/>
      <c r="NN7" s="6"/>
      <c r="NO7" s="6"/>
      <c r="NQ7" s="19"/>
      <c r="NR7" s="6"/>
      <c r="NS7" s="6"/>
      <c r="NT7" s="6"/>
      <c r="NU7" s="6"/>
      <c r="NV7" s="6"/>
      <c r="NW7" s="6"/>
      <c r="NX7" s="6"/>
      <c r="NY7" s="6"/>
      <c r="NZ7" s="6"/>
      <c r="OB7" s="19"/>
      <c r="OC7" s="6"/>
      <c r="OD7" s="6"/>
      <c r="OE7" s="6"/>
      <c r="OF7" s="6"/>
      <c r="OG7" s="6"/>
      <c r="OH7" s="6"/>
      <c r="OI7" s="6"/>
      <c r="OJ7" s="6"/>
      <c r="OK7" s="6"/>
      <c r="ON7" s="19"/>
      <c r="OO7" s="6"/>
      <c r="OP7" s="6"/>
      <c r="OQ7" s="6"/>
      <c r="OR7" s="6"/>
      <c r="OS7" s="6"/>
      <c r="OT7" s="6"/>
      <c r="OU7" s="6"/>
      <c r="OV7" s="6"/>
      <c r="OW7" s="6"/>
      <c r="OY7" s="19"/>
      <c r="OZ7" s="6"/>
      <c r="PA7" s="6"/>
      <c r="PB7" s="6"/>
      <c r="PC7" s="6"/>
      <c r="PD7" s="6"/>
      <c r="PE7" s="6"/>
      <c r="PF7" s="6"/>
      <c r="PG7" s="6"/>
      <c r="PH7" s="6"/>
      <c r="PJ7" s="19"/>
      <c r="PK7" s="6"/>
      <c r="PL7" s="6"/>
      <c r="PM7" s="6"/>
      <c r="PN7" s="6"/>
      <c r="PO7" s="6"/>
      <c r="PP7" s="6"/>
      <c r="PQ7" s="6"/>
      <c r="PR7" s="6"/>
      <c r="PS7" s="6"/>
      <c r="PU7" s="19"/>
      <c r="PV7" s="6"/>
      <c r="PW7" s="6"/>
      <c r="PX7" s="6"/>
      <c r="PY7" s="6"/>
      <c r="PZ7" s="6"/>
      <c r="QA7" s="6"/>
      <c r="QB7" s="6"/>
      <c r="QC7" s="6"/>
      <c r="QD7" s="6"/>
      <c r="QF7" s="19"/>
      <c r="QG7" s="6"/>
      <c r="QH7" s="6"/>
      <c r="QI7" s="6"/>
      <c r="QJ7" s="6"/>
      <c r="QK7" s="6"/>
      <c r="QL7" s="6"/>
      <c r="QM7" s="6"/>
      <c r="QN7" s="6"/>
      <c r="QO7" s="6"/>
      <c r="QQ7" s="19"/>
      <c r="QR7" s="6"/>
      <c r="QS7" s="6"/>
      <c r="QT7" s="6"/>
      <c r="QU7" s="6"/>
      <c r="QV7" s="6"/>
      <c r="QW7" s="6"/>
      <c r="QX7" s="6"/>
      <c r="QY7" s="6"/>
      <c r="QZ7" s="6"/>
      <c r="RB7" s="19"/>
      <c r="RC7" s="6"/>
      <c r="RD7" s="6"/>
      <c r="RE7" s="6"/>
      <c r="RF7" s="6"/>
      <c r="RG7" s="6"/>
      <c r="RH7" s="6"/>
      <c r="RI7" s="6"/>
      <c r="RJ7" s="6"/>
      <c r="RK7" s="6"/>
      <c r="RN7" s="19"/>
      <c r="RO7" s="6"/>
      <c r="RP7" s="6"/>
      <c r="RQ7" s="6"/>
      <c r="RR7" s="6"/>
      <c r="RS7" s="6"/>
      <c r="RT7" s="6"/>
      <c r="RU7" s="6"/>
      <c r="RV7" s="6"/>
      <c r="RW7" s="6"/>
      <c r="RY7" s="19"/>
      <c r="RZ7" s="6"/>
      <c r="SA7" s="6"/>
      <c r="SB7" s="6"/>
      <c r="SC7" s="6"/>
      <c r="SD7" s="6"/>
      <c r="SE7" s="6"/>
      <c r="SF7" s="6"/>
      <c r="SG7" s="6"/>
      <c r="SH7" s="6"/>
      <c r="SJ7" s="19"/>
      <c r="SK7" s="6"/>
      <c r="SL7" s="6"/>
      <c r="SM7" s="6"/>
      <c r="SN7" s="6"/>
      <c r="SO7" s="6"/>
      <c r="SP7" s="6"/>
      <c r="SQ7" s="6"/>
      <c r="SR7" s="6"/>
      <c r="SS7" s="6"/>
      <c r="SU7" s="19"/>
      <c r="SV7" s="6"/>
      <c r="SW7" s="6"/>
      <c r="SX7" s="6"/>
      <c r="SY7" s="6"/>
      <c r="SZ7" s="6"/>
      <c r="TA7" s="6"/>
      <c r="TB7" s="6"/>
      <c r="TC7" s="6"/>
      <c r="TD7" s="6"/>
      <c r="TF7" s="19"/>
      <c r="TG7" s="6"/>
      <c r="TH7" s="6"/>
      <c r="TI7" s="6"/>
      <c r="TJ7" s="6"/>
      <c r="TK7" s="6"/>
      <c r="TL7" s="6"/>
      <c r="TM7" s="6"/>
      <c r="TN7" s="6"/>
      <c r="TO7" s="6"/>
      <c r="TQ7" s="19"/>
      <c r="TR7" s="6"/>
      <c r="TS7" s="6"/>
      <c r="TT7" s="6"/>
      <c r="TU7" s="6"/>
      <c r="TV7" s="6"/>
      <c r="TW7" s="6"/>
      <c r="TX7" s="6"/>
      <c r="TY7" s="6"/>
      <c r="TZ7" s="6"/>
      <c r="UB7" s="19"/>
      <c r="UC7" s="6"/>
      <c r="UD7" s="6"/>
      <c r="UE7" s="6"/>
      <c r="UF7" s="6"/>
      <c r="UG7" s="6"/>
      <c r="UH7" s="6"/>
      <c r="UI7" s="6"/>
      <c r="UJ7" s="6"/>
      <c r="UK7" s="6"/>
      <c r="UN7" s="108"/>
      <c r="UO7" s="61"/>
      <c r="UP7" s="61"/>
      <c r="UQ7" s="61"/>
      <c r="UW7" s="61"/>
      <c r="UY7" s="108"/>
      <c r="UZ7" s="61"/>
      <c r="VA7" s="61"/>
      <c r="VB7" s="61"/>
      <c r="VH7" s="61"/>
    </row>
    <row r="8" spans="1:582">
      <c r="B8" s="460"/>
      <c r="C8" s="18" t="s">
        <v>192</v>
      </c>
      <c r="D8" s="18" t="s">
        <v>193</v>
      </c>
      <c r="E8" s="18" t="s">
        <v>194</v>
      </c>
      <c r="F8" s="18" t="s">
        <v>195</v>
      </c>
      <c r="G8" s="18" t="s">
        <v>196</v>
      </c>
      <c r="H8" s="18" t="s">
        <v>197</v>
      </c>
      <c r="I8" s="18" t="s">
        <v>198</v>
      </c>
      <c r="J8" s="18" t="s">
        <v>199</v>
      </c>
      <c r="K8" s="18" t="s">
        <v>200</v>
      </c>
      <c r="L8" s="18" t="s">
        <v>201</v>
      </c>
      <c r="N8" s="19"/>
      <c r="O8" s="6"/>
      <c r="P8" s="6"/>
      <c r="Q8" s="6"/>
      <c r="R8" s="6"/>
      <c r="S8" s="6"/>
      <c r="T8" s="6"/>
      <c r="U8" s="6"/>
      <c r="V8" s="6"/>
      <c r="W8" s="6"/>
      <c r="Y8" s="19"/>
      <c r="Z8" s="6"/>
      <c r="AA8" s="6"/>
      <c r="AB8" s="6"/>
      <c r="AC8" s="6"/>
      <c r="AD8" s="6"/>
      <c r="AE8" s="6"/>
      <c r="AF8" s="6"/>
      <c r="AG8" s="6"/>
      <c r="AH8" s="6"/>
      <c r="AJ8" s="19"/>
      <c r="AK8" s="6"/>
      <c r="AL8" s="6"/>
      <c r="AM8" s="6"/>
      <c r="AN8" s="6"/>
      <c r="AO8" s="6"/>
      <c r="AP8" s="6"/>
      <c r="AQ8" s="6"/>
      <c r="AR8" s="6"/>
      <c r="AS8" s="6"/>
      <c r="AU8" s="19"/>
      <c r="AV8" s="6"/>
      <c r="AW8" s="6"/>
      <c r="AX8" s="6"/>
      <c r="AY8" s="6"/>
      <c r="AZ8" s="6"/>
      <c r="BA8" s="6"/>
      <c r="BB8" s="6"/>
      <c r="BC8" s="6"/>
      <c r="BD8" s="6"/>
      <c r="BF8" s="19"/>
      <c r="BG8" s="6"/>
      <c r="BH8" s="6"/>
      <c r="BI8" s="6"/>
      <c r="BJ8" s="6"/>
      <c r="BK8" s="6"/>
      <c r="BL8" s="6"/>
      <c r="BM8" s="6"/>
      <c r="BN8" s="6"/>
      <c r="BO8" s="6"/>
      <c r="BQ8" s="19"/>
      <c r="BR8" s="6"/>
      <c r="BS8" s="6"/>
      <c r="BT8" s="6"/>
      <c r="BU8" s="6"/>
      <c r="BV8" s="6"/>
      <c r="BW8" s="6"/>
      <c r="BX8" s="6"/>
      <c r="BY8" s="6"/>
      <c r="BZ8" s="6"/>
      <c r="CB8" s="19"/>
      <c r="CC8" s="6"/>
      <c r="CD8" s="6"/>
      <c r="CE8" s="6"/>
      <c r="CF8" s="6"/>
      <c r="CG8" s="6"/>
      <c r="CH8" s="6"/>
      <c r="CI8" s="6"/>
      <c r="CJ8" s="6"/>
      <c r="CK8" s="6"/>
      <c r="CN8" s="19"/>
      <c r="CO8" s="6"/>
      <c r="CP8" s="6"/>
      <c r="CQ8" s="6"/>
      <c r="CR8" s="6"/>
      <c r="CS8" s="6"/>
      <c r="CT8" s="6"/>
      <c r="CU8" s="6"/>
      <c r="CV8" s="6"/>
      <c r="CW8" s="6"/>
      <c r="CY8" s="19"/>
      <c r="CZ8" s="6"/>
      <c r="DA8" s="6"/>
      <c r="DB8" s="6"/>
      <c r="DC8" s="6"/>
      <c r="DD8" s="6"/>
      <c r="DE8" s="6"/>
      <c r="DF8" s="6"/>
      <c r="DG8" s="6"/>
      <c r="DH8" s="6"/>
      <c r="DJ8" s="19"/>
      <c r="DK8" s="6"/>
      <c r="DL8" s="6"/>
      <c r="DM8" s="6"/>
      <c r="DN8" s="6"/>
      <c r="DO8" s="6"/>
      <c r="DP8" s="6"/>
      <c r="DQ8" s="6"/>
      <c r="DR8" s="6"/>
      <c r="DS8" s="6"/>
      <c r="DU8" s="19"/>
      <c r="DV8" s="6"/>
      <c r="DW8" s="6"/>
      <c r="DX8" s="6"/>
      <c r="DY8" s="6"/>
      <c r="DZ8" s="6"/>
      <c r="EA8" s="6"/>
      <c r="EB8" s="6"/>
      <c r="EC8" s="6"/>
      <c r="ED8" s="6"/>
      <c r="EF8" s="19"/>
      <c r="EG8" s="6"/>
      <c r="EH8" s="6"/>
      <c r="EI8" s="6"/>
      <c r="EJ8" s="6"/>
      <c r="EK8" s="6"/>
      <c r="EL8" s="6"/>
      <c r="EM8" s="6"/>
      <c r="EN8" s="6"/>
      <c r="EO8" s="6"/>
      <c r="EQ8" s="19"/>
      <c r="ER8" s="6"/>
      <c r="ES8" s="6"/>
      <c r="ET8" s="6"/>
      <c r="EU8" s="6"/>
      <c r="EV8" s="6"/>
      <c r="EW8" s="6"/>
      <c r="EX8" s="6"/>
      <c r="EY8" s="6"/>
      <c r="EZ8" s="6"/>
      <c r="FB8" s="19"/>
      <c r="FC8" s="6"/>
      <c r="FD8" s="6"/>
      <c r="FE8" s="6"/>
      <c r="FF8" s="6"/>
      <c r="FG8" s="6"/>
      <c r="FH8" s="6"/>
      <c r="FI8" s="6"/>
      <c r="FJ8" s="6"/>
      <c r="FK8" s="6"/>
      <c r="FN8" s="19"/>
      <c r="FO8" s="6"/>
      <c r="FP8" s="6"/>
      <c r="FQ8" s="6"/>
      <c r="FR8" s="6"/>
      <c r="FS8" s="6"/>
      <c r="FT8" s="6"/>
      <c r="FU8" s="6"/>
      <c r="FV8" s="6"/>
      <c r="FW8" s="6"/>
      <c r="FY8" s="19"/>
      <c r="FZ8" s="6"/>
      <c r="GA8" s="6"/>
      <c r="GB8" s="6"/>
      <c r="GC8" s="6"/>
      <c r="GD8" s="6"/>
      <c r="GE8" s="6"/>
      <c r="GF8" s="6"/>
      <c r="GG8" s="6"/>
      <c r="GH8" s="6"/>
      <c r="GJ8" s="19"/>
      <c r="GK8" s="6"/>
      <c r="GL8" s="6"/>
      <c r="GM8" s="6"/>
      <c r="GN8" s="6"/>
      <c r="GO8" s="6"/>
      <c r="GP8" s="6"/>
      <c r="GQ8" s="6"/>
      <c r="GR8" s="6"/>
      <c r="GS8" s="6"/>
      <c r="GU8" s="19"/>
      <c r="GV8" s="6"/>
      <c r="GW8" s="6"/>
      <c r="GX8" s="6"/>
      <c r="GY8" s="6"/>
      <c r="GZ8" s="6"/>
      <c r="HA8" s="6"/>
      <c r="HB8" s="6"/>
      <c r="HC8" s="6"/>
      <c r="HD8" s="6"/>
      <c r="HF8" s="19"/>
      <c r="HG8" s="6"/>
      <c r="HH8" s="6"/>
      <c r="HI8" s="6"/>
      <c r="HJ8" s="6"/>
      <c r="HK8" s="6"/>
      <c r="HL8" s="6"/>
      <c r="HM8" s="6"/>
      <c r="HN8" s="6"/>
      <c r="HO8" s="6"/>
      <c r="HQ8" s="19"/>
      <c r="HR8" s="6"/>
      <c r="HS8" s="6"/>
      <c r="HT8" s="6"/>
      <c r="HU8" s="6"/>
      <c r="HV8" s="6"/>
      <c r="HW8" s="6"/>
      <c r="HX8" s="6"/>
      <c r="HY8" s="6"/>
      <c r="HZ8" s="6"/>
      <c r="IB8" s="19"/>
      <c r="IC8" s="6"/>
      <c r="ID8" s="6"/>
      <c r="IE8" s="6"/>
      <c r="IF8" s="6"/>
      <c r="IG8" s="6"/>
      <c r="IH8" s="6"/>
      <c r="II8" s="6"/>
      <c r="IJ8" s="6"/>
      <c r="IK8" s="6"/>
      <c r="IN8" s="19"/>
      <c r="IO8" s="6"/>
      <c r="IP8" s="6"/>
      <c r="IQ8" s="6"/>
      <c r="IR8" s="6"/>
      <c r="IS8" s="6"/>
      <c r="IT8" s="6"/>
      <c r="IU8" s="6"/>
      <c r="IV8" s="6"/>
      <c r="IW8" s="6"/>
      <c r="IY8" s="19"/>
      <c r="IZ8" s="6"/>
      <c r="JA8" s="6"/>
      <c r="JB8" s="6"/>
      <c r="JC8" s="6"/>
      <c r="JD8" s="6"/>
      <c r="JE8" s="6"/>
      <c r="JF8" s="6"/>
      <c r="JG8" s="6"/>
      <c r="JH8" s="6"/>
      <c r="JJ8" s="19"/>
      <c r="JK8" s="6"/>
      <c r="JL8" s="6"/>
      <c r="JM8" s="6"/>
      <c r="JN8" s="6"/>
      <c r="JO8" s="6"/>
      <c r="JP8" s="6"/>
      <c r="JQ8" s="6"/>
      <c r="JR8" s="6"/>
      <c r="JS8" s="6"/>
      <c r="JU8" s="19"/>
      <c r="JV8" s="6"/>
      <c r="JW8" s="6"/>
      <c r="JX8" s="6"/>
      <c r="JY8" s="6"/>
      <c r="JZ8" s="6"/>
      <c r="KA8" s="6"/>
      <c r="KB8" s="6"/>
      <c r="KC8" s="6"/>
      <c r="KD8" s="6"/>
      <c r="KF8" s="19"/>
      <c r="KG8" s="6"/>
      <c r="KH8" s="6"/>
      <c r="KI8" s="6"/>
      <c r="KJ8" s="6"/>
      <c r="KK8" s="6"/>
      <c r="KL8" s="6"/>
      <c r="KM8" s="6"/>
      <c r="KN8" s="6"/>
      <c r="KO8" s="6"/>
      <c r="KQ8" s="19"/>
      <c r="KR8" s="6"/>
      <c r="KS8" s="6"/>
      <c r="KT8" s="6"/>
      <c r="KU8" s="6"/>
      <c r="KV8" s="6"/>
      <c r="KW8" s="6"/>
      <c r="KX8" s="6"/>
      <c r="KY8" s="6"/>
      <c r="KZ8" s="6"/>
      <c r="LB8" s="19"/>
      <c r="LC8" s="6"/>
      <c r="LD8" s="6"/>
      <c r="LE8" s="6"/>
      <c r="LF8" s="6"/>
      <c r="LG8" s="6"/>
      <c r="LH8" s="6"/>
      <c r="LI8" s="6"/>
      <c r="LJ8" s="6"/>
      <c r="LK8" s="6"/>
      <c r="LN8" s="19"/>
      <c r="LO8" s="6"/>
      <c r="LP8" s="6"/>
      <c r="LQ8" s="6"/>
      <c r="LR8" s="6"/>
      <c r="LS8" s="6"/>
      <c r="LT8" s="6"/>
      <c r="LU8" s="6"/>
      <c r="LV8" s="6"/>
      <c r="LW8" s="6"/>
      <c r="LY8" s="19"/>
      <c r="LZ8" s="6"/>
      <c r="MA8" s="6"/>
      <c r="MB8" s="6"/>
      <c r="MC8" s="6"/>
      <c r="MD8" s="6"/>
      <c r="ME8" s="6"/>
      <c r="MF8" s="6"/>
      <c r="MG8" s="6"/>
      <c r="MH8" s="6"/>
      <c r="MJ8" s="19"/>
      <c r="MK8" s="6"/>
      <c r="ML8" s="6"/>
      <c r="MM8" s="6"/>
      <c r="MN8" s="6"/>
      <c r="MO8" s="6"/>
      <c r="MP8" s="6"/>
      <c r="MQ8" s="6"/>
      <c r="MR8" s="6"/>
      <c r="MS8" s="6"/>
      <c r="MU8" s="19"/>
      <c r="MV8" s="6"/>
      <c r="MW8" s="6"/>
      <c r="MX8" s="6"/>
      <c r="MY8" s="6"/>
      <c r="MZ8" s="6"/>
      <c r="NA8" s="6"/>
      <c r="NB8" s="6"/>
      <c r="NC8" s="6"/>
      <c r="ND8" s="6"/>
      <c r="NF8" s="19"/>
      <c r="NG8" s="6"/>
      <c r="NH8" s="6"/>
      <c r="NI8" s="6"/>
      <c r="NJ8" s="6"/>
      <c r="NK8" s="6"/>
      <c r="NL8" s="6"/>
      <c r="NM8" s="6"/>
      <c r="NN8" s="6"/>
      <c r="NO8" s="6"/>
      <c r="NQ8" s="19"/>
      <c r="NR8" s="6"/>
      <c r="NS8" s="6"/>
      <c r="NT8" s="6"/>
      <c r="NU8" s="6"/>
      <c r="NV8" s="6"/>
      <c r="NW8" s="6"/>
      <c r="NX8" s="6"/>
      <c r="NY8" s="6"/>
      <c r="NZ8" s="6"/>
      <c r="OB8" s="19"/>
      <c r="OC8" s="6"/>
      <c r="OD8" s="6"/>
      <c r="OE8" s="6"/>
      <c r="OF8" s="6"/>
      <c r="OG8" s="6"/>
      <c r="OH8" s="6"/>
      <c r="OI8" s="6"/>
      <c r="OJ8" s="6"/>
      <c r="OK8" s="6"/>
      <c r="ON8" s="19"/>
      <c r="OO8" s="6"/>
      <c r="OP8" s="6"/>
      <c r="OQ8" s="6"/>
      <c r="OR8" s="6"/>
      <c r="OS8" s="6"/>
      <c r="OT8" s="6"/>
      <c r="OU8" s="6"/>
      <c r="OV8" s="6"/>
      <c r="OW8" s="6"/>
      <c r="OY8" s="19"/>
      <c r="OZ8" s="6"/>
      <c r="PA8" s="6"/>
      <c r="PB8" s="6"/>
      <c r="PC8" s="6"/>
      <c r="PD8" s="6"/>
      <c r="PE8" s="6"/>
      <c r="PF8" s="6"/>
      <c r="PG8" s="6"/>
      <c r="PH8" s="6"/>
      <c r="PJ8" s="19"/>
      <c r="PK8" s="6"/>
      <c r="PL8" s="6"/>
      <c r="PM8" s="6"/>
      <c r="PN8" s="6"/>
      <c r="PO8" s="6"/>
      <c r="PP8" s="6"/>
      <c r="PQ8" s="6"/>
      <c r="PR8" s="6"/>
      <c r="PS8" s="6"/>
      <c r="PU8" s="19"/>
      <c r="PV8" s="6"/>
      <c r="PW8" s="6"/>
      <c r="PX8" s="6"/>
      <c r="PY8" s="6"/>
      <c r="PZ8" s="6"/>
      <c r="QA8" s="6"/>
      <c r="QB8" s="6"/>
      <c r="QC8" s="6"/>
      <c r="QD8" s="6"/>
      <c r="QF8" s="19"/>
      <c r="QG8" s="6"/>
      <c r="QH8" s="6"/>
      <c r="QI8" s="6"/>
      <c r="QJ8" s="6"/>
      <c r="QK8" s="6"/>
      <c r="QL8" s="6"/>
      <c r="QM8" s="6"/>
      <c r="QN8" s="6"/>
      <c r="QO8" s="6"/>
      <c r="QQ8" s="19"/>
      <c r="QR8" s="6"/>
      <c r="QS8" s="6"/>
      <c r="QT8" s="6"/>
      <c r="QU8" s="6"/>
      <c r="QV8" s="6"/>
      <c r="QW8" s="6"/>
      <c r="QX8" s="6"/>
      <c r="QY8" s="6"/>
      <c r="QZ8" s="6"/>
      <c r="RB8" s="19"/>
      <c r="RC8" s="6"/>
      <c r="RD8" s="6"/>
      <c r="RE8" s="6"/>
      <c r="RF8" s="6"/>
      <c r="RG8" s="6"/>
      <c r="RH8" s="6"/>
      <c r="RI8" s="6"/>
      <c r="RJ8" s="6"/>
      <c r="RK8" s="6"/>
      <c r="RN8" s="19"/>
      <c r="RO8" s="6"/>
      <c r="RP8" s="6"/>
      <c r="RQ8" s="6"/>
      <c r="RR8" s="6"/>
      <c r="RS8" s="6"/>
      <c r="RT8" s="6"/>
      <c r="RU8" s="6"/>
      <c r="RV8" s="6"/>
      <c r="RW8" s="6"/>
      <c r="RY8" s="19"/>
      <c r="RZ8" s="6"/>
      <c r="SA8" s="6"/>
      <c r="SB8" s="6"/>
      <c r="SC8" s="6"/>
      <c r="SD8" s="6"/>
      <c r="SE8" s="6"/>
      <c r="SF8" s="6"/>
      <c r="SG8" s="6"/>
      <c r="SH8" s="6"/>
      <c r="SJ8" s="19"/>
      <c r="SK8" s="6"/>
      <c r="SL8" s="6"/>
      <c r="SM8" s="6"/>
      <c r="SN8" s="6"/>
      <c r="SO8" s="6"/>
      <c r="SP8" s="6"/>
      <c r="SQ8" s="6"/>
      <c r="SR8" s="6"/>
      <c r="SS8" s="6"/>
      <c r="SU8" s="19"/>
      <c r="SV8" s="6"/>
      <c r="SW8" s="6"/>
      <c r="SX8" s="6"/>
      <c r="SY8" s="6"/>
      <c r="SZ8" s="6"/>
      <c r="TA8" s="6"/>
      <c r="TB8" s="6"/>
      <c r="TC8" s="6"/>
      <c r="TD8" s="6"/>
      <c r="TF8" s="19"/>
      <c r="TG8" s="6"/>
      <c r="TH8" s="6"/>
      <c r="TI8" s="6"/>
      <c r="TJ8" s="6"/>
      <c r="TK8" s="6"/>
      <c r="TL8" s="6"/>
      <c r="TM8" s="6"/>
      <c r="TN8" s="6"/>
      <c r="TO8" s="6"/>
      <c r="TQ8" s="19"/>
      <c r="TR8" s="6"/>
      <c r="TS8" s="6"/>
      <c r="TT8" s="6"/>
      <c r="TU8" s="6"/>
      <c r="TV8" s="6"/>
      <c r="TW8" s="6"/>
      <c r="TX8" s="6"/>
      <c r="TY8" s="6"/>
      <c r="TZ8" s="6"/>
      <c r="UB8" s="19"/>
      <c r="UC8" s="6"/>
      <c r="UD8" s="6"/>
      <c r="UE8" s="6"/>
      <c r="UF8" s="6"/>
      <c r="UG8" s="6"/>
      <c r="UH8" s="6"/>
      <c r="UI8" s="6"/>
      <c r="UJ8" s="6"/>
      <c r="UK8" s="6"/>
      <c r="UN8" s="108"/>
      <c r="UO8" s="61"/>
      <c r="UP8" s="61"/>
      <c r="UQ8" s="61"/>
      <c r="UW8" s="61"/>
      <c r="UY8" s="108"/>
      <c r="UZ8" s="61"/>
      <c r="VA8" s="61"/>
      <c r="VB8" s="61"/>
      <c r="VH8" s="61"/>
    </row>
    <row r="9" spans="1:582" ht="30" customHeight="1">
      <c r="B9" s="460"/>
      <c r="C9" s="461" t="s">
        <v>7387</v>
      </c>
      <c r="D9" s="462"/>
      <c r="E9" s="462"/>
      <c r="F9" s="462"/>
      <c r="G9" s="462"/>
      <c r="H9" s="462"/>
      <c r="I9" s="462"/>
      <c r="J9" s="462"/>
      <c r="K9" s="462"/>
      <c r="L9" s="462"/>
      <c r="N9" s="19"/>
      <c r="O9" s="6"/>
      <c r="P9" s="6"/>
      <c r="Q9" s="6"/>
      <c r="R9" s="6"/>
      <c r="S9" s="6"/>
      <c r="T9" s="6"/>
      <c r="U9" s="6"/>
      <c r="V9" s="6"/>
      <c r="W9" s="6"/>
      <c r="Y9" s="19"/>
      <c r="Z9" s="6"/>
      <c r="AA9" s="6"/>
      <c r="AB9" s="6"/>
      <c r="AC9" s="6"/>
      <c r="AD9" s="6"/>
      <c r="AE9" s="6"/>
      <c r="AF9" s="6"/>
      <c r="AG9" s="6"/>
      <c r="AH9" s="6"/>
      <c r="AJ9" s="19"/>
      <c r="AK9" s="6"/>
      <c r="AL9" s="6"/>
      <c r="AM9" s="6"/>
      <c r="AN9" s="6"/>
      <c r="AO9" s="6"/>
      <c r="AP9" s="6"/>
      <c r="AQ9" s="6"/>
      <c r="AR9" s="6"/>
      <c r="AS9" s="6"/>
      <c r="AU9" s="19"/>
      <c r="AV9" s="6"/>
      <c r="AW9" s="6"/>
      <c r="AX9" s="6"/>
      <c r="AY9" s="6"/>
      <c r="AZ9" s="6"/>
      <c r="BA9" s="6"/>
      <c r="BB9" s="6"/>
      <c r="BC9" s="6"/>
      <c r="BD9" s="6"/>
      <c r="BF9" s="19"/>
      <c r="BG9" s="6"/>
      <c r="BH9" s="6"/>
      <c r="BI9" s="6"/>
      <c r="BJ9" s="6"/>
      <c r="BK9" s="6"/>
      <c r="BL9" s="6"/>
      <c r="BM9" s="6"/>
      <c r="BN9" s="6"/>
      <c r="BO9" s="6"/>
      <c r="BQ9" s="19"/>
      <c r="BR9" s="6"/>
      <c r="BS9" s="6"/>
      <c r="BT9" s="6"/>
      <c r="BU9" s="6"/>
      <c r="BV9" s="6"/>
      <c r="BW9" s="6"/>
      <c r="BX9" s="6"/>
      <c r="BY9" s="6"/>
      <c r="BZ9" s="6"/>
      <c r="CB9" s="19"/>
      <c r="CC9" s="6"/>
      <c r="CD9" s="6"/>
      <c r="CE9" s="6"/>
      <c r="CF9" s="6"/>
      <c r="CG9" s="6"/>
      <c r="CH9" s="6"/>
      <c r="CI9" s="6"/>
      <c r="CJ9" s="6"/>
      <c r="CK9" s="6"/>
      <c r="CN9" s="19"/>
      <c r="CO9" s="6"/>
      <c r="CP9" s="6"/>
      <c r="CQ9" s="6"/>
      <c r="CR9" s="6"/>
      <c r="CS9" s="6"/>
      <c r="CT9" s="6"/>
      <c r="CU9" s="6"/>
      <c r="CV9" s="6"/>
      <c r="CW9" s="6"/>
      <c r="CY9" s="19"/>
      <c r="CZ9" s="6"/>
      <c r="DA9" s="6"/>
      <c r="DB9" s="6"/>
      <c r="DC9" s="6"/>
      <c r="DD9" s="6"/>
      <c r="DE9" s="6"/>
      <c r="DF9" s="6"/>
      <c r="DG9" s="6"/>
      <c r="DH9" s="6"/>
      <c r="DJ9" s="19"/>
      <c r="DK9" s="6"/>
      <c r="DL9" s="6"/>
      <c r="DM9" s="6"/>
      <c r="DN9" s="6"/>
      <c r="DO9" s="6"/>
      <c r="DP9" s="6"/>
      <c r="DQ9" s="6"/>
      <c r="DR9" s="6"/>
      <c r="DS9" s="6"/>
      <c r="DU9" s="19"/>
      <c r="DV9" s="6"/>
      <c r="DW9" s="6"/>
      <c r="DX9" s="6"/>
      <c r="DY9" s="6"/>
      <c r="DZ9" s="6"/>
      <c r="EA9" s="6"/>
      <c r="EB9" s="6"/>
      <c r="EC9" s="6"/>
      <c r="ED9" s="6"/>
      <c r="EF9" s="19"/>
      <c r="EG9" s="6"/>
      <c r="EH9" s="6"/>
      <c r="EI9" s="6"/>
      <c r="EJ9" s="6"/>
      <c r="EK9" s="6"/>
      <c r="EL9" s="6"/>
      <c r="EM9" s="6"/>
      <c r="EN9" s="6"/>
      <c r="EO9" s="6"/>
      <c r="EQ9" s="19"/>
      <c r="ER9" s="6"/>
      <c r="ES9" s="6"/>
      <c r="ET9" s="6"/>
      <c r="EU9" s="6"/>
      <c r="EV9" s="6"/>
      <c r="EW9" s="6"/>
      <c r="EX9" s="6"/>
      <c r="EY9" s="6"/>
      <c r="EZ9" s="6"/>
      <c r="FB9" s="19"/>
      <c r="FC9" s="6"/>
      <c r="FD9" s="6"/>
      <c r="FE9" s="6"/>
      <c r="FF9" s="6"/>
      <c r="FG9" s="6"/>
      <c r="FH9" s="6"/>
      <c r="FI9" s="6"/>
      <c r="FJ9" s="6"/>
      <c r="FK9" s="6"/>
      <c r="FN9" s="19"/>
      <c r="FO9" s="6"/>
      <c r="FP9" s="6"/>
      <c r="FQ9" s="6"/>
      <c r="FR9" s="6"/>
      <c r="FS9" s="6"/>
      <c r="FT9" s="6"/>
      <c r="FU9" s="6"/>
      <c r="FV9" s="6"/>
      <c r="FW9" s="6"/>
      <c r="FY9" s="19"/>
      <c r="FZ9" s="6"/>
      <c r="GA9" s="6"/>
      <c r="GB9" s="6"/>
      <c r="GC9" s="6"/>
      <c r="GD9" s="6"/>
      <c r="GE9" s="6"/>
      <c r="GF9" s="6"/>
      <c r="GG9" s="6"/>
      <c r="GH9" s="6"/>
      <c r="GJ9" s="19"/>
      <c r="GK9" s="6"/>
      <c r="GL9" s="6"/>
      <c r="GM9" s="6"/>
      <c r="GN9" s="6"/>
      <c r="GO9" s="6"/>
      <c r="GP9" s="6"/>
      <c r="GQ9" s="6"/>
      <c r="GR9" s="6"/>
      <c r="GS9" s="6"/>
      <c r="GU9" s="19"/>
      <c r="GV9" s="6"/>
      <c r="GW9" s="6"/>
      <c r="GX9" s="6"/>
      <c r="GY9" s="6"/>
      <c r="GZ9" s="6"/>
      <c r="HA9" s="6"/>
      <c r="HB9" s="6"/>
      <c r="HC9" s="6"/>
      <c r="HD9" s="6"/>
      <c r="HF9" s="19"/>
      <c r="HG9" s="6"/>
      <c r="HH9" s="6"/>
      <c r="HI9" s="6"/>
      <c r="HJ9" s="6"/>
      <c r="HK9" s="6"/>
      <c r="HL9" s="6"/>
      <c r="HM9" s="6"/>
      <c r="HN9" s="6"/>
      <c r="HO9" s="6"/>
      <c r="HQ9" s="19"/>
      <c r="HR9" s="6"/>
      <c r="HS9" s="6"/>
      <c r="HT9" s="6"/>
      <c r="HU9" s="6"/>
      <c r="HV9" s="6"/>
      <c r="HW9" s="6"/>
      <c r="HX9" s="6"/>
      <c r="HY9" s="6"/>
      <c r="HZ9" s="6"/>
      <c r="IB9" s="19"/>
      <c r="IC9" s="6"/>
      <c r="ID9" s="6"/>
      <c r="IE9" s="6"/>
      <c r="IF9" s="6"/>
      <c r="IG9" s="6"/>
      <c r="IH9" s="6"/>
      <c r="II9" s="6"/>
      <c r="IJ9" s="6"/>
      <c r="IK9" s="6"/>
      <c r="IN9" s="19"/>
      <c r="IO9" s="6"/>
      <c r="IP9" s="6"/>
      <c r="IQ9" s="6"/>
      <c r="IR9" s="6"/>
      <c r="IS9" s="6"/>
      <c r="IT9" s="6"/>
      <c r="IU9" s="6"/>
      <c r="IV9" s="6"/>
      <c r="IW9" s="6"/>
      <c r="IY9" s="19"/>
      <c r="IZ9" s="6"/>
      <c r="JA9" s="6"/>
      <c r="JB9" s="6"/>
      <c r="JC9" s="6"/>
      <c r="JD9" s="6"/>
      <c r="JE9" s="6"/>
      <c r="JF9" s="6"/>
      <c r="JG9" s="6"/>
      <c r="JH9" s="6"/>
      <c r="JJ9" s="19"/>
      <c r="JK9" s="6"/>
      <c r="JL9" s="6"/>
      <c r="JM9" s="6"/>
      <c r="JN9" s="6"/>
      <c r="JO9" s="6"/>
      <c r="JP9" s="6"/>
      <c r="JQ9" s="6"/>
      <c r="JR9" s="6"/>
      <c r="JS9" s="6"/>
      <c r="JU9" s="19"/>
      <c r="JV9" s="6"/>
      <c r="JW9" s="6"/>
      <c r="JX9" s="6"/>
      <c r="JY9" s="6"/>
      <c r="JZ9" s="6"/>
      <c r="KA9" s="6"/>
      <c r="KB9" s="6"/>
      <c r="KC9" s="6"/>
      <c r="KD9" s="6"/>
      <c r="KF9" s="19"/>
      <c r="KG9" s="6"/>
      <c r="KH9" s="6"/>
      <c r="KI9" s="6"/>
      <c r="KJ9" s="6"/>
      <c r="KK9" s="6"/>
      <c r="KL9" s="6"/>
      <c r="KM9" s="6"/>
      <c r="KN9" s="6"/>
      <c r="KO9" s="6"/>
      <c r="KQ9" s="19"/>
      <c r="KR9" s="6"/>
      <c r="KS9" s="6"/>
      <c r="KT9" s="6"/>
      <c r="KU9" s="6"/>
      <c r="KV9" s="6"/>
      <c r="KW9" s="6"/>
      <c r="KX9" s="6"/>
      <c r="KY9" s="6"/>
      <c r="KZ9" s="6"/>
      <c r="LB9" s="19"/>
      <c r="LC9" s="6"/>
      <c r="LD9" s="6"/>
      <c r="LE9" s="6"/>
      <c r="LF9" s="6"/>
      <c r="LG9" s="6"/>
      <c r="LH9" s="6"/>
      <c r="LI9" s="6"/>
      <c r="LJ9" s="6"/>
      <c r="LK9" s="6"/>
      <c r="LN9" s="19"/>
      <c r="LO9" s="6"/>
      <c r="LP9" s="6"/>
      <c r="LQ9" s="6"/>
      <c r="LR9" s="6"/>
      <c r="LS9" s="6"/>
      <c r="LT9" s="6"/>
      <c r="LU9" s="6"/>
      <c r="LV9" s="6"/>
      <c r="LW9" s="6"/>
      <c r="LY9" s="19"/>
      <c r="LZ9" s="6"/>
      <c r="MA9" s="6"/>
      <c r="MB9" s="6"/>
      <c r="MC9" s="6"/>
      <c r="MD9" s="6"/>
      <c r="ME9" s="6"/>
      <c r="MF9" s="6"/>
      <c r="MG9" s="6"/>
      <c r="MH9" s="6"/>
      <c r="MJ9" s="19"/>
      <c r="MK9" s="6"/>
      <c r="ML9" s="6"/>
      <c r="MM9" s="6"/>
      <c r="MN9" s="6"/>
      <c r="MO9" s="6"/>
      <c r="MP9" s="6"/>
      <c r="MQ9" s="6"/>
      <c r="MR9" s="6"/>
      <c r="MS9" s="6"/>
      <c r="MU9" s="19"/>
      <c r="MV9" s="6"/>
      <c r="MW9" s="6"/>
      <c r="MX9" s="6"/>
      <c r="MY9" s="6"/>
      <c r="MZ9" s="6"/>
      <c r="NA9" s="6"/>
      <c r="NB9" s="6"/>
      <c r="NC9" s="6"/>
      <c r="ND9" s="6"/>
      <c r="NF9" s="19"/>
      <c r="NG9" s="6"/>
      <c r="NH9" s="6"/>
      <c r="NI9" s="6"/>
      <c r="NJ9" s="6"/>
      <c r="NK9" s="6"/>
      <c r="NL9" s="6"/>
      <c r="NM9" s="6"/>
      <c r="NN9" s="6"/>
      <c r="NO9" s="6"/>
      <c r="NQ9" s="19"/>
      <c r="NR9" s="6"/>
      <c r="NS9" s="6"/>
      <c r="NT9" s="6"/>
      <c r="NU9" s="6"/>
      <c r="NV9" s="6"/>
      <c r="NW9" s="6"/>
      <c r="NX9" s="6"/>
      <c r="NY9" s="6"/>
      <c r="NZ9" s="6"/>
      <c r="OB9" s="19"/>
      <c r="OC9" s="6"/>
      <c r="OD9" s="6"/>
      <c r="OE9" s="6"/>
      <c r="OF9" s="6"/>
      <c r="OG9" s="6"/>
      <c r="OH9" s="6"/>
      <c r="OI9" s="6"/>
      <c r="OJ9" s="6"/>
      <c r="OK9" s="6"/>
      <c r="ON9" s="19"/>
      <c r="OO9" s="6"/>
      <c r="OP9" s="6"/>
      <c r="OQ9" s="6"/>
      <c r="OR9" s="6"/>
      <c r="OS9" s="6"/>
      <c r="OT9" s="6"/>
      <c r="OU9" s="6"/>
      <c r="OV9" s="6"/>
      <c r="OW9" s="6"/>
      <c r="OY9" s="19"/>
      <c r="OZ9" s="6"/>
      <c r="PA9" s="6"/>
      <c r="PB9" s="6"/>
      <c r="PC9" s="6"/>
      <c r="PD9" s="6"/>
      <c r="PE9" s="6"/>
      <c r="PF9" s="6"/>
      <c r="PG9" s="6"/>
      <c r="PH9" s="6"/>
      <c r="PJ9" s="19"/>
      <c r="PK9" s="6"/>
      <c r="PL9" s="6"/>
      <c r="PM9" s="6"/>
      <c r="PN9" s="6"/>
      <c r="PO9" s="6"/>
      <c r="PP9" s="6"/>
      <c r="PQ9" s="6"/>
      <c r="PR9" s="6"/>
      <c r="PS9" s="6"/>
      <c r="PU9" s="19"/>
      <c r="PV9" s="6"/>
      <c r="PW9" s="6"/>
      <c r="PX9" s="6"/>
      <c r="PY9" s="6"/>
      <c r="PZ9" s="6"/>
      <c r="QA9" s="6"/>
      <c r="QB9" s="6"/>
      <c r="QC9" s="6"/>
      <c r="QD9" s="6"/>
      <c r="QF9" s="19"/>
      <c r="QG9" s="6"/>
      <c r="QH9" s="6"/>
      <c r="QI9" s="6"/>
      <c r="QJ9" s="6"/>
      <c r="QK9" s="6"/>
      <c r="QL9" s="6"/>
      <c r="QM9" s="6"/>
      <c r="QN9" s="6"/>
      <c r="QO9" s="6"/>
      <c r="QQ9" s="19"/>
      <c r="QR9" s="6"/>
      <c r="QS9" s="6"/>
      <c r="QT9" s="6"/>
      <c r="QU9" s="6"/>
      <c r="QV9" s="6"/>
      <c r="QW9" s="6"/>
      <c r="QX9" s="6"/>
      <c r="QY9" s="6"/>
      <c r="QZ9" s="6"/>
      <c r="RB9" s="19"/>
      <c r="RC9" s="6"/>
      <c r="RD9" s="6"/>
      <c r="RE9" s="6"/>
      <c r="RF9" s="6"/>
      <c r="RG9" s="6"/>
      <c r="RH9" s="6"/>
      <c r="RI9" s="6"/>
      <c r="RJ9" s="6"/>
      <c r="RK9" s="6"/>
      <c r="RN9" s="19"/>
      <c r="RO9" s="6"/>
      <c r="RP9" s="6"/>
      <c r="RQ9" s="6"/>
      <c r="RR9" s="6"/>
      <c r="RS9" s="6"/>
      <c r="RT9" s="6"/>
      <c r="RU9" s="6"/>
      <c r="RV9" s="6"/>
      <c r="RW9" s="6"/>
      <c r="RY9" s="19"/>
      <c r="RZ9" s="6"/>
      <c r="SA9" s="6"/>
      <c r="SB9" s="6"/>
      <c r="SC9" s="6"/>
      <c r="SD9" s="6"/>
      <c r="SE9" s="6"/>
      <c r="SF9" s="6"/>
      <c r="SG9" s="6"/>
      <c r="SH9" s="6"/>
      <c r="SJ9" s="19"/>
      <c r="SK9" s="6"/>
      <c r="SL9" s="6"/>
      <c r="SM9" s="6"/>
      <c r="SN9" s="6"/>
      <c r="SO9" s="6"/>
      <c r="SP9" s="6"/>
      <c r="SQ9" s="6"/>
      <c r="SR9" s="6"/>
      <c r="SS9" s="6"/>
      <c r="SU9" s="19"/>
      <c r="SV9" s="6"/>
      <c r="SW9" s="6"/>
      <c r="SX9" s="6"/>
      <c r="SY9" s="6"/>
      <c r="SZ9" s="6"/>
      <c r="TA9" s="6"/>
      <c r="TB9" s="6"/>
      <c r="TC9" s="6"/>
      <c r="TD9" s="6"/>
      <c r="TF9" s="19"/>
      <c r="TG9" s="6"/>
      <c r="TH9" s="6"/>
      <c r="TI9" s="6"/>
      <c r="TJ9" s="6"/>
      <c r="TK9" s="6"/>
      <c r="TL9" s="6"/>
      <c r="TM9" s="6"/>
      <c r="TN9" s="6"/>
      <c r="TO9" s="6"/>
      <c r="TQ9" s="19"/>
      <c r="TR9" s="6"/>
      <c r="TS9" s="6"/>
      <c r="TT9" s="6"/>
      <c r="TU9" s="6"/>
      <c r="TV9" s="6"/>
      <c r="TW9" s="6"/>
      <c r="TX9" s="6"/>
      <c r="TY9" s="6"/>
      <c r="TZ9" s="6"/>
      <c r="UB9" s="19"/>
      <c r="UC9" s="6"/>
      <c r="UD9" s="6"/>
      <c r="UE9" s="6"/>
      <c r="UF9" s="6"/>
      <c r="UG9" s="6"/>
      <c r="UH9" s="6"/>
      <c r="UI9" s="6"/>
      <c r="UJ9" s="6"/>
      <c r="UK9" s="6"/>
      <c r="UN9" s="108"/>
      <c r="UO9" s="61"/>
      <c r="UP9" s="61"/>
      <c r="UQ9" s="61"/>
      <c r="UW9" s="61"/>
      <c r="UY9" s="108"/>
      <c r="UZ9" s="61"/>
      <c r="VA9" s="61"/>
      <c r="VB9" s="61"/>
      <c r="VH9" s="61"/>
    </row>
    <row r="10" spans="1:582">
      <c r="B10" s="6"/>
      <c r="C10" s="6"/>
      <c r="D10" s="6"/>
      <c r="E10" s="6"/>
      <c r="F10" s="6"/>
      <c r="G10" s="6"/>
      <c r="H10" s="6"/>
      <c r="I10" s="6"/>
      <c r="J10" s="6"/>
      <c r="K10" s="6"/>
      <c r="L10" s="6"/>
      <c r="N10" s="6"/>
      <c r="O10" s="6"/>
      <c r="P10" s="6"/>
      <c r="Q10" s="6"/>
      <c r="R10" s="6"/>
      <c r="S10" s="6"/>
      <c r="T10" s="6"/>
      <c r="U10" s="6"/>
      <c r="V10" s="6"/>
      <c r="W10" s="6"/>
      <c r="Y10" s="6"/>
      <c r="Z10" s="6"/>
      <c r="AA10" s="6"/>
      <c r="AB10" s="6"/>
      <c r="AC10" s="6"/>
      <c r="AD10" s="6"/>
      <c r="AE10" s="6"/>
      <c r="AF10" s="6"/>
      <c r="AG10" s="6"/>
      <c r="AH10" s="6"/>
      <c r="AJ10" s="6"/>
      <c r="AK10" s="6"/>
      <c r="AL10" s="6"/>
      <c r="AM10" s="6"/>
      <c r="AN10" s="6"/>
      <c r="AO10" s="6"/>
      <c r="AP10" s="6"/>
      <c r="AQ10" s="6"/>
      <c r="AR10" s="6"/>
      <c r="AS10" s="6"/>
      <c r="AU10" s="6"/>
      <c r="AV10" s="6"/>
      <c r="AW10" s="6"/>
      <c r="AX10" s="6"/>
      <c r="AY10" s="6"/>
      <c r="AZ10" s="6"/>
      <c r="BA10" s="6"/>
      <c r="BB10" s="6"/>
      <c r="BC10" s="6"/>
      <c r="BD10" s="6"/>
      <c r="BF10" s="6"/>
      <c r="BG10" s="6"/>
      <c r="BH10" s="6"/>
      <c r="BI10" s="6"/>
      <c r="BJ10" s="6"/>
      <c r="BK10" s="6"/>
      <c r="BL10" s="6"/>
      <c r="BM10" s="6"/>
      <c r="BN10" s="6"/>
      <c r="BO10" s="6"/>
      <c r="BQ10" s="6"/>
      <c r="BR10" s="6"/>
      <c r="BS10" s="6"/>
      <c r="BT10" s="6"/>
      <c r="BU10" s="6"/>
      <c r="BV10" s="6"/>
      <c r="BW10" s="6"/>
      <c r="BX10" s="6"/>
      <c r="BY10" s="6"/>
      <c r="BZ10" s="6"/>
      <c r="CB10" s="6"/>
      <c r="CC10" s="6"/>
      <c r="CD10" s="6"/>
      <c r="CE10" s="6"/>
      <c r="CF10" s="6"/>
      <c r="CG10" s="6"/>
      <c r="CH10" s="6"/>
      <c r="CI10" s="6"/>
      <c r="CJ10" s="6"/>
      <c r="CK10" s="6"/>
      <c r="CN10" s="6"/>
      <c r="CO10" s="6"/>
      <c r="CP10" s="6"/>
      <c r="CQ10" s="6"/>
      <c r="CR10" s="6"/>
      <c r="CS10" s="6"/>
      <c r="CT10" s="6"/>
      <c r="CU10" s="6"/>
      <c r="CV10" s="6"/>
      <c r="CW10" s="6"/>
      <c r="CY10" s="6"/>
      <c r="CZ10" s="6"/>
      <c r="DA10" s="6"/>
      <c r="DB10" s="6"/>
      <c r="DC10" s="6"/>
      <c r="DD10" s="6"/>
      <c r="DE10" s="6"/>
      <c r="DF10" s="6"/>
      <c r="DG10" s="6"/>
      <c r="DH10" s="6"/>
      <c r="DJ10" s="6"/>
      <c r="DK10" s="6"/>
      <c r="DL10" s="6"/>
      <c r="DM10" s="6"/>
      <c r="DN10" s="6"/>
      <c r="DO10" s="6"/>
      <c r="DP10" s="6"/>
      <c r="DQ10" s="6"/>
      <c r="DR10" s="6"/>
      <c r="DS10" s="6"/>
      <c r="DU10" s="6"/>
      <c r="DV10" s="6"/>
      <c r="DW10" s="6"/>
      <c r="DX10" s="6"/>
      <c r="DY10" s="6"/>
      <c r="DZ10" s="6"/>
      <c r="EA10" s="6"/>
      <c r="EB10" s="6"/>
      <c r="EC10" s="6"/>
      <c r="ED10" s="6"/>
      <c r="EF10" s="6"/>
      <c r="EG10" s="6"/>
      <c r="EH10" s="6"/>
      <c r="EI10" s="6"/>
      <c r="EJ10" s="6"/>
      <c r="EK10" s="6"/>
      <c r="EL10" s="6"/>
      <c r="EM10" s="6"/>
      <c r="EN10" s="6"/>
      <c r="EO10" s="6"/>
      <c r="EQ10" s="6"/>
      <c r="ER10" s="6"/>
      <c r="ES10" s="6"/>
      <c r="ET10" s="6"/>
      <c r="EU10" s="6"/>
      <c r="EV10" s="6"/>
      <c r="EW10" s="6"/>
      <c r="EX10" s="6"/>
      <c r="EY10" s="6"/>
      <c r="EZ10" s="6"/>
      <c r="FB10" s="6"/>
      <c r="FC10" s="6"/>
      <c r="FD10" s="6"/>
      <c r="FE10" s="6"/>
      <c r="FF10" s="6"/>
      <c r="FG10" s="6"/>
      <c r="FH10" s="6"/>
      <c r="FI10" s="6"/>
      <c r="FJ10" s="6"/>
      <c r="FK10" s="6"/>
      <c r="FN10" s="6"/>
      <c r="FO10" s="6"/>
      <c r="FP10" s="6"/>
      <c r="FQ10" s="6"/>
      <c r="FR10" s="6"/>
      <c r="FS10" s="6"/>
      <c r="FT10" s="6"/>
      <c r="FU10" s="6"/>
      <c r="FV10" s="6"/>
      <c r="FW10" s="6"/>
      <c r="FY10" s="6"/>
      <c r="FZ10" s="6"/>
      <c r="GA10" s="6"/>
      <c r="GB10" s="6"/>
      <c r="GC10" s="6"/>
      <c r="GD10" s="6"/>
      <c r="GE10" s="6"/>
      <c r="GF10" s="6"/>
      <c r="GG10" s="6"/>
      <c r="GH10" s="6"/>
      <c r="GJ10" s="6"/>
      <c r="GK10" s="6"/>
      <c r="GL10" s="6"/>
      <c r="GM10" s="6"/>
      <c r="GN10" s="6"/>
      <c r="GO10" s="6"/>
      <c r="GP10" s="6"/>
      <c r="GQ10" s="6"/>
      <c r="GR10" s="6"/>
      <c r="GS10" s="6"/>
      <c r="GU10" s="6"/>
      <c r="GV10" s="6"/>
      <c r="GW10" s="6"/>
      <c r="GX10" s="6"/>
      <c r="GY10" s="6"/>
      <c r="GZ10" s="6"/>
      <c r="HA10" s="6"/>
      <c r="HB10" s="6"/>
      <c r="HC10" s="6"/>
      <c r="HD10" s="6"/>
      <c r="HF10" s="6"/>
      <c r="HG10" s="6"/>
      <c r="HH10" s="6"/>
      <c r="HI10" s="6"/>
      <c r="HJ10" s="6"/>
      <c r="HK10" s="6"/>
      <c r="HL10" s="6"/>
      <c r="HM10" s="6"/>
      <c r="HN10" s="6"/>
      <c r="HO10" s="6"/>
      <c r="HQ10" s="6"/>
      <c r="HR10" s="6"/>
      <c r="HS10" s="6"/>
      <c r="HT10" s="6"/>
      <c r="HU10" s="6"/>
      <c r="HV10" s="6"/>
      <c r="HW10" s="6"/>
      <c r="HX10" s="6"/>
      <c r="HY10" s="6"/>
      <c r="HZ10" s="6"/>
      <c r="IB10" s="6"/>
      <c r="IC10" s="6"/>
      <c r="ID10" s="6"/>
      <c r="IE10" s="6"/>
      <c r="IF10" s="6"/>
      <c r="IG10" s="6"/>
      <c r="IH10" s="6"/>
      <c r="II10" s="6"/>
      <c r="IJ10" s="6"/>
      <c r="IK10" s="6"/>
      <c r="IN10" s="6"/>
      <c r="IO10" s="6"/>
      <c r="IP10" s="6"/>
      <c r="IQ10" s="6"/>
      <c r="IR10" s="6"/>
      <c r="IS10" s="6"/>
      <c r="IT10" s="6"/>
      <c r="IU10" s="6"/>
      <c r="IV10" s="6"/>
      <c r="IW10" s="6"/>
      <c r="IY10" s="6"/>
      <c r="IZ10" s="6"/>
      <c r="JA10" s="6"/>
      <c r="JB10" s="6"/>
      <c r="JC10" s="6"/>
      <c r="JD10" s="6"/>
      <c r="JE10" s="6"/>
      <c r="JF10" s="6"/>
      <c r="JG10" s="6"/>
      <c r="JH10" s="6"/>
      <c r="JJ10" s="6"/>
      <c r="JK10" s="6"/>
      <c r="JL10" s="6"/>
      <c r="JM10" s="6"/>
      <c r="JN10" s="6"/>
      <c r="JO10" s="6"/>
      <c r="JP10" s="6"/>
      <c r="JQ10" s="6"/>
      <c r="JR10" s="6"/>
      <c r="JS10" s="6"/>
      <c r="JU10" s="6"/>
      <c r="JV10" s="6"/>
      <c r="JW10" s="6"/>
      <c r="JX10" s="6"/>
      <c r="JY10" s="6"/>
      <c r="JZ10" s="6"/>
      <c r="KA10" s="6"/>
      <c r="KB10" s="6"/>
      <c r="KC10" s="6"/>
      <c r="KD10" s="6"/>
      <c r="KF10" s="6"/>
      <c r="KG10" s="6"/>
      <c r="KH10" s="6"/>
      <c r="KI10" s="6"/>
      <c r="KJ10" s="6"/>
      <c r="KK10" s="6"/>
      <c r="KL10" s="6"/>
      <c r="KM10" s="6"/>
      <c r="KN10" s="6"/>
      <c r="KO10" s="6"/>
      <c r="KQ10" s="6"/>
      <c r="KR10" s="6"/>
      <c r="KS10" s="6"/>
      <c r="KT10" s="6"/>
      <c r="KU10" s="6"/>
      <c r="KV10" s="6"/>
      <c r="KW10" s="6"/>
      <c r="KX10" s="6"/>
      <c r="KY10" s="6"/>
      <c r="KZ10" s="6"/>
      <c r="LB10" s="6"/>
      <c r="LC10" s="6"/>
      <c r="LD10" s="6"/>
      <c r="LE10" s="6"/>
      <c r="LF10" s="6"/>
      <c r="LG10" s="6"/>
      <c r="LH10" s="6"/>
      <c r="LI10" s="6"/>
      <c r="LJ10" s="6"/>
      <c r="LK10" s="6"/>
      <c r="LN10" s="6"/>
      <c r="LO10" s="6"/>
      <c r="LP10" s="6"/>
      <c r="LQ10" s="6"/>
      <c r="LR10" s="6"/>
      <c r="LS10" s="6"/>
      <c r="LT10" s="6"/>
      <c r="LU10" s="6"/>
      <c r="LV10" s="6"/>
      <c r="LW10" s="6"/>
      <c r="LY10" s="6"/>
      <c r="LZ10" s="6"/>
      <c r="MA10" s="6"/>
      <c r="MB10" s="6"/>
      <c r="MC10" s="6"/>
      <c r="MD10" s="6"/>
      <c r="ME10" s="6"/>
      <c r="MF10" s="6"/>
      <c r="MG10" s="6"/>
      <c r="MH10" s="6"/>
      <c r="MJ10" s="6"/>
      <c r="MK10" s="6"/>
      <c r="ML10" s="6"/>
      <c r="MM10" s="6"/>
      <c r="MN10" s="6"/>
      <c r="MO10" s="6"/>
      <c r="MP10" s="6"/>
      <c r="MQ10" s="6"/>
      <c r="MR10" s="6"/>
      <c r="MS10" s="6"/>
      <c r="MU10" s="6"/>
      <c r="MV10" s="6"/>
      <c r="MW10" s="6"/>
      <c r="MX10" s="6"/>
      <c r="MY10" s="6"/>
      <c r="MZ10" s="6"/>
      <c r="NA10" s="6"/>
      <c r="NB10" s="6"/>
      <c r="NC10" s="6"/>
      <c r="ND10" s="6"/>
      <c r="NF10" s="6"/>
      <c r="NG10" s="6"/>
      <c r="NH10" s="6"/>
      <c r="NI10" s="6"/>
      <c r="NJ10" s="6"/>
      <c r="NK10" s="6"/>
      <c r="NL10" s="6"/>
      <c r="NM10" s="6"/>
      <c r="NN10" s="6"/>
      <c r="NO10" s="6"/>
      <c r="NQ10" s="6"/>
      <c r="NR10" s="6"/>
      <c r="NS10" s="6"/>
      <c r="NT10" s="6"/>
      <c r="NU10" s="6"/>
      <c r="NV10" s="6"/>
      <c r="NW10" s="6"/>
      <c r="NX10" s="6"/>
      <c r="NY10" s="6"/>
      <c r="NZ10" s="6"/>
      <c r="OB10" s="6"/>
      <c r="OC10" s="6"/>
      <c r="OD10" s="6"/>
      <c r="OE10" s="6"/>
      <c r="OF10" s="6"/>
      <c r="OG10" s="6"/>
      <c r="OH10" s="6"/>
      <c r="OI10" s="6"/>
      <c r="OJ10" s="6"/>
      <c r="OK10" s="6"/>
      <c r="ON10" s="6"/>
      <c r="OO10" s="6"/>
      <c r="OP10" s="6"/>
      <c r="OQ10" s="6"/>
      <c r="OR10" s="6"/>
      <c r="OS10" s="6"/>
      <c r="OT10" s="6"/>
      <c r="OU10" s="6"/>
      <c r="OV10" s="6"/>
      <c r="OW10" s="6"/>
      <c r="OY10" s="6"/>
      <c r="OZ10" s="6"/>
      <c r="PA10" s="6"/>
      <c r="PB10" s="6"/>
      <c r="PC10" s="6"/>
      <c r="PD10" s="6"/>
      <c r="PE10" s="6"/>
      <c r="PF10" s="6"/>
      <c r="PG10" s="6"/>
      <c r="PH10" s="6"/>
      <c r="PJ10" s="6"/>
      <c r="PK10" s="6"/>
      <c r="PL10" s="6"/>
      <c r="PM10" s="6"/>
      <c r="PN10" s="6"/>
      <c r="PO10" s="6"/>
      <c r="PP10" s="6"/>
      <c r="PQ10" s="6"/>
      <c r="PR10" s="6"/>
      <c r="PS10" s="6"/>
      <c r="PU10" s="6"/>
      <c r="PV10" s="6"/>
      <c r="PW10" s="6"/>
      <c r="PX10" s="6"/>
      <c r="PY10" s="6"/>
      <c r="PZ10" s="6"/>
      <c r="QA10" s="6"/>
      <c r="QB10" s="6"/>
      <c r="QC10" s="6"/>
      <c r="QD10" s="6"/>
      <c r="QF10" s="6"/>
      <c r="QG10" s="6"/>
      <c r="QH10" s="6"/>
      <c r="QI10" s="6"/>
      <c r="QJ10" s="6"/>
      <c r="QK10" s="6"/>
      <c r="QL10" s="6"/>
      <c r="QM10" s="6"/>
      <c r="QN10" s="6"/>
      <c r="QO10" s="6"/>
      <c r="QQ10" s="6"/>
      <c r="QR10" s="6"/>
      <c r="QS10" s="6"/>
      <c r="QT10" s="6"/>
      <c r="QU10" s="6"/>
      <c r="QV10" s="6"/>
      <c r="QW10" s="6"/>
      <c r="QX10" s="6"/>
      <c r="QY10" s="6"/>
      <c r="QZ10" s="6"/>
      <c r="RB10" s="6"/>
      <c r="RC10" s="6"/>
      <c r="RD10" s="6"/>
      <c r="RE10" s="6"/>
      <c r="RF10" s="6"/>
      <c r="RG10" s="6"/>
      <c r="RH10" s="6"/>
      <c r="RI10" s="6"/>
      <c r="RJ10" s="6"/>
      <c r="RK10" s="6"/>
      <c r="RN10" s="6"/>
      <c r="RO10" s="6"/>
      <c r="RP10" s="6"/>
      <c r="RQ10" s="6"/>
      <c r="RR10" s="6"/>
      <c r="RS10" s="6"/>
      <c r="RT10" s="6"/>
      <c r="RU10" s="6"/>
      <c r="RV10" s="6"/>
      <c r="RW10" s="6"/>
      <c r="RY10" s="6"/>
      <c r="RZ10" s="6"/>
      <c r="SA10" s="6"/>
      <c r="SB10" s="6"/>
      <c r="SC10" s="6"/>
      <c r="SD10" s="6"/>
      <c r="SE10" s="6"/>
      <c r="SF10" s="6"/>
      <c r="SG10" s="6"/>
      <c r="SH10" s="6"/>
      <c r="SJ10" s="6"/>
      <c r="SK10" s="6"/>
      <c r="SL10" s="6"/>
      <c r="SM10" s="6"/>
      <c r="SN10" s="6"/>
      <c r="SO10" s="6"/>
      <c r="SP10" s="6"/>
      <c r="SQ10" s="6"/>
      <c r="SR10" s="6"/>
      <c r="SS10" s="6"/>
      <c r="SU10" s="6"/>
      <c r="SV10" s="6"/>
      <c r="SW10" s="6"/>
      <c r="SX10" s="6"/>
      <c r="SY10" s="6"/>
      <c r="SZ10" s="6"/>
      <c r="TA10" s="6"/>
      <c r="TB10" s="6"/>
      <c r="TC10" s="6"/>
      <c r="TD10" s="6"/>
      <c r="TF10" s="6"/>
      <c r="TG10" s="6"/>
      <c r="TH10" s="6"/>
      <c r="TI10" s="6"/>
      <c r="TJ10" s="6"/>
      <c r="TK10" s="6"/>
      <c r="TL10" s="6"/>
      <c r="TM10" s="6"/>
      <c r="TN10" s="6"/>
      <c r="TO10" s="6"/>
      <c r="TQ10" s="6"/>
      <c r="TR10" s="6"/>
      <c r="TS10" s="6"/>
      <c r="TT10" s="6"/>
      <c r="TU10" s="6"/>
      <c r="TV10" s="6"/>
      <c r="TW10" s="6"/>
      <c r="TX10" s="6"/>
      <c r="TY10" s="6"/>
      <c r="TZ10" s="6"/>
      <c r="UB10" s="6"/>
      <c r="UC10" s="6"/>
      <c r="UD10" s="6"/>
      <c r="UE10" s="6"/>
      <c r="UF10" s="6"/>
      <c r="UG10" s="6"/>
      <c r="UH10" s="6"/>
      <c r="UI10" s="6"/>
      <c r="UJ10" s="6"/>
      <c r="UK10" s="6"/>
      <c r="UN10" s="61"/>
      <c r="UO10" s="61"/>
      <c r="UP10" s="61"/>
      <c r="UQ10" s="61"/>
      <c r="UW10" s="61"/>
      <c r="UY10" s="61"/>
      <c r="UZ10" s="61"/>
      <c r="VA10" s="61"/>
      <c r="VB10" s="61"/>
      <c r="VH10" s="61"/>
    </row>
    <row r="11" spans="1:582" ht="17" customHeight="1">
      <c r="B11" s="445" t="s">
        <v>35</v>
      </c>
      <c r="C11" s="446"/>
      <c r="D11" s="446"/>
      <c r="E11" s="447"/>
      <c r="F11" s="94"/>
      <c r="G11" s="94"/>
      <c r="H11" s="94"/>
      <c r="I11" s="94"/>
      <c r="J11" s="94"/>
      <c r="K11" s="94"/>
      <c r="L11" s="94"/>
      <c r="N11" s="445" t="s">
        <v>36</v>
      </c>
      <c r="O11" s="446"/>
      <c r="P11" s="446"/>
      <c r="Q11" s="447"/>
      <c r="R11" s="94"/>
      <c r="S11" s="94"/>
      <c r="T11" s="94"/>
      <c r="U11" s="94"/>
      <c r="V11" s="94"/>
      <c r="W11" s="20" t="s">
        <v>65</v>
      </c>
      <c r="Y11" s="445" t="s">
        <v>37</v>
      </c>
      <c r="Z11" s="446"/>
      <c r="AA11" s="446"/>
      <c r="AB11" s="447"/>
      <c r="AC11" s="94"/>
      <c r="AD11" s="94"/>
      <c r="AE11" s="94"/>
      <c r="AF11" s="94"/>
      <c r="AG11" s="94"/>
      <c r="AH11" s="20" t="s">
        <v>65</v>
      </c>
      <c r="AJ11" s="401" t="s">
        <v>38</v>
      </c>
      <c r="AK11" s="401"/>
      <c r="AL11" s="401"/>
      <c r="AM11" s="401"/>
      <c r="AN11" s="6"/>
      <c r="AO11" s="6"/>
      <c r="AP11" s="6"/>
      <c r="AQ11" s="6"/>
      <c r="AR11" s="6"/>
      <c r="AS11" s="20" t="s">
        <v>65</v>
      </c>
      <c r="AU11" s="401" t="s">
        <v>39</v>
      </c>
      <c r="AV11" s="401"/>
      <c r="AW11" s="401"/>
      <c r="AX11" s="401"/>
      <c r="AY11" s="6"/>
      <c r="AZ11" s="6"/>
      <c r="BA11" s="6"/>
      <c r="BB11" s="6"/>
      <c r="BC11" s="6"/>
      <c r="BD11" s="20" t="s">
        <v>65</v>
      </c>
      <c r="BF11" s="401" t="s">
        <v>40</v>
      </c>
      <c r="BG11" s="401"/>
      <c r="BH11" s="401"/>
      <c r="BI11" s="401"/>
      <c r="BJ11" s="6"/>
      <c r="BK11" s="6"/>
      <c r="BL11" s="6"/>
      <c r="BM11" s="6"/>
      <c r="BN11" s="6"/>
      <c r="BO11" s="20" t="s">
        <v>65</v>
      </c>
      <c r="BQ11" s="401" t="s">
        <v>41</v>
      </c>
      <c r="BR11" s="401"/>
      <c r="BS11" s="401"/>
      <c r="BT11" s="401"/>
      <c r="BU11" s="6"/>
      <c r="BV11" s="6"/>
      <c r="BW11" s="6"/>
      <c r="BX11" s="6"/>
      <c r="BY11" s="6"/>
      <c r="BZ11" s="20" t="s">
        <v>65</v>
      </c>
      <c r="CB11" s="401" t="s">
        <v>42</v>
      </c>
      <c r="CC11" s="401"/>
      <c r="CD11" s="401"/>
      <c r="CE11" s="401"/>
      <c r="CF11" s="6"/>
      <c r="CG11" s="6"/>
      <c r="CH11" s="6"/>
      <c r="CI11" s="6"/>
      <c r="CJ11" s="6"/>
      <c r="CK11" s="20" t="s">
        <v>65</v>
      </c>
      <c r="CN11" s="401" t="s">
        <v>43</v>
      </c>
      <c r="CO11" s="401"/>
      <c r="CP11" s="401"/>
      <c r="CQ11" s="401"/>
      <c r="CR11" s="6"/>
      <c r="CS11" s="6"/>
      <c r="CT11" s="6"/>
      <c r="CU11" s="6"/>
      <c r="CV11" s="6"/>
      <c r="CW11" s="20" t="s">
        <v>65</v>
      </c>
      <c r="CY11" s="401" t="s">
        <v>44</v>
      </c>
      <c r="CZ11" s="401"/>
      <c r="DA11" s="401"/>
      <c r="DB11" s="401"/>
      <c r="DC11" s="6"/>
      <c r="DD11" s="6"/>
      <c r="DE11" s="6"/>
      <c r="DF11" s="6"/>
      <c r="DG11" s="6"/>
      <c r="DH11" s="20" t="s">
        <v>65</v>
      </c>
      <c r="DJ11" s="401" t="s">
        <v>45</v>
      </c>
      <c r="DK11" s="401"/>
      <c r="DL11" s="401"/>
      <c r="DM11" s="401"/>
      <c r="DN11" s="6"/>
      <c r="DO11" s="6"/>
      <c r="DP11" s="6"/>
      <c r="DQ11" s="6"/>
      <c r="DR11" s="6"/>
      <c r="DS11" s="20" t="s">
        <v>65</v>
      </c>
      <c r="DU11" s="401" t="s">
        <v>46</v>
      </c>
      <c r="DV11" s="401"/>
      <c r="DW11" s="401"/>
      <c r="DX11" s="401"/>
      <c r="DY11" s="6"/>
      <c r="DZ11" s="6"/>
      <c r="EA11" s="6"/>
      <c r="EB11" s="6"/>
      <c r="EC11" s="6"/>
      <c r="ED11" s="20" t="s">
        <v>65</v>
      </c>
      <c r="EF11" s="401" t="s">
        <v>47</v>
      </c>
      <c r="EG11" s="401"/>
      <c r="EH11" s="401"/>
      <c r="EI11" s="401"/>
      <c r="EJ11" s="6"/>
      <c r="EK11" s="6"/>
      <c r="EL11" s="6"/>
      <c r="EM11" s="6"/>
      <c r="EN11" s="6"/>
      <c r="EO11" s="20" t="s">
        <v>65</v>
      </c>
      <c r="EQ11" s="401" t="s">
        <v>48</v>
      </c>
      <c r="ER11" s="401"/>
      <c r="ES11" s="401"/>
      <c r="ET11" s="401"/>
      <c r="EU11" s="6"/>
      <c r="EV11" s="6"/>
      <c r="EW11" s="6"/>
      <c r="EX11" s="6"/>
      <c r="EY11" s="6"/>
      <c r="EZ11" s="20" t="s">
        <v>65</v>
      </c>
      <c r="FB11" s="401" t="s">
        <v>49</v>
      </c>
      <c r="FC11" s="401"/>
      <c r="FD11" s="401"/>
      <c r="FE11" s="401"/>
      <c r="FF11" s="6"/>
      <c r="FG11" s="6"/>
      <c r="FH11" s="6"/>
      <c r="FI11" s="6"/>
      <c r="FJ11" s="6"/>
      <c r="FK11" s="20" t="s">
        <v>65</v>
      </c>
      <c r="FN11" s="401" t="s">
        <v>50</v>
      </c>
      <c r="FO11" s="401"/>
      <c r="FP11" s="401"/>
      <c r="FQ11" s="401"/>
      <c r="FR11" s="6"/>
      <c r="FS11" s="6"/>
      <c r="FT11" s="6"/>
      <c r="FU11" s="6"/>
      <c r="FV11" s="6"/>
      <c r="FW11" s="20" t="s">
        <v>65</v>
      </c>
      <c r="FY11" s="401" t="s">
        <v>51</v>
      </c>
      <c r="FZ11" s="401"/>
      <c r="GA11" s="401"/>
      <c r="GB11" s="401"/>
      <c r="GC11" s="6"/>
      <c r="GD11" s="6"/>
      <c r="GE11" s="6"/>
      <c r="GF11" s="6"/>
      <c r="GG11" s="6"/>
      <c r="GH11" s="20" t="s">
        <v>65</v>
      </c>
      <c r="GJ11" s="401" t="s">
        <v>52</v>
      </c>
      <c r="GK11" s="401"/>
      <c r="GL11" s="401"/>
      <c r="GM11" s="401"/>
      <c r="GN11" s="6"/>
      <c r="GO11" s="6"/>
      <c r="GP11" s="6"/>
      <c r="GQ11" s="6"/>
      <c r="GR11" s="6"/>
      <c r="GS11" s="20" t="s">
        <v>65</v>
      </c>
      <c r="GU11" s="401" t="s">
        <v>53</v>
      </c>
      <c r="GV11" s="401"/>
      <c r="GW11" s="401"/>
      <c r="GX11" s="401"/>
      <c r="GY11" s="6"/>
      <c r="GZ11" s="6"/>
      <c r="HA11" s="6"/>
      <c r="HB11" s="6"/>
      <c r="HC11" s="6"/>
      <c r="HD11" s="20" t="s">
        <v>65</v>
      </c>
      <c r="HF11" s="401" t="s">
        <v>54</v>
      </c>
      <c r="HG11" s="401"/>
      <c r="HH11" s="401"/>
      <c r="HI11" s="401"/>
      <c r="HJ11" s="6"/>
      <c r="HK11" s="6"/>
      <c r="HL11" s="6"/>
      <c r="HM11" s="6"/>
      <c r="HN11" s="6"/>
      <c r="HO11" s="20" t="s">
        <v>65</v>
      </c>
      <c r="HQ11" s="401" t="s">
        <v>55</v>
      </c>
      <c r="HR11" s="401"/>
      <c r="HS11" s="401"/>
      <c r="HT11" s="401"/>
      <c r="HU11" s="6"/>
      <c r="HV11" s="6"/>
      <c r="HW11" s="6"/>
      <c r="HX11" s="6"/>
      <c r="HY11" s="6"/>
      <c r="HZ11" s="20" t="s">
        <v>65</v>
      </c>
      <c r="IB11" s="401" t="s">
        <v>56</v>
      </c>
      <c r="IC11" s="401"/>
      <c r="ID11" s="401"/>
      <c r="IE11" s="401"/>
      <c r="IF11" s="6"/>
      <c r="IG11" s="6"/>
      <c r="IH11" s="6"/>
      <c r="II11" s="6"/>
      <c r="IJ11" s="6"/>
      <c r="IK11" s="20" t="s">
        <v>65</v>
      </c>
      <c r="IN11" s="401" t="s">
        <v>57</v>
      </c>
      <c r="IO11" s="401"/>
      <c r="IP11" s="401"/>
      <c r="IQ11" s="401"/>
      <c r="IR11" s="6"/>
      <c r="IS11" s="6"/>
      <c r="IT11" s="6"/>
      <c r="IU11" s="6"/>
      <c r="IV11" s="6"/>
      <c r="IW11" s="20" t="s">
        <v>65</v>
      </c>
      <c r="IY11" s="401" t="s">
        <v>58</v>
      </c>
      <c r="IZ11" s="401"/>
      <c r="JA11" s="401"/>
      <c r="JB11" s="401"/>
      <c r="JC11" s="6"/>
      <c r="JD11" s="6"/>
      <c r="JE11" s="6"/>
      <c r="JF11" s="6"/>
      <c r="JG11" s="6"/>
      <c r="JH11" s="20" t="s">
        <v>65</v>
      </c>
      <c r="JJ11" s="401" t="s">
        <v>59</v>
      </c>
      <c r="JK11" s="401"/>
      <c r="JL11" s="401"/>
      <c r="JM11" s="401"/>
      <c r="JN11" s="6"/>
      <c r="JO11" s="6"/>
      <c r="JP11" s="6"/>
      <c r="JQ11" s="6"/>
      <c r="JR11" s="6"/>
      <c r="JS11" s="20" t="s">
        <v>65</v>
      </c>
      <c r="JU11" s="401" t="s">
        <v>60</v>
      </c>
      <c r="JV11" s="401"/>
      <c r="JW11" s="401"/>
      <c r="JX11" s="401"/>
      <c r="JY11" s="6"/>
      <c r="JZ11" s="6"/>
      <c r="KA11" s="6"/>
      <c r="KB11" s="6"/>
      <c r="KC11" s="6"/>
      <c r="KD11" s="20" t="s">
        <v>65</v>
      </c>
      <c r="KF11" s="401" t="s">
        <v>61</v>
      </c>
      <c r="KG11" s="401"/>
      <c r="KH11" s="401"/>
      <c r="KI11" s="401"/>
      <c r="KJ11" s="6"/>
      <c r="KK11" s="6"/>
      <c r="KL11" s="6"/>
      <c r="KM11" s="6"/>
      <c r="KN11" s="6"/>
      <c r="KO11" s="20" t="s">
        <v>65</v>
      </c>
      <c r="KQ11" s="401" t="s">
        <v>62</v>
      </c>
      <c r="KR11" s="401"/>
      <c r="KS11" s="401"/>
      <c r="KT11" s="401"/>
      <c r="KU11" s="6"/>
      <c r="KV11" s="6"/>
      <c r="KW11" s="6"/>
      <c r="KX11" s="6"/>
      <c r="KY11" s="6"/>
      <c r="KZ11" s="20" t="s">
        <v>65</v>
      </c>
      <c r="LB11" s="401" t="s">
        <v>63</v>
      </c>
      <c r="LC11" s="401"/>
      <c r="LD11" s="401"/>
      <c r="LE11" s="401"/>
      <c r="LF11" s="6"/>
      <c r="LG11" s="6"/>
      <c r="LH11" s="6"/>
      <c r="LI11" s="6"/>
      <c r="LJ11" s="6"/>
      <c r="LK11" s="20" t="s">
        <v>65</v>
      </c>
      <c r="LN11" s="401" t="s">
        <v>64</v>
      </c>
      <c r="LO11" s="401"/>
      <c r="LP11" s="401"/>
      <c r="LQ11" s="401"/>
      <c r="LR11" s="6"/>
      <c r="LS11" s="6"/>
      <c r="LT11" s="6"/>
      <c r="LU11" s="6"/>
      <c r="LV11" s="6"/>
      <c r="LW11" s="20" t="s">
        <v>65</v>
      </c>
      <c r="LY11" s="401" t="s">
        <v>182</v>
      </c>
      <c r="LZ11" s="401"/>
      <c r="MA11" s="401"/>
      <c r="MB11" s="401"/>
      <c r="MC11" s="6"/>
      <c r="MD11" s="6"/>
      <c r="ME11" s="6"/>
      <c r="MF11" s="6"/>
      <c r="MG11" s="6"/>
      <c r="MH11" s="20" t="s">
        <v>65</v>
      </c>
      <c r="MJ11" s="401" t="s">
        <v>183</v>
      </c>
      <c r="MK11" s="401"/>
      <c r="ML11" s="401"/>
      <c r="MM11" s="401"/>
      <c r="MN11" s="6"/>
      <c r="MO11" s="6"/>
      <c r="MP11" s="6"/>
      <c r="MQ11" s="6"/>
      <c r="MR11" s="6"/>
      <c r="MS11" s="20" t="s">
        <v>65</v>
      </c>
      <c r="MU11" s="401" t="s">
        <v>184</v>
      </c>
      <c r="MV11" s="401"/>
      <c r="MW11" s="401"/>
      <c r="MX11" s="401"/>
      <c r="MY11" s="6"/>
      <c r="MZ11" s="6"/>
      <c r="NA11" s="6"/>
      <c r="NB11" s="6"/>
      <c r="NC11" s="6"/>
      <c r="ND11" s="20" t="s">
        <v>65</v>
      </c>
      <c r="NF11" s="401" t="s">
        <v>185</v>
      </c>
      <c r="NG11" s="401"/>
      <c r="NH11" s="401"/>
      <c r="NI11" s="401"/>
      <c r="NJ11" s="6"/>
      <c r="NK11" s="6"/>
      <c r="NL11" s="6"/>
      <c r="NM11" s="6"/>
      <c r="NN11" s="6"/>
      <c r="NO11" s="20" t="s">
        <v>65</v>
      </c>
      <c r="NQ11" s="401" t="s">
        <v>186</v>
      </c>
      <c r="NR11" s="401"/>
      <c r="NS11" s="401"/>
      <c r="NT11" s="401"/>
      <c r="NU11" s="6"/>
      <c r="NV11" s="6"/>
      <c r="NW11" s="6"/>
      <c r="NX11" s="6"/>
      <c r="NY11" s="6"/>
      <c r="NZ11" s="20" t="s">
        <v>65</v>
      </c>
      <c r="OB11" s="401" t="s">
        <v>187</v>
      </c>
      <c r="OC11" s="401"/>
      <c r="OD11" s="401"/>
      <c r="OE11" s="401"/>
      <c r="OF11" s="6"/>
      <c r="OG11" s="6"/>
      <c r="OH11" s="6"/>
      <c r="OI11" s="6"/>
      <c r="OJ11" s="6"/>
      <c r="OK11" s="20" t="s">
        <v>65</v>
      </c>
      <c r="ON11" s="401" t="s">
        <v>188</v>
      </c>
      <c r="OO11" s="401"/>
      <c r="OP11" s="401"/>
      <c r="OQ11" s="401"/>
      <c r="OR11" s="6"/>
      <c r="OS11" s="6"/>
      <c r="OT11" s="6"/>
      <c r="OU11" s="6"/>
      <c r="OV11" s="6"/>
      <c r="OW11" s="20" t="s">
        <v>65</v>
      </c>
      <c r="OY11" s="401" t="s">
        <v>189</v>
      </c>
      <c r="OZ11" s="401"/>
      <c r="PA11" s="401"/>
      <c r="PB11" s="401"/>
      <c r="PC11" s="6"/>
      <c r="PD11" s="6"/>
      <c r="PE11" s="6"/>
      <c r="PF11" s="6"/>
      <c r="PG11" s="6"/>
      <c r="PH11" s="20" t="s">
        <v>65</v>
      </c>
      <c r="PJ11" s="401" t="s">
        <v>190</v>
      </c>
      <c r="PK11" s="401"/>
      <c r="PL11" s="401"/>
      <c r="PM11" s="401"/>
      <c r="PN11" s="6"/>
      <c r="PO11" s="6"/>
      <c r="PP11" s="6"/>
      <c r="PQ11" s="6"/>
      <c r="PR11" s="6"/>
      <c r="PS11" s="20" t="s">
        <v>65</v>
      </c>
      <c r="PU11" s="401" t="s">
        <v>191</v>
      </c>
      <c r="PV11" s="401"/>
      <c r="PW11" s="401"/>
      <c r="PX11" s="401"/>
      <c r="PY11" s="6"/>
      <c r="PZ11" s="6"/>
      <c r="QA11" s="6"/>
      <c r="QB11" s="6"/>
      <c r="QC11" s="6"/>
      <c r="QD11" s="20" t="s">
        <v>65</v>
      </c>
      <c r="QF11" s="401" t="s">
        <v>192</v>
      </c>
      <c r="QG11" s="401"/>
      <c r="QH11" s="401"/>
      <c r="QI11" s="401"/>
      <c r="QJ11" s="6"/>
      <c r="QK11" s="6"/>
      <c r="QL11" s="6"/>
      <c r="QM11" s="6"/>
      <c r="QN11" s="6"/>
      <c r="QO11" s="20" t="s">
        <v>65</v>
      </c>
      <c r="QQ11" s="401" t="s">
        <v>193</v>
      </c>
      <c r="QR11" s="401"/>
      <c r="QS11" s="401"/>
      <c r="QT11" s="401"/>
      <c r="QU11" s="6"/>
      <c r="QV11" s="6"/>
      <c r="QW11" s="6"/>
      <c r="QX11" s="6"/>
      <c r="QY11" s="6"/>
      <c r="QZ11" s="20" t="s">
        <v>65</v>
      </c>
      <c r="RB11" s="401" t="s">
        <v>194</v>
      </c>
      <c r="RC11" s="401"/>
      <c r="RD11" s="401"/>
      <c r="RE11" s="401"/>
      <c r="RF11" s="6"/>
      <c r="RG11" s="6"/>
      <c r="RH11" s="6"/>
      <c r="RI11" s="6"/>
      <c r="RJ11" s="6"/>
      <c r="RK11" s="20" t="s">
        <v>65</v>
      </c>
      <c r="RN11" s="401" t="s">
        <v>195</v>
      </c>
      <c r="RO11" s="401"/>
      <c r="RP11" s="401"/>
      <c r="RQ11" s="401"/>
      <c r="RR11" s="6"/>
      <c r="RS11" s="6"/>
      <c r="RT11" s="6"/>
      <c r="RU11" s="6"/>
      <c r="RV11" s="6"/>
      <c r="RW11" s="20" t="s">
        <v>65</v>
      </c>
      <c r="RY11" s="401" t="s">
        <v>196</v>
      </c>
      <c r="RZ11" s="401"/>
      <c r="SA11" s="401"/>
      <c r="SB11" s="401"/>
      <c r="SC11" s="6"/>
      <c r="SD11" s="6"/>
      <c r="SE11" s="6"/>
      <c r="SF11" s="6"/>
      <c r="SG11" s="6"/>
      <c r="SH11" s="20" t="s">
        <v>65</v>
      </c>
      <c r="SJ11" s="401" t="s">
        <v>197</v>
      </c>
      <c r="SK11" s="401"/>
      <c r="SL11" s="401"/>
      <c r="SM11" s="401"/>
      <c r="SN11" s="6"/>
      <c r="SO11" s="6"/>
      <c r="SP11" s="6"/>
      <c r="SQ11" s="6"/>
      <c r="SR11" s="6"/>
      <c r="SS11" s="20" t="s">
        <v>65</v>
      </c>
      <c r="SU11" s="401" t="s">
        <v>198</v>
      </c>
      <c r="SV11" s="401"/>
      <c r="SW11" s="401"/>
      <c r="SX11" s="401"/>
      <c r="SY11" s="6"/>
      <c r="SZ11" s="6"/>
      <c r="TA11" s="6"/>
      <c r="TB11" s="6"/>
      <c r="TC11" s="6"/>
      <c r="TD11" s="20" t="s">
        <v>65</v>
      </c>
      <c r="TF11" s="401" t="s">
        <v>199</v>
      </c>
      <c r="TG11" s="401"/>
      <c r="TH11" s="401"/>
      <c r="TI11" s="401"/>
      <c r="TJ11" s="6"/>
      <c r="TK11" s="6"/>
      <c r="TL11" s="6"/>
      <c r="TM11" s="6"/>
      <c r="TN11" s="6"/>
      <c r="TO11" s="20" t="s">
        <v>65</v>
      </c>
      <c r="TQ11" s="401" t="s">
        <v>200</v>
      </c>
      <c r="TR11" s="401"/>
      <c r="TS11" s="401"/>
      <c r="TT11" s="401"/>
      <c r="TU11" s="6"/>
      <c r="TV11" s="6"/>
      <c r="TW11" s="6"/>
      <c r="TX11" s="6"/>
      <c r="TY11" s="6"/>
      <c r="TZ11" s="20" t="s">
        <v>65</v>
      </c>
      <c r="UB11" s="401" t="s">
        <v>201</v>
      </c>
      <c r="UC11" s="401"/>
      <c r="UD11" s="401"/>
      <c r="UE11" s="401"/>
      <c r="UF11" s="6"/>
      <c r="UG11" s="6"/>
      <c r="UH11" s="6"/>
      <c r="UI11" s="6"/>
      <c r="UJ11" s="6"/>
      <c r="UK11" s="20" t="s">
        <v>65</v>
      </c>
      <c r="UN11" s="402" t="s">
        <v>159</v>
      </c>
      <c r="UO11" s="402"/>
      <c r="UP11" s="402"/>
      <c r="UQ11" s="402"/>
      <c r="UW11" s="62" t="s">
        <v>65</v>
      </c>
      <c r="UY11" s="402" t="s">
        <v>160</v>
      </c>
      <c r="UZ11" s="402"/>
      <c r="VA11" s="402"/>
      <c r="VB11" s="402"/>
      <c r="VH11" s="62" t="s">
        <v>65</v>
      </c>
    </row>
    <row r="12" spans="1:582" s="71" customFormat="1" ht="34" customHeight="1">
      <c r="B12" s="89" t="s">
        <v>5293</v>
      </c>
      <c r="C12" s="451"/>
      <c r="D12" s="452"/>
      <c r="E12" s="453"/>
      <c r="F12" s="94"/>
      <c r="G12" s="94"/>
      <c r="H12" s="94"/>
      <c r="I12" s="94"/>
      <c r="J12" s="94"/>
      <c r="K12" s="94"/>
      <c r="L12" s="94"/>
      <c r="N12" s="89" t="s">
        <v>5293</v>
      </c>
      <c r="O12" s="451"/>
      <c r="P12" s="452"/>
      <c r="Q12" s="453"/>
      <c r="R12" s="94"/>
      <c r="S12" s="94"/>
      <c r="T12" s="94"/>
      <c r="U12" s="94"/>
      <c r="V12" s="94"/>
      <c r="W12" s="94"/>
      <c r="Y12" s="89" t="s">
        <v>5293</v>
      </c>
      <c r="Z12" s="451"/>
      <c r="AA12" s="452"/>
      <c r="AB12" s="453"/>
      <c r="AC12" s="94"/>
      <c r="AD12" s="94"/>
      <c r="AE12" s="94"/>
      <c r="AF12" s="94"/>
      <c r="AG12" s="94"/>
      <c r="AH12" s="94"/>
      <c r="AJ12" s="89" t="s">
        <v>5293</v>
      </c>
      <c r="AK12" s="451"/>
      <c r="AL12" s="452"/>
      <c r="AM12" s="453"/>
      <c r="AN12" s="94"/>
      <c r="AO12" s="94"/>
      <c r="AP12" s="94"/>
      <c r="AQ12" s="94"/>
      <c r="AR12" s="94"/>
      <c r="AS12" s="94"/>
      <c r="AU12" s="89" t="s">
        <v>5293</v>
      </c>
      <c r="AV12" s="451"/>
      <c r="AW12" s="452"/>
      <c r="AX12" s="453"/>
      <c r="AY12" s="94"/>
      <c r="AZ12" s="94"/>
      <c r="BA12" s="94"/>
      <c r="BB12" s="94"/>
      <c r="BC12" s="94"/>
      <c r="BD12" s="94"/>
      <c r="BF12" s="89" t="s">
        <v>5293</v>
      </c>
      <c r="BG12" s="451"/>
      <c r="BH12" s="452"/>
      <c r="BI12" s="453"/>
      <c r="BJ12" s="94"/>
      <c r="BK12" s="94"/>
      <c r="BL12" s="94"/>
      <c r="BM12" s="94"/>
      <c r="BN12" s="94"/>
      <c r="BO12" s="94"/>
      <c r="BQ12" s="89" t="s">
        <v>5293</v>
      </c>
      <c r="BR12" s="451"/>
      <c r="BS12" s="452"/>
      <c r="BT12" s="453"/>
      <c r="BU12" s="94"/>
      <c r="BV12" s="94"/>
      <c r="BW12" s="94"/>
      <c r="BX12" s="94"/>
      <c r="BY12" s="94"/>
      <c r="BZ12" s="94"/>
      <c r="CB12" s="89" t="s">
        <v>5293</v>
      </c>
      <c r="CC12" s="451"/>
      <c r="CD12" s="452"/>
      <c r="CE12" s="453"/>
      <c r="CF12" s="94"/>
      <c r="CG12" s="94"/>
      <c r="CH12" s="94"/>
      <c r="CI12" s="94"/>
      <c r="CJ12" s="94"/>
      <c r="CK12" s="94"/>
      <c r="CN12" s="89" t="s">
        <v>5293</v>
      </c>
      <c r="CO12" s="451"/>
      <c r="CP12" s="452"/>
      <c r="CQ12" s="453"/>
      <c r="CR12" s="94"/>
      <c r="CS12" s="94"/>
      <c r="CT12" s="94"/>
      <c r="CU12" s="94"/>
      <c r="CV12" s="94"/>
      <c r="CW12" s="94"/>
      <c r="CY12" s="89" t="s">
        <v>5293</v>
      </c>
      <c r="CZ12" s="451"/>
      <c r="DA12" s="452"/>
      <c r="DB12" s="453"/>
      <c r="DC12" s="94"/>
      <c r="DD12" s="94"/>
      <c r="DE12" s="94"/>
      <c r="DF12" s="94"/>
      <c r="DG12" s="94"/>
      <c r="DH12" s="94"/>
      <c r="DJ12" s="89" t="s">
        <v>5293</v>
      </c>
      <c r="DK12" s="451"/>
      <c r="DL12" s="452"/>
      <c r="DM12" s="453"/>
      <c r="DN12" s="94"/>
      <c r="DO12" s="94"/>
      <c r="DP12" s="94"/>
      <c r="DQ12" s="94"/>
      <c r="DR12" s="94"/>
      <c r="DS12" s="94"/>
      <c r="DU12" s="89" t="s">
        <v>5293</v>
      </c>
      <c r="DV12" s="451"/>
      <c r="DW12" s="452"/>
      <c r="DX12" s="453"/>
      <c r="DY12" s="94"/>
      <c r="DZ12" s="94"/>
      <c r="EA12" s="94"/>
      <c r="EB12" s="94"/>
      <c r="EC12" s="94"/>
      <c r="ED12" s="94"/>
      <c r="EF12" s="89" t="s">
        <v>5293</v>
      </c>
      <c r="EG12" s="451"/>
      <c r="EH12" s="452"/>
      <c r="EI12" s="453"/>
      <c r="EJ12" s="94"/>
      <c r="EK12" s="94"/>
      <c r="EL12" s="94"/>
      <c r="EM12" s="94"/>
      <c r="EN12" s="94"/>
      <c r="EO12" s="94"/>
      <c r="EQ12" s="89" t="s">
        <v>5293</v>
      </c>
      <c r="ER12" s="451"/>
      <c r="ES12" s="452"/>
      <c r="ET12" s="453"/>
      <c r="EU12" s="94"/>
      <c r="EV12" s="94"/>
      <c r="EW12" s="94"/>
      <c r="EX12" s="94"/>
      <c r="EY12" s="94"/>
      <c r="EZ12" s="94"/>
      <c r="FB12" s="89" t="s">
        <v>5293</v>
      </c>
      <c r="FC12" s="451"/>
      <c r="FD12" s="452"/>
      <c r="FE12" s="453"/>
      <c r="FF12" s="94"/>
      <c r="FG12" s="94"/>
      <c r="FH12" s="94"/>
      <c r="FI12" s="94"/>
      <c r="FJ12" s="94"/>
      <c r="FK12" s="94"/>
      <c r="FN12" s="89" t="s">
        <v>5293</v>
      </c>
      <c r="FO12" s="451"/>
      <c r="FP12" s="452"/>
      <c r="FQ12" s="453"/>
      <c r="FR12" s="94"/>
      <c r="FS12" s="94"/>
      <c r="FT12" s="94"/>
      <c r="FU12" s="94"/>
      <c r="FV12" s="94"/>
      <c r="FW12" s="94"/>
      <c r="FY12" s="89" t="s">
        <v>5293</v>
      </c>
      <c r="FZ12" s="451"/>
      <c r="GA12" s="452"/>
      <c r="GB12" s="453"/>
      <c r="GC12" s="94"/>
      <c r="GD12" s="94"/>
      <c r="GE12" s="94"/>
      <c r="GF12" s="94"/>
      <c r="GG12" s="94"/>
      <c r="GH12" s="94"/>
      <c r="GJ12" s="89" t="s">
        <v>5293</v>
      </c>
      <c r="GK12" s="451"/>
      <c r="GL12" s="452"/>
      <c r="GM12" s="453"/>
      <c r="GN12" s="94"/>
      <c r="GO12" s="94"/>
      <c r="GP12" s="94"/>
      <c r="GQ12" s="94"/>
      <c r="GR12" s="94"/>
      <c r="GS12" s="94"/>
      <c r="GU12" s="89" t="s">
        <v>5293</v>
      </c>
      <c r="GV12" s="451"/>
      <c r="GW12" s="452"/>
      <c r="GX12" s="453"/>
      <c r="GY12" s="94"/>
      <c r="GZ12" s="94"/>
      <c r="HA12" s="94"/>
      <c r="HB12" s="94"/>
      <c r="HC12" s="94"/>
      <c r="HD12" s="94"/>
      <c r="HF12" s="89" t="s">
        <v>5293</v>
      </c>
      <c r="HG12" s="451"/>
      <c r="HH12" s="452"/>
      <c r="HI12" s="453"/>
      <c r="HJ12" s="94"/>
      <c r="HK12" s="94"/>
      <c r="HL12" s="94"/>
      <c r="HM12" s="94"/>
      <c r="HN12" s="94"/>
      <c r="HO12" s="94"/>
      <c r="HQ12" s="89" t="s">
        <v>5293</v>
      </c>
      <c r="HR12" s="451"/>
      <c r="HS12" s="452"/>
      <c r="HT12" s="453"/>
      <c r="HU12" s="94"/>
      <c r="HV12" s="94"/>
      <c r="HW12" s="94"/>
      <c r="HX12" s="94"/>
      <c r="HY12" s="94"/>
      <c r="HZ12" s="94"/>
      <c r="IB12" s="89" t="s">
        <v>5293</v>
      </c>
      <c r="IC12" s="451"/>
      <c r="ID12" s="452"/>
      <c r="IE12" s="453"/>
      <c r="IF12" s="94"/>
      <c r="IG12" s="94"/>
      <c r="IH12" s="94"/>
      <c r="II12" s="94"/>
      <c r="IJ12" s="94"/>
      <c r="IK12" s="94"/>
      <c r="IN12" s="89" t="s">
        <v>5293</v>
      </c>
      <c r="IO12" s="451"/>
      <c r="IP12" s="452"/>
      <c r="IQ12" s="453"/>
      <c r="IR12" s="94"/>
      <c r="IS12" s="94"/>
      <c r="IT12" s="94"/>
      <c r="IU12" s="94"/>
      <c r="IV12" s="94"/>
      <c r="IW12" s="94"/>
      <c r="IY12" s="89" t="s">
        <v>5293</v>
      </c>
      <c r="IZ12" s="451"/>
      <c r="JA12" s="452"/>
      <c r="JB12" s="453"/>
      <c r="JC12" s="94"/>
      <c r="JD12" s="94"/>
      <c r="JE12" s="94"/>
      <c r="JF12" s="94"/>
      <c r="JG12" s="94"/>
      <c r="JH12" s="94"/>
      <c r="JJ12" s="89" t="s">
        <v>5293</v>
      </c>
      <c r="JK12" s="451"/>
      <c r="JL12" s="452"/>
      <c r="JM12" s="453"/>
      <c r="JN12" s="94"/>
      <c r="JO12" s="94"/>
      <c r="JP12" s="94"/>
      <c r="JQ12" s="94"/>
      <c r="JR12" s="94"/>
      <c r="JS12" s="94"/>
      <c r="JU12" s="89" t="s">
        <v>5293</v>
      </c>
      <c r="JV12" s="451"/>
      <c r="JW12" s="452"/>
      <c r="JX12" s="453"/>
      <c r="JY12" s="94"/>
      <c r="JZ12" s="94"/>
      <c r="KA12" s="94"/>
      <c r="KB12" s="94"/>
      <c r="KC12" s="94"/>
      <c r="KD12" s="94"/>
      <c r="KF12" s="89" t="s">
        <v>5293</v>
      </c>
      <c r="KG12" s="451"/>
      <c r="KH12" s="452"/>
      <c r="KI12" s="453"/>
      <c r="KJ12" s="94"/>
      <c r="KK12" s="94"/>
      <c r="KL12" s="94"/>
      <c r="KM12" s="94"/>
      <c r="KN12" s="94"/>
      <c r="KO12" s="94"/>
      <c r="KQ12" s="89" t="s">
        <v>5293</v>
      </c>
      <c r="KR12" s="451"/>
      <c r="KS12" s="452"/>
      <c r="KT12" s="453"/>
      <c r="KU12" s="94"/>
      <c r="KV12" s="94"/>
      <c r="KW12" s="94"/>
      <c r="KX12" s="94"/>
      <c r="KY12" s="94"/>
      <c r="KZ12" s="94"/>
      <c r="LB12" s="89" t="s">
        <v>5293</v>
      </c>
      <c r="LC12" s="451"/>
      <c r="LD12" s="452"/>
      <c r="LE12" s="453"/>
      <c r="LF12" s="94"/>
      <c r="LG12" s="94"/>
      <c r="LH12" s="94"/>
      <c r="LI12" s="94"/>
      <c r="LJ12" s="94"/>
      <c r="LK12" s="94"/>
      <c r="LN12" s="89" t="s">
        <v>5293</v>
      </c>
      <c r="LO12" s="451"/>
      <c r="LP12" s="452"/>
      <c r="LQ12" s="453"/>
      <c r="LR12" s="94"/>
      <c r="LS12" s="94"/>
      <c r="LT12" s="94"/>
      <c r="LU12" s="94"/>
      <c r="LV12" s="94"/>
      <c r="LW12" s="94"/>
      <c r="LY12" s="89" t="s">
        <v>5293</v>
      </c>
      <c r="LZ12" s="451"/>
      <c r="MA12" s="452"/>
      <c r="MB12" s="453"/>
      <c r="MC12" s="94"/>
      <c r="MD12" s="94"/>
      <c r="ME12" s="94"/>
      <c r="MF12" s="94"/>
      <c r="MG12" s="94"/>
      <c r="MH12" s="94"/>
      <c r="MJ12" s="89" t="s">
        <v>5293</v>
      </c>
      <c r="MK12" s="451"/>
      <c r="ML12" s="452"/>
      <c r="MM12" s="453"/>
      <c r="MN12" s="94"/>
      <c r="MO12" s="94"/>
      <c r="MP12" s="94"/>
      <c r="MQ12" s="94"/>
      <c r="MR12" s="94"/>
      <c r="MS12" s="94"/>
      <c r="MU12" s="89" t="s">
        <v>5293</v>
      </c>
      <c r="MV12" s="451"/>
      <c r="MW12" s="452"/>
      <c r="MX12" s="453"/>
      <c r="MY12" s="94"/>
      <c r="MZ12" s="94"/>
      <c r="NA12" s="94"/>
      <c r="NB12" s="94"/>
      <c r="NC12" s="94"/>
      <c r="ND12" s="94"/>
      <c r="NF12" s="89" t="s">
        <v>5293</v>
      </c>
      <c r="NG12" s="451"/>
      <c r="NH12" s="452"/>
      <c r="NI12" s="453"/>
      <c r="NJ12" s="94"/>
      <c r="NK12" s="94"/>
      <c r="NL12" s="94"/>
      <c r="NM12" s="94"/>
      <c r="NN12" s="94"/>
      <c r="NO12" s="94"/>
      <c r="NQ12" s="89" t="s">
        <v>5293</v>
      </c>
      <c r="NR12" s="451"/>
      <c r="NS12" s="452"/>
      <c r="NT12" s="453"/>
      <c r="NU12" s="94"/>
      <c r="NV12" s="94"/>
      <c r="NW12" s="94"/>
      <c r="NX12" s="94"/>
      <c r="NY12" s="94"/>
      <c r="NZ12" s="94"/>
      <c r="OB12" s="89" t="s">
        <v>5293</v>
      </c>
      <c r="OC12" s="451"/>
      <c r="OD12" s="452"/>
      <c r="OE12" s="453"/>
      <c r="OF12" s="94"/>
      <c r="OG12" s="94"/>
      <c r="OH12" s="94"/>
      <c r="OI12" s="94"/>
      <c r="OJ12" s="94"/>
      <c r="OK12" s="94"/>
      <c r="ON12" s="89" t="s">
        <v>5293</v>
      </c>
      <c r="OO12" s="451"/>
      <c r="OP12" s="452"/>
      <c r="OQ12" s="453"/>
      <c r="OR12" s="94"/>
      <c r="OS12" s="94"/>
      <c r="OT12" s="94"/>
      <c r="OU12" s="94"/>
      <c r="OV12" s="94"/>
      <c r="OW12" s="94"/>
      <c r="OY12" s="89" t="s">
        <v>5293</v>
      </c>
      <c r="OZ12" s="451"/>
      <c r="PA12" s="452"/>
      <c r="PB12" s="453"/>
      <c r="PC12" s="94"/>
      <c r="PD12" s="94"/>
      <c r="PE12" s="94"/>
      <c r="PF12" s="94"/>
      <c r="PG12" s="94"/>
      <c r="PH12" s="94"/>
      <c r="PJ12" s="89" t="s">
        <v>5293</v>
      </c>
      <c r="PK12" s="451"/>
      <c r="PL12" s="452"/>
      <c r="PM12" s="453"/>
      <c r="PN12" s="94"/>
      <c r="PO12" s="94"/>
      <c r="PP12" s="94"/>
      <c r="PQ12" s="94"/>
      <c r="PR12" s="94"/>
      <c r="PS12" s="94"/>
      <c r="PU12" s="89" t="s">
        <v>5293</v>
      </c>
      <c r="PV12" s="451"/>
      <c r="PW12" s="452"/>
      <c r="PX12" s="453"/>
      <c r="PY12" s="94"/>
      <c r="PZ12" s="94"/>
      <c r="QA12" s="94"/>
      <c r="QB12" s="94"/>
      <c r="QC12" s="94"/>
      <c r="QD12" s="94"/>
      <c r="QF12" s="89" t="s">
        <v>5293</v>
      </c>
      <c r="QG12" s="451"/>
      <c r="QH12" s="452"/>
      <c r="QI12" s="453"/>
      <c r="QJ12" s="94"/>
      <c r="QK12" s="94"/>
      <c r="QL12" s="94"/>
      <c r="QM12" s="94"/>
      <c r="QN12" s="94"/>
      <c r="QO12" s="94"/>
      <c r="QQ12" s="89" t="s">
        <v>5293</v>
      </c>
      <c r="QR12" s="451"/>
      <c r="QS12" s="452"/>
      <c r="QT12" s="453"/>
      <c r="QU12" s="94"/>
      <c r="QV12" s="94"/>
      <c r="QW12" s="94"/>
      <c r="QX12" s="94"/>
      <c r="QY12" s="94"/>
      <c r="QZ12" s="94"/>
      <c r="RB12" s="89" t="s">
        <v>5293</v>
      </c>
      <c r="RC12" s="451"/>
      <c r="RD12" s="452"/>
      <c r="RE12" s="453"/>
      <c r="RF12" s="94"/>
      <c r="RG12" s="94"/>
      <c r="RH12" s="94"/>
      <c r="RI12" s="94"/>
      <c r="RJ12" s="94"/>
      <c r="RK12" s="94"/>
      <c r="RN12" s="89" t="s">
        <v>5293</v>
      </c>
      <c r="RO12" s="451"/>
      <c r="RP12" s="452"/>
      <c r="RQ12" s="453"/>
      <c r="RR12" s="94"/>
      <c r="RS12" s="94"/>
      <c r="RT12" s="94"/>
      <c r="RU12" s="94"/>
      <c r="RV12" s="94"/>
      <c r="RW12" s="94"/>
      <c r="RY12" s="89" t="s">
        <v>5293</v>
      </c>
      <c r="RZ12" s="451"/>
      <c r="SA12" s="452"/>
      <c r="SB12" s="453"/>
      <c r="SC12" s="94"/>
      <c r="SD12" s="94"/>
      <c r="SE12" s="94"/>
      <c r="SF12" s="94"/>
      <c r="SG12" s="94"/>
      <c r="SH12" s="94"/>
      <c r="SJ12" s="89" t="s">
        <v>5293</v>
      </c>
      <c r="SK12" s="451"/>
      <c r="SL12" s="452"/>
      <c r="SM12" s="453"/>
      <c r="SN12" s="94"/>
      <c r="SO12" s="94"/>
      <c r="SP12" s="94"/>
      <c r="SQ12" s="94"/>
      <c r="SR12" s="94"/>
      <c r="SS12" s="94"/>
      <c r="SU12" s="89" t="s">
        <v>5293</v>
      </c>
      <c r="SV12" s="451"/>
      <c r="SW12" s="452"/>
      <c r="SX12" s="453"/>
      <c r="SY12" s="94"/>
      <c r="SZ12" s="94"/>
      <c r="TA12" s="94"/>
      <c r="TB12" s="94"/>
      <c r="TC12" s="94"/>
      <c r="TD12" s="94"/>
      <c r="TF12" s="89" t="s">
        <v>5293</v>
      </c>
      <c r="TG12" s="451"/>
      <c r="TH12" s="452"/>
      <c r="TI12" s="453"/>
      <c r="TJ12" s="94"/>
      <c r="TK12" s="94"/>
      <c r="TL12" s="94"/>
      <c r="TM12" s="94"/>
      <c r="TN12" s="94"/>
      <c r="TO12" s="94"/>
      <c r="TQ12" s="89" t="s">
        <v>5293</v>
      </c>
      <c r="TR12" s="451"/>
      <c r="TS12" s="452"/>
      <c r="TT12" s="453"/>
      <c r="TU12" s="94"/>
      <c r="TV12" s="94"/>
      <c r="TW12" s="94"/>
      <c r="TX12" s="94"/>
      <c r="TY12" s="94"/>
      <c r="TZ12" s="94"/>
      <c r="UB12" s="89" t="s">
        <v>5293</v>
      </c>
      <c r="UC12" s="451"/>
      <c r="UD12" s="452"/>
      <c r="UE12" s="453"/>
      <c r="UF12" s="94"/>
      <c r="UG12" s="94"/>
      <c r="UH12" s="94"/>
      <c r="UI12" s="94"/>
      <c r="UJ12" s="94"/>
      <c r="UK12" s="94"/>
      <c r="UN12" s="89" t="s">
        <v>5293</v>
      </c>
      <c r="UO12" s="451"/>
      <c r="UP12" s="452"/>
      <c r="UQ12" s="453"/>
      <c r="UR12" s="94"/>
      <c r="US12" s="94"/>
      <c r="UT12" s="94"/>
      <c r="UU12" s="94"/>
      <c r="UV12" s="94"/>
      <c r="UW12" s="94"/>
      <c r="UX12" s="109"/>
      <c r="UY12" s="89" t="s">
        <v>66</v>
      </c>
      <c r="UZ12" s="451"/>
      <c r="VA12" s="452"/>
      <c r="VB12" s="453"/>
      <c r="VC12" s="109"/>
      <c r="VD12" s="109"/>
      <c r="VE12" s="109"/>
      <c r="VF12" s="109"/>
      <c r="VG12" s="109"/>
      <c r="VH12" s="109"/>
    </row>
    <row r="13" spans="1:582">
      <c r="B13" s="46" t="s">
        <v>67</v>
      </c>
      <c r="C13" s="454"/>
      <c r="D13" s="455"/>
      <c r="E13" s="456"/>
      <c r="F13" s="94"/>
      <c r="G13" s="94"/>
      <c r="H13" s="94"/>
      <c r="I13" s="94"/>
      <c r="J13" s="94"/>
      <c r="K13" s="94"/>
      <c r="L13" s="94"/>
      <c r="N13" s="46" t="s">
        <v>67</v>
      </c>
      <c r="O13" s="454"/>
      <c r="P13" s="455"/>
      <c r="Q13" s="456"/>
      <c r="R13" s="94"/>
      <c r="S13" s="94"/>
      <c r="T13" s="94"/>
      <c r="U13" s="94"/>
      <c r="V13" s="94"/>
      <c r="W13" s="94"/>
      <c r="Y13" s="46" t="s">
        <v>67</v>
      </c>
      <c r="Z13" s="454"/>
      <c r="AA13" s="455"/>
      <c r="AB13" s="456"/>
      <c r="AC13" s="94"/>
      <c r="AD13" s="94"/>
      <c r="AE13" s="94"/>
      <c r="AF13" s="94"/>
      <c r="AG13" s="94"/>
      <c r="AH13" s="94"/>
      <c r="AJ13" s="46" t="s">
        <v>67</v>
      </c>
      <c r="AK13" s="454"/>
      <c r="AL13" s="455"/>
      <c r="AM13" s="456"/>
      <c r="AN13" s="94"/>
      <c r="AO13" s="94"/>
      <c r="AP13" s="94"/>
      <c r="AQ13" s="94"/>
      <c r="AR13" s="94"/>
      <c r="AS13" s="94"/>
      <c r="AU13" s="46" t="s">
        <v>67</v>
      </c>
      <c r="AV13" s="454"/>
      <c r="AW13" s="455"/>
      <c r="AX13" s="456"/>
      <c r="AY13" s="94"/>
      <c r="AZ13" s="94"/>
      <c r="BA13" s="94"/>
      <c r="BB13" s="94"/>
      <c r="BC13" s="94"/>
      <c r="BD13" s="94"/>
      <c r="BF13" s="46" t="s">
        <v>67</v>
      </c>
      <c r="BG13" s="454"/>
      <c r="BH13" s="455"/>
      <c r="BI13" s="456"/>
      <c r="BJ13" s="94"/>
      <c r="BK13" s="94"/>
      <c r="BL13" s="94"/>
      <c r="BM13" s="94"/>
      <c r="BN13" s="94"/>
      <c r="BO13" s="94"/>
      <c r="BQ13" s="46" t="s">
        <v>67</v>
      </c>
      <c r="BR13" s="454"/>
      <c r="BS13" s="455"/>
      <c r="BT13" s="456"/>
      <c r="BU13" s="94"/>
      <c r="BV13" s="94"/>
      <c r="BW13" s="94"/>
      <c r="BX13" s="94"/>
      <c r="BY13" s="94"/>
      <c r="BZ13" s="94"/>
      <c r="CB13" s="46" t="s">
        <v>67</v>
      </c>
      <c r="CC13" s="454"/>
      <c r="CD13" s="455"/>
      <c r="CE13" s="456"/>
      <c r="CF13" s="94"/>
      <c r="CG13" s="94"/>
      <c r="CH13" s="94"/>
      <c r="CI13" s="94"/>
      <c r="CJ13" s="94"/>
      <c r="CK13" s="94"/>
      <c r="CN13" s="46" t="s">
        <v>67</v>
      </c>
      <c r="CO13" s="454"/>
      <c r="CP13" s="455"/>
      <c r="CQ13" s="456"/>
      <c r="CR13" s="94"/>
      <c r="CS13" s="94"/>
      <c r="CT13" s="94"/>
      <c r="CU13" s="94"/>
      <c r="CV13" s="94"/>
      <c r="CW13" s="94"/>
      <c r="CY13" s="46" t="s">
        <v>67</v>
      </c>
      <c r="CZ13" s="454"/>
      <c r="DA13" s="455"/>
      <c r="DB13" s="456"/>
      <c r="DC13" s="94"/>
      <c r="DD13" s="94"/>
      <c r="DE13" s="94"/>
      <c r="DF13" s="94"/>
      <c r="DG13" s="94"/>
      <c r="DH13" s="94"/>
      <c r="DJ13" s="46" t="s">
        <v>67</v>
      </c>
      <c r="DK13" s="454"/>
      <c r="DL13" s="455"/>
      <c r="DM13" s="456"/>
      <c r="DN13" s="94"/>
      <c r="DO13" s="94"/>
      <c r="DP13" s="94"/>
      <c r="DQ13" s="94"/>
      <c r="DR13" s="94"/>
      <c r="DS13" s="94"/>
      <c r="DU13" s="46" t="s">
        <v>67</v>
      </c>
      <c r="DV13" s="454"/>
      <c r="DW13" s="455"/>
      <c r="DX13" s="456"/>
      <c r="DY13" s="94"/>
      <c r="DZ13" s="94"/>
      <c r="EA13" s="94"/>
      <c r="EB13" s="94"/>
      <c r="EC13" s="94"/>
      <c r="ED13" s="94"/>
      <c r="EF13" s="46" t="s">
        <v>67</v>
      </c>
      <c r="EG13" s="454"/>
      <c r="EH13" s="455"/>
      <c r="EI13" s="456"/>
      <c r="EJ13" s="94"/>
      <c r="EK13" s="94"/>
      <c r="EL13" s="94"/>
      <c r="EM13" s="94"/>
      <c r="EN13" s="94"/>
      <c r="EO13" s="94"/>
      <c r="EQ13" s="46" t="s">
        <v>67</v>
      </c>
      <c r="ER13" s="454"/>
      <c r="ES13" s="455"/>
      <c r="ET13" s="456"/>
      <c r="EU13" s="94"/>
      <c r="EV13" s="94"/>
      <c r="EW13" s="94"/>
      <c r="EX13" s="94"/>
      <c r="EY13" s="94"/>
      <c r="EZ13" s="94"/>
      <c r="FB13" s="46" t="s">
        <v>67</v>
      </c>
      <c r="FC13" s="454"/>
      <c r="FD13" s="455"/>
      <c r="FE13" s="456"/>
      <c r="FF13" s="94"/>
      <c r="FG13" s="94"/>
      <c r="FH13" s="94"/>
      <c r="FI13" s="94"/>
      <c r="FJ13" s="94"/>
      <c r="FK13" s="94"/>
      <c r="FN13" s="46" t="s">
        <v>67</v>
      </c>
      <c r="FO13" s="454"/>
      <c r="FP13" s="455"/>
      <c r="FQ13" s="456"/>
      <c r="FR13" s="94"/>
      <c r="FS13" s="94"/>
      <c r="FT13" s="94"/>
      <c r="FU13" s="94"/>
      <c r="FV13" s="94"/>
      <c r="FW13" s="94"/>
      <c r="FY13" s="46" t="s">
        <v>67</v>
      </c>
      <c r="FZ13" s="454"/>
      <c r="GA13" s="455"/>
      <c r="GB13" s="456"/>
      <c r="GC13" s="94"/>
      <c r="GD13" s="94"/>
      <c r="GE13" s="94"/>
      <c r="GF13" s="94"/>
      <c r="GG13" s="94"/>
      <c r="GH13" s="94"/>
      <c r="GJ13" s="46" t="s">
        <v>67</v>
      </c>
      <c r="GK13" s="454"/>
      <c r="GL13" s="455"/>
      <c r="GM13" s="456"/>
      <c r="GN13" s="94"/>
      <c r="GO13" s="94"/>
      <c r="GP13" s="94"/>
      <c r="GQ13" s="94"/>
      <c r="GR13" s="94"/>
      <c r="GS13" s="94"/>
      <c r="GU13" s="46" t="s">
        <v>67</v>
      </c>
      <c r="GV13" s="454"/>
      <c r="GW13" s="455"/>
      <c r="GX13" s="456"/>
      <c r="GY13" s="94"/>
      <c r="GZ13" s="94"/>
      <c r="HA13" s="94"/>
      <c r="HB13" s="94"/>
      <c r="HC13" s="94"/>
      <c r="HD13" s="94"/>
      <c r="HF13" s="46" t="s">
        <v>67</v>
      </c>
      <c r="HG13" s="454"/>
      <c r="HH13" s="455"/>
      <c r="HI13" s="456"/>
      <c r="HJ13" s="94"/>
      <c r="HK13" s="94"/>
      <c r="HL13" s="94"/>
      <c r="HM13" s="94"/>
      <c r="HN13" s="94"/>
      <c r="HO13" s="94"/>
      <c r="HQ13" s="46" t="s">
        <v>67</v>
      </c>
      <c r="HR13" s="454"/>
      <c r="HS13" s="455"/>
      <c r="HT13" s="456"/>
      <c r="HU13" s="94"/>
      <c r="HV13" s="94"/>
      <c r="HW13" s="94"/>
      <c r="HX13" s="94"/>
      <c r="HY13" s="94"/>
      <c r="HZ13" s="94"/>
      <c r="IB13" s="46" t="s">
        <v>67</v>
      </c>
      <c r="IC13" s="454"/>
      <c r="ID13" s="455"/>
      <c r="IE13" s="456"/>
      <c r="IF13" s="94"/>
      <c r="IG13" s="94"/>
      <c r="IH13" s="94"/>
      <c r="II13" s="94"/>
      <c r="IJ13" s="94"/>
      <c r="IK13" s="94"/>
      <c r="IN13" s="46" t="s">
        <v>67</v>
      </c>
      <c r="IO13" s="454"/>
      <c r="IP13" s="455"/>
      <c r="IQ13" s="456"/>
      <c r="IR13" s="94"/>
      <c r="IS13" s="94"/>
      <c r="IT13" s="94"/>
      <c r="IU13" s="94"/>
      <c r="IV13" s="94"/>
      <c r="IW13" s="94"/>
      <c r="IY13" s="46" t="s">
        <v>67</v>
      </c>
      <c r="IZ13" s="454"/>
      <c r="JA13" s="455"/>
      <c r="JB13" s="456"/>
      <c r="JC13" s="94"/>
      <c r="JD13" s="94"/>
      <c r="JE13" s="94"/>
      <c r="JF13" s="94"/>
      <c r="JG13" s="94"/>
      <c r="JH13" s="94"/>
      <c r="JJ13" s="46" t="s">
        <v>67</v>
      </c>
      <c r="JK13" s="454"/>
      <c r="JL13" s="455"/>
      <c r="JM13" s="456"/>
      <c r="JN13" s="94"/>
      <c r="JO13" s="94"/>
      <c r="JP13" s="94"/>
      <c r="JQ13" s="94"/>
      <c r="JR13" s="94"/>
      <c r="JS13" s="94"/>
      <c r="JU13" s="46" t="s">
        <v>67</v>
      </c>
      <c r="JV13" s="454"/>
      <c r="JW13" s="455"/>
      <c r="JX13" s="456"/>
      <c r="JY13" s="94"/>
      <c r="JZ13" s="94"/>
      <c r="KA13" s="94"/>
      <c r="KB13" s="94"/>
      <c r="KC13" s="94"/>
      <c r="KD13" s="94"/>
      <c r="KF13" s="46" t="s">
        <v>67</v>
      </c>
      <c r="KG13" s="454"/>
      <c r="KH13" s="455"/>
      <c r="KI13" s="456"/>
      <c r="KJ13" s="94"/>
      <c r="KK13" s="94"/>
      <c r="KL13" s="94"/>
      <c r="KM13" s="94"/>
      <c r="KN13" s="94"/>
      <c r="KO13" s="94"/>
      <c r="KQ13" s="46" t="s">
        <v>67</v>
      </c>
      <c r="KR13" s="454"/>
      <c r="KS13" s="455"/>
      <c r="KT13" s="456"/>
      <c r="KU13" s="94"/>
      <c r="KV13" s="94"/>
      <c r="KW13" s="94"/>
      <c r="KX13" s="94"/>
      <c r="KY13" s="94"/>
      <c r="KZ13" s="94"/>
      <c r="LB13" s="46" t="s">
        <v>67</v>
      </c>
      <c r="LC13" s="454"/>
      <c r="LD13" s="455"/>
      <c r="LE13" s="456"/>
      <c r="LF13" s="94"/>
      <c r="LG13" s="94"/>
      <c r="LH13" s="94"/>
      <c r="LI13" s="94"/>
      <c r="LJ13" s="94"/>
      <c r="LK13" s="94"/>
      <c r="LN13" s="46" t="s">
        <v>67</v>
      </c>
      <c r="LO13" s="454"/>
      <c r="LP13" s="455"/>
      <c r="LQ13" s="456"/>
      <c r="LR13" s="94"/>
      <c r="LS13" s="94"/>
      <c r="LT13" s="94"/>
      <c r="LU13" s="94"/>
      <c r="LV13" s="94"/>
      <c r="LW13" s="94"/>
      <c r="LY13" s="46" t="s">
        <v>67</v>
      </c>
      <c r="LZ13" s="454"/>
      <c r="MA13" s="455"/>
      <c r="MB13" s="456"/>
      <c r="MC13" s="94"/>
      <c r="MD13" s="94"/>
      <c r="ME13" s="94"/>
      <c r="MF13" s="94"/>
      <c r="MG13" s="94"/>
      <c r="MH13" s="94"/>
      <c r="MJ13" s="46" t="s">
        <v>67</v>
      </c>
      <c r="MK13" s="454"/>
      <c r="ML13" s="455"/>
      <c r="MM13" s="456"/>
      <c r="MN13" s="94"/>
      <c r="MO13" s="94"/>
      <c r="MP13" s="94"/>
      <c r="MQ13" s="94"/>
      <c r="MR13" s="94"/>
      <c r="MS13" s="94"/>
      <c r="MU13" s="46" t="s">
        <v>67</v>
      </c>
      <c r="MV13" s="454"/>
      <c r="MW13" s="455"/>
      <c r="MX13" s="456"/>
      <c r="MY13" s="94"/>
      <c r="MZ13" s="94"/>
      <c r="NA13" s="94"/>
      <c r="NB13" s="94"/>
      <c r="NC13" s="94"/>
      <c r="ND13" s="94"/>
      <c r="NF13" s="46" t="s">
        <v>67</v>
      </c>
      <c r="NG13" s="454"/>
      <c r="NH13" s="455"/>
      <c r="NI13" s="456"/>
      <c r="NJ13" s="94"/>
      <c r="NK13" s="94"/>
      <c r="NL13" s="94"/>
      <c r="NM13" s="94"/>
      <c r="NN13" s="94"/>
      <c r="NO13" s="94"/>
      <c r="NQ13" s="46" t="s">
        <v>67</v>
      </c>
      <c r="NR13" s="454"/>
      <c r="NS13" s="455"/>
      <c r="NT13" s="456"/>
      <c r="NU13" s="94"/>
      <c r="NV13" s="94"/>
      <c r="NW13" s="94"/>
      <c r="NX13" s="94"/>
      <c r="NY13" s="94"/>
      <c r="NZ13" s="94"/>
      <c r="OB13" s="46" t="s">
        <v>67</v>
      </c>
      <c r="OC13" s="454"/>
      <c r="OD13" s="455"/>
      <c r="OE13" s="456"/>
      <c r="OF13" s="94"/>
      <c r="OG13" s="94"/>
      <c r="OH13" s="94"/>
      <c r="OI13" s="94"/>
      <c r="OJ13" s="94"/>
      <c r="OK13" s="94"/>
      <c r="ON13" s="46" t="s">
        <v>67</v>
      </c>
      <c r="OO13" s="454"/>
      <c r="OP13" s="455"/>
      <c r="OQ13" s="456"/>
      <c r="OR13" s="94"/>
      <c r="OS13" s="94"/>
      <c r="OT13" s="94"/>
      <c r="OU13" s="94"/>
      <c r="OV13" s="94"/>
      <c r="OW13" s="94"/>
      <c r="OY13" s="46" t="s">
        <v>67</v>
      </c>
      <c r="OZ13" s="454"/>
      <c r="PA13" s="455"/>
      <c r="PB13" s="456"/>
      <c r="PC13" s="94"/>
      <c r="PD13" s="94"/>
      <c r="PE13" s="94"/>
      <c r="PF13" s="94"/>
      <c r="PG13" s="94"/>
      <c r="PH13" s="94"/>
      <c r="PJ13" s="46" t="s">
        <v>67</v>
      </c>
      <c r="PK13" s="454"/>
      <c r="PL13" s="455"/>
      <c r="PM13" s="456"/>
      <c r="PN13" s="94"/>
      <c r="PO13" s="94"/>
      <c r="PP13" s="94"/>
      <c r="PQ13" s="94"/>
      <c r="PR13" s="94"/>
      <c r="PS13" s="94"/>
      <c r="PU13" s="46" t="s">
        <v>67</v>
      </c>
      <c r="PV13" s="454"/>
      <c r="PW13" s="455"/>
      <c r="PX13" s="456"/>
      <c r="PY13" s="94"/>
      <c r="PZ13" s="94"/>
      <c r="QA13" s="94"/>
      <c r="QB13" s="94"/>
      <c r="QC13" s="94"/>
      <c r="QD13" s="94"/>
      <c r="QF13" s="46" t="s">
        <v>67</v>
      </c>
      <c r="QG13" s="454"/>
      <c r="QH13" s="455"/>
      <c r="QI13" s="456"/>
      <c r="QJ13" s="94"/>
      <c r="QK13" s="94"/>
      <c r="QL13" s="94"/>
      <c r="QM13" s="94"/>
      <c r="QN13" s="94"/>
      <c r="QO13" s="94"/>
      <c r="QQ13" s="46" t="s">
        <v>67</v>
      </c>
      <c r="QR13" s="454"/>
      <c r="QS13" s="455"/>
      <c r="QT13" s="456"/>
      <c r="QU13" s="94"/>
      <c r="QV13" s="94"/>
      <c r="QW13" s="94"/>
      <c r="QX13" s="94"/>
      <c r="QY13" s="94"/>
      <c r="QZ13" s="94"/>
      <c r="RB13" s="46" t="s">
        <v>67</v>
      </c>
      <c r="RC13" s="454"/>
      <c r="RD13" s="455"/>
      <c r="RE13" s="456"/>
      <c r="RF13" s="94"/>
      <c r="RG13" s="94"/>
      <c r="RH13" s="94"/>
      <c r="RI13" s="94"/>
      <c r="RJ13" s="94"/>
      <c r="RK13" s="94"/>
      <c r="RN13" s="46" t="s">
        <v>67</v>
      </c>
      <c r="RO13" s="454"/>
      <c r="RP13" s="455"/>
      <c r="RQ13" s="456"/>
      <c r="RR13" s="94"/>
      <c r="RS13" s="94"/>
      <c r="RT13" s="94"/>
      <c r="RU13" s="94"/>
      <c r="RV13" s="94"/>
      <c r="RW13" s="94"/>
      <c r="RY13" s="46" t="s">
        <v>67</v>
      </c>
      <c r="RZ13" s="454"/>
      <c r="SA13" s="455"/>
      <c r="SB13" s="456"/>
      <c r="SC13" s="94"/>
      <c r="SD13" s="94"/>
      <c r="SE13" s="94"/>
      <c r="SF13" s="94"/>
      <c r="SG13" s="94"/>
      <c r="SH13" s="94"/>
      <c r="SJ13" s="46" t="s">
        <v>67</v>
      </c>
      <c r="SK13" s="454"/>
      <c r="SL13" s="455"/>
      <c r="SM13" s="456"/>
      <c r="SN13" s="94"/>
      <c r="SO13" s="94"/>
      <c r="SP13" s="94"/>
      <c r="SQ13" s="94"/>
      <c r="SR13" s="94"/>
      <c r="SS13" s="94"/>
      <c r="SU13" s="46" t="s">
        <v>67</v>
      </c>
      <c r="SV13" s="454"/>
      <c r="SW13" s="455"/>
      <c r="SX13" s="456"/>
      <c r="SY13" s="94"/>
      <c r="SZ13" s="94"/>
      <c r="TA13" s="94"/>
      <c r="TB13" s="94"/>
      <c r="TC13" s="94"/>
      <c r="TD13" s="94"/>
      <c r="TF13" s="46" t="s">
        <v>67</v>
      </c>
      <c r="TG13" s="454"/>
      <c r="TH13" s="455"/>
      <c r="TI13" s="456"/>
      <c r="TJ13" s="94"/>
      <c r="TK13" s="94"/>
      <c r="TL13" s="94"/>
      <c r="TM13" s="94"/>
      <c r="TN13" s="94"/>
      <c r="TO13" s="94"/>
      <c r="TQ13" s="46" t="s">
        <v>67</v>
      </c>
      <c r="TR13" s="454"/>
      <c r="TS13" s="455"/>
      <c r="TT13" s="456"/>
      <c r="TU13" s="94"/>
      <c r="TV13" s="94"/>
      <c r="TW13" s="94"/>
      <c r="TX13" s="94"/>
      <c r="TY13" s="94"/>
      <c r="TZ13" s="94"/>
      <c r="UB13" s="46" t="s">
        <v>7537</v>
      </c>
      <c r="UC13" s="454"/>
      <c r="UD13" s="455"/>
      <c r="UE13" s="456"/>
      <c r="UF13" s="94"/>
      <c r="UG13" s="94"/>
      <c r="UH13" s="94"/>
      <c r="UI13" s="94"/>
      <c r="UJ13" s="94"/>
      <c r="UK13" s="94"/>
      <c r="UN13" s="46" t="s">
        <v>67</v>
      </c>
      <c r="UO13" s="454" t="e">
        <f>AVERAGE(C13,O13,Z13,AK13,AV13,BG13,BR13,CC13,CO13,CZ13,DK13,DV13,EG13,ER13,FC13,FO13,FZ13,GK13,GV13,HG13,HR13,IC13,IO13,IZ13,JK13,JV13,KG13,KR13,LC13,LO13,LZ13,MK13,MV13,NG13,NR13,OC13,OO13,OZ13,PK13,PV13,QG13,QR13,RC13,RO13,RZ13,SK13,SV13,TG13,TR13,UC13)</f>
        <v>#DIV/0!</v>
      </c>
      <c r="UP13" s="455"/>
      <c r="UQ13" s="456"/>
      <c r="UR13" s="94"/>
      <c r="US13" s="94"/>
      <c r="UT13" s="94"/>
      <c r="UU13" s="94"/>
      <c r="UV13" s="94"/>
      <c r="UW13" s="94"/>
      <c r="UY13" s="46" t="s">
        <v>67</v>
      </c>
      <c r="UZ13" s="454">
        <f>SUM(C13,O13,Z13,AK13,AV13,BG13,BR13,CC13,CO13,CZ13,DK13,DV13,EG13,ER13,FC13,FO13,FZ13,GK13,GV13,HG13,HR13,IC13,IO13,IZ13,JK13,JV13,KG13,KR13,LC13,LO13,LZ13,MK13,MV13,NG13,NR13,OC13,OO13,OZ13,PK13,PV13,QG13,QR13,RC13,RO13,RZ13,SK13,SV13,TG13,TR13,UC13)</f>
        <v>0</v>
      </c>
      <c r="VA13" s="455"/>
      <c r="VB13" s="456"/>
      <c r="VH13" s="61"/>
    </row>
    <row r="14" spans="1:582" s="94" customFormat="1" ht="33" customHeight="1">
      <c r="A14" s="6"/>
      <c r="B14" s="166" t="s">
        <v>5347</v>
      </c>
      <c r="C14" s="60"/>
      <c r="D14" s="6"/>
      <c r="N14" s="166" t="s">
        <v>5347</v>
      </c>
      <c r="O14" s="60"/>
      <c r="Y14" s="166" t="s">
        <v>5347</v>
      </c>
      <c r="Z14" s="60"/>
      <c r="AJ14" s="166" t="s">
        <v>5347</v>
      </c>
      <c r="AK14" s="60"/>
      <c r="AU14" s="166" t="s">
        <v>5347</v>
      </c>
      <c r="AV14" s="60"/>
      <c r="BF14" s="166" t="s">
        <v>5347</v>
      </c>
      <c r="BG14" s="60"/>
      <c r="BQ14" s="166" t="s">
        <v>5347</v>
      </c>
      <c r="BR14" s="60"/>
      <c r="CB14" s="166" t="s">
        <v>5347</v>
      </c>
      <c r="CC14" s="60"/>
      <c r="CN14" s="166" t="s">
        <v>5347</v>
      </c>
      <c r="CO14" s="60"/>
      <c r="CY14" s="166" t="s">
        <v>5347</v>
      </c>
      <c r="CZ14" s="60"/>
      <c r="DJ14" s="166" t="s">
        <v>5347</v>
      </c>
      <c r="DK14" s="60"/>
      <c r="DU14" s="166" t="s">
        <v>5347</v>
      </c>
      <c r="DV14" s="60"/>
      <c r="EF14" s="166" t="s">
        <v>5347</v>
      </c>
      <c r="EG14" s="60"/>
      <c r="EQ14" s="166" t="s">
        <v>5347</v>
      </c>
      <c r="ER14" s="60"/>
      <c r="FB14" s="166" t="s">
        <v>5347</v>
      </c>
      <c r="FC14" s="60"/>
      <c r="FN14" s="166" t="s">
        <v>5347</v>
      </c>
      <c r="FO14" s="60"/>
      <c r="FY14" s="166" t="s">
        <v>5347</v>
      </c>
      <c r="FZ14" s="60"/>
      <c r="GJ14" s="166" t="s">
        <v>5347</v>
      </c>
      <c r="GK14" s="60"/>
      <c r="GU14" s="166" t="s">
        <v>5347</v>
      </c>
      <c r="GV14" s="60"/>
      <c r="HF14" s="166" t="s">
        <v>5347</v>
      </c>
      <c r="HG14" s="60"/>
      <c r="HQ14" s="166" t="s">
        <v>5347</v>
      </c>
      <c r="HR14" s="60"/>
      <c r="IB14" s="166" t="s">
        <v>5347</v>
      </c>
      <c r="IC14" s="60"/>
      <c r="IN14" s="166" t="s">
        <v>5347</v>
      </c>
      <c r="IO14" s="60"/>
      <c r="IY14" s="166" t="s">
        <v>5347</v>
      </c>
      <c r="IZ14" s="60"/>
      <c r="JJ14" s="166" t="s">
        <v>5347</v>
      </c>
      <c r="JK14" s="60"/>
      <c r="JU14" s="166" t="s">
        <v>5347</v>
      </c>
      <c r="JV14" s="60"/>
      <c r="KF14" s="166" t="s">
        <v>5347</v>
      </c>
      <c r="KG14" s="60"/>
      <c r="KQ14" s="166" t="s">
        <v>5347</v>
      </c>
      <c r="KR14" s="60"/>
      <c r="LB14" s="166" t="s">
        <v>5347</v>
      </c>
      <c r="LC14" s="60"/>
      <c r="LN14" s="166" t="s">
        <v>5347</v>
      </c>
      <c r="LO14" s="60"/>
      <c r="LY14" s="166" t="s">
        <v>5347</v>
      </c>
      <c r="LZ14" s="60"/>
      <c r="MJ14" s="166" t="s">
        <v>5347</v>
      </c>
      <c r="MK14" s="60"/>
      <c r="MU14" s="166" t="s">
        <v>5347</v>
      </c>
      <c r="MV14" s="60"/>
      <c r="NF14" s="166" t="s">
        <v>5347</v>
      </c>
      <c r="NG14" s="60"/>
      <c r="NQ14" s="166" t="s">
        <v>5347</v>
      </c>
      <c r="NR14" s="60"/>
      <c r="OB14" s="166" t="s">
        <v>5347</v>
      </c>
      <c r="OC14" s="60"/>
      <c r="ON14" s="166" t="s">
        <v>5347</v>
      </c>
      <c r="OO14" s="60"/>
      <c r="OY14" s="166" t="s">
        <v>5347</v>
      </c>
      <c r="OZ14" s="60"/>
      <c r="PJ14" s="166" t="s">
        <v>5347</v>
      </c>
      <c r="PK14" s="60"/>
      <c r="PU14" s="166" t="s">
        <v>5347</v>
      </c>
      <c r="PV14" s="60"/>
      <c r="QF14" s="166" t="s">
        <v>5347</v>
      </c>
      <c r="QG14" s="60"/>
      <c r="QQ14" s="166" t="s">
        <v>5347</v>
      </c>
      <c r="QR14" s="60"/>
      <c r="RB14" s="166" t="s">
        <v>5347</v>
      </c>
      <c r="RC14" s="60"/>
      <c r="RN14" s="166" t="s">
        <v>5347</v>
      </c>
      <c r="RO14" s="60"/>
      <c r="RY14" s="166" t="s">
        <v>5347</v>
      </c>
      <c r="RZ14" s="60"/>
      <c r="SJ14" s="166" t="s">
        <v>5347</v>
      </c>
      <c r="SK14" s="60"/>
      <c r="SU14" s="166" t="s">
        <v>5347</v>
      </c>
      <c r="SV14" s="60"/>
      <c r="TF14" s="166" t="s">
        <v>5347</v>
      </c>
      <c r="TG14" s="60"/>
      <c r="TQ14" s="166" t="s">
        <v>5347</v>
      </c>
      <c r="TR14" s="60"/>
      <c r="UB14" s="166" t="s">
        <v>5347</v>
      </c>
      <c r="UC14" s="60"/>
      <c r="UN14" s="166" t="s">
        <v>5347</v>
      </c>
      <c r="UO14" s="60"/>
      <c r="UX14" s="61"/>
      <c r="UY14" s="166" t="s">
        <v>5347</v>
      </c>
      <c r="UZ14" s="60"/>
      <c r="VC14" s="61"/>
      <c r="VD14" s="61"/>
      <c r="VE14" s="61"/>
      <c r="VF14" s="61"/>
      <c r="VG14" s="61"/>
      <c r="VH14" s="61"/>
    </row>
    <row r="15" spans="1:582" ht="32" customHeight="1">
      <c r="B15" s="6"/>
      <c r="C15" s="6"/>
      <c r="D15" s="6"/>
      <c r="E15" s="6"/>
      <c r="F15" s="6"/>
      <c r="G15" s="44"/>
      <c r="H15" s="44"/>
      <c r="I15" s="44"/>
      <c r="J15" s="44"/>
      <c r="K15" s="44"/>
      <c r="L15" s="6"/>
      <c r="N15" s="94"/>
      <c r="O15" s="94"/>
      <c r="P15" s="94"/>
      <c r="Q15" s="94"/>
      <c r="R15" s="94"/>
      <c r="S15" s="44"/>
      <c r="T15" s="44"/>
      <c r="U15" s="44"/>
      <c r="V15" s="44"/>
      <c r="W15" s="44"/>
      <c r="Y15" s="94"/>
      <c r="Z15" s="94"/>
      <c r="AA15" s="94"/>
      <c r="AB15" s="94"/>
      <c r="AC15" s="94"/>
      <c r="AD15" s="44"/>
      <c r="AE15" s="44"/>
      <c r="AF15" s="44"/>
      <c r="AG15" s="44"/>
      <c r="AH15" s="44"/>
      <c r="AJ15" s="94"/>
      <c r="AK15" s="94"/>
      <c r="AL15" s="94"/>
      <c r="AM15" s="94"/>
      <c r="AN15" s="94"/>
      <c r="AO15" s="44"/>
      <c r="AP15" s="44"/>
      <c r="AQ15" s="44"/>
      <c r="AR15" s="44"/>
      <c r="AS15" s="44"/>
      <c r="AU15" s="94"/>
      <c r="AV15" s="94"/>
      <c r="AW15" s="94"/>
      <c r="AX15" s="94"/>
      <c r="AY15" s="94"/>
      <c r="AZ15" s="44"/>
      <c r="BA15" s="44"/>
      <c r="BB15" s="44"/>
      <c r="BC15" s="44"/>
      <c r="BD15" s="44"/>
      <c r="BF15" s="94"/>
      <c r="BG15" s="94"/>
      <c r="BH15" s="94"/>
      <c r="BI15" s="94"/>
      <c r="BJ15" s="94"/>
      <c r="BK15" s="44"/>
      <c r="BL15" s="44"/>
      <c r="BM15" s="44"/>
      <c r="BN15" s="44"/>
      <c r="BO15" s="44"/>
      <c r="BQ15" s="94"/>
      <c r="BR15" s="94"/>
      <c r="BS15" s="94"/>
      <c r="BT15" s="94"/>
      <c r="BU15" s="94"/>
      <c r="BV15" s="44"/>
      <c r="BW15" s="44"/>
      <c r="BX15" s="44"/>
      <c r="BY15" s="44"/>
      <c r="BZ15" s="44"/>
      <c r="CB15" s="94"/>
      <c r="CC15" s="94"/>
      <c r="CD15" s="94"/>
      <c r="CE15" s="94"/>
      <c r="CF15" s="94"/>
      <c r="CG15" s="44"/>
      <c r="CH15" s="44"/>
      <c r="CI15" s="44"/>
      <c r="CJ15" s="44"/>
      <c r="CK15" s="44"/>
      <c r="CN15" s="94"/>
      <c r="CO15" s="94"/>
      <c r="CP15" s="94"/>
      <c r="CQ15" s="94"/>
      <c r="CR15" s="94"/>
      <c r="CS15" s="44"/>
      <c r="CT15" s="44"/>
      <c r="CU15" s="44"/>
      <c r="CV15" s="44"/>
      <c r="CW15" s="44"/>
      <c r="CY15" s="94"/>
      <c r="CZ15" s="94"/>
      <c r="DA15" s="94"/>
      <c r="DB15" s="94"/>
      <c r="DC15" s="94"/>
      <c r="DD15" s="44"/>
      <c r="DE15" s="44"/>
      <c r="DF15" s="44"/>
      <c r="DG15" s="44"/>
      <c r="DH15" s="44"/>
      <c r="DJ15" s="94"/>
      <c r="DK15" s="94"/>
      <c r="DL15" s="94"/>
      <c r="DM15" s="94"/>
      <c r="DN15" s="94"/>
      <c r="DO15" s="44"/>
      <c r="DP15" s="44"/>
      <c r="DQ15" s="44"/>
      <c r="DR15" s="44"/>
      <c r="DS15" s="44"/>
      <c r="DU15" s="94"/>
      <c r="DV15" s="94"/>
      <c r="DW15" s="94"/>
      <c r="DX15" s="94"/>
      <c r="DY15" s="94"/>
      <c r="DZ15" s="44"/>
      <c r="EA15" s="44"/>
      <c r="EB15" s="44"/>
      <c r="EC15" s="44"/>
      <c r="ED15" s="44"/>
      <c r="EF15" s="94"/>
      <c r="EG15" s="94"/>
      <c r="EH15" s="94"/>
      <c r="EI15" s="94"/>
      <c r="EJ15" s="94"/>
      <c r="EK15" s="44"/>
      <c r="EL15" s="44"/>
      <c r="EM15" s="44"/>
      <c r="EN15" s="44"/>
      <c r="EO15" s="44"/>
      <c r="EQ15" s="94"/>
      <c r="ER15" s="94"/>
      <c r="ES15" s="94"/>
      <c r="ET15" s="94"/>
      <c r="EU15" s="94"/>
      <c r="EV15" s="44"/>
      <c r="EW15" s="44"/>
      <c r="EX15" s="44"/>
      <c r="EY15" s="44"/>
      <c r="EZ15" s="44"/>
      <c r="FB15" s="94"/>
      <c r="FC15" s="94"/>
      <c r="FD15" s="94"/>
      <c r="FE15" s="94"/>
      <c r="FF15" s="94"/>
      <c r="FG15" s="44"/>
      <c r="FH15" s="44"/>
      <c r="FI15" s="44"/>
      <c r="FJ15" s="44"/>
      <c r="FK15" s="44"/>
      <c r="FN15" s="94"/>
      <c r="FO15" s="94"/>
      <c r="FP15" s="94"/>
      <c r="FQ15" s="94"/>
      <c r="FR15" s="94"/>
      <c r="FS15" s="44"/>
      <c r="FT15" s="44"/>
      <c r="FU15" s="44"/>
      <c r="FV15" s="44"/>
      <c r="FW15" s="44"/>
      <c r="FY15" s="94"/>
      <c r="FZ15" s="94"/>
      <c r="GA15" s="94"/>
      <c r="GB15" s="94"/>
      <c r="GC15" s="94"/>
      <c r="GD15" s="44"/>
      <c r="GE15" s="44"/>
      <c r="GF15" s="44"/>
      <c r="GG15" s="44"/>
      <c r="GH15" s="44"/>
      <c r="GJ15" s="94"/>
      <c r="GK15" s="94"/>
      <c r="GL15" s="94"/>
      <c r="GM15" s="94"/>
      <c r="GN15" s="94"/>
      <c r="GO15" s="44"/>
      <c r="GP15" s="44"/>
      <c r="GQ15" s="44"/>
      <c r="GR15" s="44"/>
      <c r="GS15" s="44"/>
      <c r="GU15" s="94"/>
      <c r="GV15" s="94"/>
      <c r="GW15" s="94"/>
      <c r="GX15" s="94"/>
      <c r="GY15" s="94"/>
      <c r="GZ15" s="44"/>
      <c r="HA15" s="44"/>
      <c r="HB15" s="44"/>
      <c r="HC15" s="44"/>
      <c r="HD15" s="44"/>
      <c r="HF15" s="94"/>
      <c r="HG15" s="94"/>
      <c r="HH15" s="94"/>
      <c r="HI15" s="94"/>
      <c r="HJ15" s="94"/>
      <c r="HK15" s="44"/>
      <c r="HL15" s="44"/>
      <c r="HM15" s="44"/>
      <c r="HN15" s="44"/>
      <c r="HO15" s="44"/>
      <c r="HQ15" s="94"/>
      <c r="HR15" s="94"/>
      <c r="HS15" s="94"/>
      <c r="HT15" s="94"/>
      <c r="HU15" s="94"/>
      <c r="HV15" s="44"/>
      <c r="HW15" s="44"/>
      <c r="HX15" s="44"/>
      <c r="HY15" s="44"/>
      <c r="HZ15" s="44"/>
      <c r="IB15" s="94"/>
      <c r="IC15" s="94"/>
      <c r="ID15" s="94"/>
      <c r="IE15" s="94"/>
      <c r="IF15" s="94"/>
      <c r="IG15" s="44"/>
      <c r="IH15" s="44"/>
      <c r="II15" s="44"/>
      <c r="IJ15" s="44"/>
      <c r="IK15" s="44"/>
      <c r="IN15" s="94"/>
      <c r="IO15" s="94"/>
      <c r="IP15" s="94"/>
      <c r="IQ15" s="94"/>
      <c r="IR15" s="94"/>
      <c r="IS15" s="44"/>
      <c r="IT15" s="44"/>
      <c r="IU15" s="44"/>
      <c r="IV15" s="44"/>
      <c r="IW15" s="44"/>
      <c r="IY15" s="94"/>
      <c r="IZ15" s="94"/>
      <c r="JA15" s="94"/>
      <c r="JB15" s="94"/>
      <c r="JC15" s="94"/>
      <c r="JD15" s="44"/>
      <c r="JE15" s="44"/>
      <c r="JF15" s="44"/>
      <c r="JG15" s="44"/>
      <c r="JH15" s="44"/>
      <c r="JJ15" s="94"/>
      <c r="JK15" s="94"/>
      <c r="JL15" s="94"/>
      <c r="JM15" s="94"/>
      <c r="JN15" s="94"/>
      <c r="JO15" s="44"/>
      <c r="JP15" s="44"/>
      <c r="JQ15" s="44"/>
      <c r="JR15" s="44"/>
      <c r="JS15" s="44"/>
      <c r="JU15" s="94"/>
      <c r="JV15" s="94"/>
      <c r="JW15" s="94"/>
      <c r="JX15" s="94"/>
      <c r="JY15" s="94"/>
      <c r="JZ15" s="44"/>
      <c r="KA15" s="44"/>
      <c r="KB15" s="44"/>
      <c r="KC15" s="44"/>
      <c r="KD15" s="44"/>
      <c r="KF15" s="94"/>
      <c r="KG15" s="94"/>
      <c r="KH15" s="94"/>
      <c r="KI15" s="94"/>
      <c r="KJ15" s="94"/>
      <c r="KK15" s="44"/>
      <c r="KL15" s="44"/>
      <c r="KM15" s="44"/>
      <c r="KN15" s="44"/>
      <c r="KO15" s="44"/>
      <c r="KQ15" s="94"/>
      <c r="KR15" s="94"/>
      <c r="KS15" s="94"/>
      <c r="KT15" s="94"/>
      <c r="KU15" s="94"/>
      <c r="KV15" s="44"/>
      <c r="KW15" s="44"/>
      <c r="KX15" s="44"/>
      <c r="KY15" s="44"/>
      <c r="KZ15" s="44"/>
      <c r="LB15" s="94"/>
      <c r="LC15" s="94"/>
      <c r="LD15" s="94"/>
      <c r="LE15" s="94"/>
      <c r="LF15" s="94"/>
      <c r="LG15" s="44"/>
      <c r="LH15" s="44"/>
      <c r="LI15" s="44"/>
      <c r="LJ15" s="44"/>
      <c r="LK15" s="44"/>
      <c r="LN15" s="94"/>
      <c r="LO15" s="94"/>
      <c r="LP15" s="94"/>
      <c r="LQ15" s="94"/>
      <c r="LR15" s="94"/>
      <c r="LS15" s="44"/>
      <c r="LT15" s="44"/>
      <c r="LU15" s="44"/>
      <c r="LV15" s="44"/>
      <c r="LW15" s="44"/>
      <c r="LY15" s="94"/>
      <c r="LZ15" s="94"/>
      <c r="MA15" s="94"/>
      <c r="MB15" s="94"/>
      <c r="MC15" s="94"/>
      <c r="MD15" s="44"/>
      <c r="ME15" s="44"/>
      <c r="MF15" s="44"/>
      <c r="MG15" s="44"/>
      <c r="MH15" s="44"/>
      <c r="MJ15" s="94"/>
      <c r="MK15" s="94"/>
      <c r="ML15" s="94"/>
      <c r="MM15" s="94"/>
      <c r="MN15" s="94"/>
      <c r="MO15" s="44"/>
      <c r="MP15" s="44"/>
      <c r="MQ15" s="44"/>
      <c r="MR15" s="44"/>
      <c r="MS15" s="44"/>
      <c r="MU15" s="94"/>
      <c r="MV15" s="94"/>
      <c r="MW15" s="94"/>
      <c r="MX15" s="94"/>
      <c r="MY15" s="94"/>
      <c r="MZ15" s="44"/>
      <c r="NA15" s="44"/>
      <c r="NB15" s="44"/>
      <c r="NC15" s="44"/>
      <c r="ND15" s="44"/>
      <c r="NF15" s="94"/>
      <c r="NG15" s="94"/>
      <c r="NH15" s="94"/>
      <c r="NI15" s="94"/>
      <c r="NJ15" s="94"/>
      <c r="NK15" s="44"/>
      <c r="NL15" s="44"/>
      <c r="NM15" s="44"/>
      <c r="NN15" s="44"/>
      <c r="NO15" s="44"/>
      <c r="NQ15" s="94"/>
      <c r="NR15" s="94"/>
      <c r="NS15" s="94"/>
      <c r="NT15" s="94"/>
      <c r="NU15" s="94"/>
      <c r="NV15" s="44"/>
      <c r="NW15" s="44"/>
      <c r="NX15" s="44"/>
      <c r="NY15" s="44"/>
      <c r="NZ15" s="44"/>
      <c r="OB15" s="94"/>
      <c r="OC15" s="94"/>
      <c r="OD15" s="94"/>
      <c r="OE15" s="94"/>
      <c r="OF15" s="94"/>
      <c r="OG15" s="44"/>
      <c r="OH15" s="44"/>
      <c r="OI15" s="44"/>
      <c r="OJ15" s="44"/>
      <c r="OK15" s="44"/>
      <c r="ON15" s="94"/>
      <c r="OO15" s="94"/>
      <c r="OP15" s="94"/>
      <c r="OQ15" s="94"/>
      <c r="OR15" s="94"/>
      <c r="OS15" s="44"/>
      <c r="OT15" s="44"/>
      <c r="OU15" s="44"/>
      <c r="OV15" s="44"/>
      <c r="OW15" s="44"/>
      <c r="OY15" s="94"/>
      <c r="OZ15" s="94"/>
      <c r="PA15" s="94"/>
      <c r="PB15" s="94"/>
      <c r="PC15" s="94"/>
      <c r="PD15" s="44"/>
      <c r="PE15" s="44"/>
      <c r="PF15" s="44"/>
      <c r="PG15" s="44"/>
      <c r="PH15" s="44"/>
      <c r="PJ15" s="94"/>
      <c r="PK15" s="94"/>
      <c r="PL15" s="94"/>
      <c r="PM15" s="94"/>
      <c r="PN15" s="94"/>
      <c r="PO15" s="44"/>
      <c r="PP15" s="44"/>
      <c r="PQ15" s="44"/>
      <c r="PR15" s="44"/>
      <c r="PS15" s="44"/>
      <c r="PU15" s="94"/>
      <c r="PV15" s="94"/>
      <c r="PW15" s="94"/>
      <c r="PX15" s="94"/>
      <c r="PY15" s="94"/>
      <c r="PZ15" s="44"/>
      <c r="QA15" s="44"/>
      <c r="QB15" s="44"/>
      <c r="QC15" s="44"/>
      <c r="QD15" s="44"/>
      <c r="QF15" s="94"/>
      <c r="QG15" s="94"/>
      <c r="QH15" s="94"/>
      <c r="QI15" s="94"/>
      <c r="QJ15" s="94"/>
      <c r="QK15" s="44"/>
      <c r="QL15" s="44"/>
      <c r="QM15" s="44"/>
      <c r="QN15" s="44"/>
      <c r="QO15" s="44"/>
      <c r="QQ15" s="94"/>
      <c r="QR15" s="94"/>
      <c r="QS15" s="94"/>
      <c r="QT15" s="94"/>
      <c r="QU15" s="94"/>
      <c r="QV15" s="44"/>
      <c r="QW15" s="44"/>
      <c r="QX15" s="44"/>
      <c r="QY15" s="44"/>
      <c r="QZ15" s="44"/>
      <c r="RB15" s="94"/>
      <c r="RC15" s="94"/>
      <c r="RD15" s="94"/>
      <c r="RE15" s="94"/>
      <c r="RF15" s="94"/>
      <c r="RG15" s="44"/>
      <c r="RH15" s="44"/>
      <c r="RI15" s="44"/>
      <c r="RJ15" s="44"/>
      <c r="RK15" s="44"/>
      <c r="RN15" s="94"/>
      <c r="RO15" s="94"/>
      <c r="RP15" s="94"/>
      <c r="RQ15" s="94"/>
      <c r="RR15" s="94"/>
      <c r="RS15" s="44"/>
      <c r="RT15" s="44"/>
      <c r="RU15" s="44"/>
      <c r="RV15" s="44"/>
      <c r="RW15" s="44"/>
      <c r="RY15" s="94"/>
      <c r="RZ15" s="94"/>
      <c r="SA15" s="94"/>
      <c r="SB15" s="94"/>
      <c r="SC15" s="94"/>
      <c r="SD15" s="44"/>
      <c r="SE15" s="44"/>
      <c r="SF15" s="44"/>
      <c r="SG15" s="44"/>
      <c r="SH15" s="44"/>
      <c r="SJ15" s="94"/>
      <c r="SK15" s="94"/>
      <c r="SL15" s="94"/>
      <c r="SM15" s="94"/>
      <c r="SN15" s="94"/>
      <c r="SO15" s="44"/>
      <c r="SP15" s="44"/>
      <c r="SQ15" s="44"/>
      <c r="SR15" s="44"/>
      <c r="SS15" s="44"/>
      <c r="SU15" s="94"/>
      <c r="SV15" s="94"/>
      <c r="SW15" s="94"/>
      <c r="SX15" s="94"/>
      <c r="SY15" s="94"/>
      <c r="SZ15" s="44"/>
      <c r="TA15" s="44"/>
      <c r="TB15" s="44"/>
      <c r="TC15" s="44"/>
      <c r="TD15" s="44"/>
      <c r="TF15" s="94"/>
      <c r="TG15" s="94"/>
      <c r="TH15" s="94"/>
      <c r="TI15" s="94"/>
      <c r="TJ15" s="94"/>
      <c r="TK15" s="44"/>
      <c r="TL15" s="44"/>
      <c r="TM15" s="44"/>
      <c r="TN15" s="44"/>
      <c r="TO15" s="44"/>
      <c r="TQ15" s="94"/>
      <c r="TR15" s="94"/>
      <c r="TS15" s="94"/>
      <c r="TT15" s="94"/>
      <c r="TU15" s="94"/>
      <c r="TV15" s="44"/>
      <c r="TW15" s="44"/>
      <c r="TX15" s="44"/>
      <c r="TY15" s="44"/>
      <c r="TZ15" s="44"/>
      <c r="UB15" s="94"/>
      <c r="UC15" s="94"/>
      <c r="UD15" s="94"/>
      <c r="UE15" s="94"/>
      <c r="UF15" s="94"/>
      <c r="UG15" s="44"/>
      <c r="UH15" s="44"/>
      <c r="UI15" s="44"/>
      <c r="UJ15" s="44"/>
      <c r="UK15" s="44"/>
      <c r="UN15" s="94"/>
      <c r="UO15" s="94"/>
      <c r="UP15" s="94"/>
      <c r="UQ15" s="94"/>
      <c r="UR15" s="94"/>
      <c r="US15" s="44"/>
      <c r="UT15" s="44"/>
      <c r="UU15" s="44"/>
      <c r="UV15" s="44"/>
      <c r="UW15" s="44"/>
      <c r="UY15" s="61"/>
      <c r="UZ15" s="61"/>
      <c r="VA15" s="61"/>
      <c r="VB15" s="61"/>
      <c r="VH15" s="61"/>
    </row>
    <row r="16" spans="1:582" s="44" customFormat="1">
      <c r="B16" s="356" t="s">
        <v>129</v>
      </c>
      <c r="C16" s="357"/>
      <c r="D16" s="357"/>
      <c r="E16" s="357"/>
      <c r="F16" s="357"/>
      <c r="N16" s="356" t="s">
        <v>129</v>
      </c>
      <c r="O16" s="357"/>
      <c r="P16" s="357"/>
      <c r="Q16" s="357"/>
      <c r="R16" s="357"/>
      <c r="Y16" s="356" t="s">
        <v>129</v>
      </c>
      <c r="Z16" s="357"/>
      <c r="AA16" s="357"/>
      <c r="AB16" s="357"/>
      <c r="AC16" s="357"/>
      <c r="AJ16" s="356" t="s">
        <v>129</v>
      </c>
      <c r="AK16" s="357"/>
      <c r="AL16" s="357"/>
      <c r="AM16" s="357"/>
      <c r="AN16" s="357"/>
      <c r="AU16" s="356" t="s">
        <v>129</v>
      </c>
      <c r="AV16" s="357"/>
      <c r="AW16" s="357"/>
      <c r="AX16" s="357"/>
      <c r="AY16" s="357"/>
      <c r="BF16" s="356" t="s">
        <v>129</v>
      </c>
      <c r="BG16" s="357"/>
      <c r="BH16" s="357"/>
      <c r="BI16" s="357"/>
      <c r="BJ16" s="357"/>
      <c r="BQ16" s="356" t="s">
        <v>129</v>
      </c>
      <c r="BR16" s="357"/>
      <c r="BS16" s="357"/>
      <c r="BT16" s="357"/>
      <c r="BU16" s="357"/>
      <c r="CB16" s="356" t="s">
        <v>129</v>
      </c>
      <c r="CC16" s="357"/>
      <c r="CD16" s="357"/>
      <c r="CE16" s="357"/>
      <c r="CF16" s="357"/>
      <c r="CN16" s="356" t="s">
        <v>129</v>
      </c>
      <c r="CO16" s="357"/>
      <c r="CP16" s="357"/>
      <c r="CQ16" s="357"/>
      <c r="CR16" s="357"/>
      <c r="CY16" s="356" t="s">
        <v>129</v>
      </c>
      <c r="CZ16" s="357"/>
      <c r="DA16" s="357"/>
      <c r="DB16" s="357"/>
      <c r="DC16" s="357"/>
      <c r="DJ16" s="356" t="s">
        <v>129</v>
      </c>
      <c r="DK16" s="357"/>
      <c r="DL16" s="357"/>
      <c r="DM16" s="357"/>
      <c r="DN16" s="357"/>
      <c r="DU16" s="356" t="s">
        <v>129</v>
      </c>
      <c r="DV16" s="357"/>
      <c r="DW16" s="357"/>
      <c r="DX16" s="357"/>
      <c r="DY16" s="357"/>
      <c r="EF16" s="356" t="s">
        <v>129</v>
      </c>
      <c r="EG16" s="357"/>
      <c r="EH16" s="357"/>
      <c r="EI16" s="357"/>
      <c r="EJ16" s="357"/>
      <c r="EQ16" s="356" t="s">
        <v>129</v>
      </c>
      <c r="ER16" s="357"/>
      <c r="ES16" s="357"/>
      <c r="ET16" s="357"/>
      <c r="EU16" s="357"/>
      <c r="FB16" s="356" t="s">
        <v>129</v>
      </c>
      <c r="FC16" s="357"/>
      <c r="FD16" s="357"/>
      <c r="FE16" s="357"/>
      <c r="FF16" s="357"/>
      <c r="FN16" s="356" t="s">
        <v>129</v>
      </c>
      <c r="FO16" s="357"/>
      <c r="FP16" s="357"/>
      <c r="FQ16" s="357"/>
      <c r="FR16" s="357"/>
      <c r="FY16" s="356" t="s">
        <v>129</v>
      </c>
      <c r="FZ16" s="357"/>
      <c r="GA16" s="357"/>
      <c r="GB16" s="357"/>
      <c r="GC16" s="357"/>
      <c r="GJ16" s="356" t="s">
        <v>129</v>
      </c>
      <c r="GK16" s="357"/>
      <c r="GL16" s="357"/>
      <c r="GM16" s="357"/>
      <c r="GN16" s="357"/>
      <c r="GU16" s="356" t="s">
        <v>129</v>
      </c>
      <c r="GV16" s="357"/>
      <c r="GW16" s="357"/>
      <c r="GX16" s="357"/>
      <c r="GY16" s="357"/>
      <c r="HF16" s="356" t="s">
        <v>129</v>
      </c>
      <c r="HG16" s="357"/>
      <c r="HH16" s="357"/>
      <c r="HI16" s="357"/>
      <c r="HJ16" s="357"/>
      <c r="HQ16" s="356" t="s">
        <v>129</v>
      </c>
      <c r="HR16" s="357"/>
      <c r="HS16" s="357"/>
      <c r="HT16" s="357"/>
      <c r="HU16" s="357"/>
      <c r="IB16" s="356" t="s">
        <v>129</v>
      </c>
      <c r="IC16" s="357"/>
      <c r="ID16" s="357"/>
      <c r="IE16" s="357"/>
      <c r="IF16" s="357"/>
      <c r="IN16" s="356" t="s">
        <v>129</v>
      </c>
      <c r="IO16" s="357"/>
      <c r="IP16" s="357"/>
      <c r="IQ16" s="357"/>
      <c r="IR16" s="357"/>
      <c r="IY16" s="356" t="s">
        <v>129</v>
      </c>
      <c r="IZ16" s="357"/>
      <c r="JA16" s="357"/>
      <c r="JB16" s="357"/>
      <c r="JC16" s="357"/>
      <c r="JJ16" s="356" t="s">
        <v>129</v>
      </c>
      <c r="JK16" s="357"/>
      <c r="JL16" s="357"/>
      <c r="JM16" s="357"/>
      <c r="JN16" s="357"/>
      <c r="JU16" s="356" t="s">
        <v>129</v>
      </c>
      <c r="JV16" s="357"/>
      <c r="JW16" s="357"/>
      <c r="JX16" s="357"/>
      <c r="JY16" s="357"/>
      <c r="KF16" s="356" t="s">
        <v>129</v>
      </c>
      <c r="KG16" s="357"/>
      <c r="KH16" s="357"/>
      <c r="KI16" s="357"/>
      <c r="KJ16" s="357"/>
      <c r="KQ16" s="356" t="s">
        <v>129</v>
      </c>
      <c r="KR16" s="357"/>
      <c r="KS16" s="357"/>
      <c r="KT16" s="357"/>
      <c r="KU16" s="357"/>
      <c r="LB16" s="356" t="s">
        <v>129</v>
      </c>
      <c r="LC16" s="357"/>
      <c r="LD16" s="357"/>
      <c r="LE16" s="357"/>
      <c r="LF16" s="357"/>
      <c r="LN16" s="356" t="s">
        <v>129</v>
      </c>
      <c r="LO16" s="357"/>
      <c r="LP16" s="357"/>
      <c r="LQ16" s="357"/>
      <c r="LR16" s="357"/>
      <c r="LY16" s="356" t="s">
        <v>129</v>
      </c>
      <c r="LZ16" s="357"/>
      <c r="MA16" s="357"/>
      <c r="MB16" s="357"/>
      <c r="MC16" s="357"/>
      <c r="MJ16" s="356" t="s">
        <v>129</v>
      </c>
      <c r="MK16" s="357"/>
      <c r="ML16" s="357"/>
      <c r="MM16" s="357"/>
      <c r="MN16" s="357"/>
      <c r="MU16" s="356" t="s">
        <v>129</v>
      </c>
      <c r="MV16" s="357"/>
      <c r="MW16" s="357"/>
      <c r="MX16" s="357"/>
      <c r="MY16" s="357"/>
      <c r="NF16" s="356" t="s">
        <v>129</v>
      </c>
      <c r="NG16" s="357"/>
      <c r="NH16" s="357"/>
      <c r="NI16" s="357"/>
      <c r="NJ16" s="357"/>
      <c r="NQ16" s="356" t="s">
        <v>129</v>
      </c>
      <c r="NR16" s="357"/>
      <c r="NS16" s="357"/>
      <c r="NT16" s="357"/>
      <c r="NU16" s="357"/>
      <c r="OB16" s="356" t="s">
        <v>129</v>
      </c>
      <c r="OC16" s="357"/>
      <c r="OD16" s="357"/>
      <c r="OE16" s="357"/>
      <c r="OF16" s="357"/>
      <c r="ON16" s="356" t="s">
        <v>129</v>
      </c>
      <c r="OO16" s="357"/>
      <c r="OP16" s="357"/>
      <c r="OQ16" s="357"/>
      <c r="OR16" s="357"/>
      <c r="OY16" s="356" t="s">
        <v>129</v>
      </c>
      <c r="OZ16" s="357"/>
      <c r="PA16" s="357"/>
      <c r="PB16" s="357"/>
      <c r="PC16" s="357"/>
      <c r="PJ16" s="356" t="s">
        <v>129</v>
      </c>
      <c r="PK16" s="357"/>
      <c r="PL16" s="357"/>
      <c r="PM16" s="357"/>
      <c r="PN16" s="357"/>
      <c r="PU16" s="356" t="s">
        <v>129</v>
      </c>
      <c r="PV16" s="357"/>
      <c r="PW16" s="357"/>
      <c r="PX16" s="357"/>
      <c r="PY16" s="357"/>
      <c r="QF16" s="356" t="s">
        <v>129</v>
      </c>
      <c r="QG16" s="357"/>
      <c r="QH16" s="357"/>
      <c r="QI16" s="357"/>
      <c r="QJ16" s="357"/>
      <c r="QQ16" s="356" t="s">
        <v>129</v>
      </c>
      <c r="QR16" s="357"/>
      <c r="QS16" s="357"/>
      <c r="QT16" s="357"/>
      <c r="QU16" s="357"/>
      <c r="RB16" s="356" t="s">
        <v>129</v>
      </c>
      <c r="RC16" s="357"/>
      <c r="RD16" s="357"/>
      <c r="RE16" s="357"/>
      <c r="RF16" s="357"/>
      <c r="RN16" s="356" t="s">
        <v>129</v>
      </c>
      <c r="RO16" s="357"/>
      <c r="RP16" s="357"/>
      <c r="RQ16" s="357"/>
      <c r="RR16" s="357"/>
      <c r="RY16" s="356" t="s">
        <v>129</v>
      </c>
      <c r="RZ16" s="357"/>
      <c r="SA16" s="357"/>
      <c r="SB16" s="357"/>
      <c r="SC16" s="357"/>
      <c r="SJ16" s="356" t="s">
        <v>129</v>
      </c>
      <c r="SK16" s="357"/>
      <c r="SL16" s="357"/>
      <c r="SM16" s="357"/>
      <c r="SN16" s="357"/>
      <c r="SU16" s="356" t="s">
        <v>129</v>
      </c>
      <c r="SV16" s="357"/>
      <c r="SW16" s="357"/>
      <c r="SX16" s="357"/>
      <c r="SY16" s="357"/>
      <c r="TF16" s="356" t="s">
        <v>129</v>
      </c>
      <c r="TG16" s="357"/>
      <c r="TH16" s="357"/>
      <c r="TI16" s="357"/>
      <c r="TJ16" s="357"/>
      <c r="TQ16" s="356" t="s">
        <v>129</v>
      </c>
      <c r="TR16" s="357"/>
      <c r="TS16" s="357"/>
      <c r="TT16" s="357"/>
      <c r="TU16" s="357"/>
      <c r="UB16" s="356" t="s">
        <v>129</v>
      </c>
      <c r="UC16" s="357"/>
      <c r="UD16" s="357"/>
      <c r="UE16" s="357"/>
      <c r="UF16" s="357"/>
      <c r="UN16" s="356" t="s">
        <v>129</v>
      </c>
      <c r="UO16" s="357"/>
      <c r="UP16" s="357"/>
      <c r="UQ16" s="357"/>
      <c r="UR16" s="357"/>
      <c r="UX16" s="65"/>
      <c r="UY16" s="356" t="s">
        <v>129</v>
      </c>
      <c r="UZ16" s="357"/>
      <c r="VA16" s="357"/>
      <c r="VB16" s="357"/>
      <c r="VC16" s="357"/>
    </row>
    <row r="17" spans="2:580" s="44" customFormat="1" ht="59" customHeight="1">
      <c r="B17" s="398" t="s">
        <v>68</v>
      </c>
      <c r="C17" s="382" t="s">
        <v>5274</v>
      </c>
      <c r="D17" s="383"/>
      <c r="E17" s="382" t="s">
        <v>7538</v>
      </c>
      <c r="F17" s="383"/>
      <c r="N17" s="398" t="s">
        <v>68</v>
      </c>
      <c r="O17" s="382" t="s">
        <v>5274</v>
      </c>
      <c r="P17" s="383"/>
      <c r="Q17" s="382" t="s">
        <v>5353</v>
      </c>
      <c r="R17" s="383"/>
      <c r="Y17" s="398" t="s">
        <v>68</v>
      </c>
      <c r="Z17" s="382" t="s">
        <v>5274</v>
      </c>
      <c r="AA17" s="383"/>
      <c r="AB17" s="382" t="s">
        <v>5353</v>
      </c>
      <c r="AC17" s="383"/>
      <c r="AJ17" s="398" t="s">
        <v>68</v>
      </c>
      <c r="AK17" s="382" t="s">
        <v>5274</v>
      </c>
      <c r="AL17" s="383"/>
      <c r="AM17" s="382" t="s">
        <v>5353</v>
      </c>
      <c r="AN17" s="383"/>
      <c r="AU17" s="398" t="s">
        <v>68</v>
      </c>
      <c r="AV17" s="382" t="s">
        <v>5274</v>
      </c>
      <c r="AW17" s="383"/>
      <c r="AX17" s="382" t="s">
        <v>5353</v>
      </c>
      <c r="AY17" s="383"/>
      <c r="BF17" s="398" t="s">
        <v>68</v>
      </c>
      <c r="BG17" s="382" t="s">
        <v>5274</v>
      </c>
      <c r="BH17" s="383"/>
      <c r="BI17" s="382" t="s">
        <v>5353</v>
      </c>
      <c r="BJ17" s="383"/>
      <c r="BQ17" s="398" t="s">
        <v>68</v>
      </c>
      <c r="BR17" s="382" t="s">
        <v>5274</v>
      </c>
      <c r="BS17" s="383"/>
      <c r="BT17" s="382" t="s">
        <v>5353</v>
      </c>
      <c r="BU17" s="383"/>
      <c r="CB17" s="398" t="s">
        <v>68</v>
      </c>
      <c r="CC17" s="382" t="s">
        <v>5274</v>
      </c>
      <c r="CD17" s="383"/>
      <c r="CE17" s="382" t="s">
        <v>5353</v>
      </c>
      <c r="CF17" s="383"/>
      <c r="CN17" s="398" t="s">
        <v>68</v>
      </c>
      <c r="CO17" s="382" t="s">
        <v>5274</v>
      </c>
      <c r="CP17" s="383"/>
      <c r="CQ17" s="382" t="s">
        <v>5353</v>
      </c>
      <c r="CR17" s="383"/>
      <c r="CY17" s="398" t="s">
        <v>68</v>
      </c>
      <c r="CZ17" s="382" t="s">
        <v>5274</v>
      </c>
      <c r="DA17" s="383"/>
      <c r="DB17" s="382" t="s">
        <v>5353</v>
      </c>
      <c r="DC17" s="383"/>
      <c r="DJ17" s="398" t="s">
        <v>68</v>
      </c>
      <c r="DK17" s="382" t="s">
        <v>5274</v>
      </c>
      <c r="DL17" s="383"/>
      <c r="DM17" s="382" t="s">
        <v>5353</v>
      </c>
      <c r="DN17" s="383"/>
      <c r="DU17" s="398" t="s">
        <v>68</v>
      </c>
      <c r="DV17" s="382" t="s">
        <v>5274</v>
      </c>
      <c r="DW17" s="383"/>
      <c r="DX17" s="382" t="s">
        <v>5353</v>
      </c>
      <c r="DY17" s="383"/>
      <c r="EF17" s="398" t="s">
        <v>68</v>
      </c>
      <c r="EG17" s="382" t="s">
        <v>5274</v>
      </c>
      <c r="EH17" s="383"/>
      <c r="EI17" s="382" t="s">
        <v>5353</v>
      </c>
      <c r="EJ17" s="383"/>
      <c r="EQ17" s="398" t="s">
        <v>68</v>
      </c>
      <c r="ER17" s="382" t="s">
        <v>5274</v>
      </c>
      <c r="ES17" s="383"/>
      <c r="ET17" s="382" t="s">
        <v>5353</v>
      </c>
      <c r="EU17" s="383"/>
      <c r="FB17" s="398" t="s">
        <v>68</v>
      </c>
      <c r="FC17" s="382" t="s">
        <v>5274</v>
      </c>
      <c r="FD17" s="383"/>
      <c r="FE17" s="382" t="s">
        <v>5353</v>
      </c>
      <c r="FF17" s="383"/>
      <c r="FN17" s="398" t="s">
        <v>68</v>
      </c>
      <c r="FO17" s="382" t="s">
        <v>5274</v>
      </c>
      <c r="FP17" s="383"/>
      <c r="FQ17" s="382" t="s">
        <v>5353</v>
      </c>
      <c r="FR17" s="383"/>
      <c r="FY17" s="398" t="s">
        <v>68</v>
      </c>
      <c r="FZ17" s="382" t="s">
        <v>5274</v>
      </c>
      <c r="GA17" s="383"/>
      <c r="GB17" s="382" t="s">
        <v>5353</v>
      </c>
      <c r="GC17" s="383"/>
      <c r="GJ17" s="398" t="s">
        <v>68</v>
      </c>
      <c r="GK17" s="382" t="s">
        <v>5274</v>
      </c>
      <c r="GL17" s="383"/>
      <c r="GM17" s="382" t="s">
        <v>5353</v>
      </c>
      <c r="GN17" s="383"/>
      <c r="GU17" s="398" t="s">
        <v>68</v>
      </c>
      <c r="GV17" s="382" t="s">
        <v>5274</v>
      </c>
      <c r="GW17" s="383"/>
      <c r="GX17" s="382" t="s">
        <v>5353</v>
      </c>
      <c r="GY17" s="383"/>
      <c r="HF17" s="398" t="s">
        <v>68</v>
      </c>
      <c r="HG17" s="382" t="s">
        <v>5274</v>
      </c>
      <c r="HH17" s="383"/>
      <c r="HI17" s="382" t="s">
        <v>5353</v>
      </c>
      <c r="HJ17" s="383"/>
      <c r="HQ17" s="398" t="s">
        <v>68</v>
      </c>
      <c r="HR17" s="382" t="s">
        <v>5274</v>
      </c>
      <c r="HS17" s="383"/>
      <c r="HT17" s="382" t="s">
        <v>5353</v>
      </c>
      <c r="HU17" s="383"/>
      <c r="IB17" s="398" t="s">
        <v>68</v>
      </c>
      <c r="IC17" s="382" t="s">
        <v>5274</v>
      </c>
      <c r="ID17" s="383"/>
      <c r="IE17" s="382" t="s">
        <v>5353</v>
      </c>
      <c r="IF17" s="383"/>
      <c r="IN17" s="398" t="s">
        <v>68</v>
      </c>
      <c r="IO17" s="382" t="s">
        <v>5274</v>
      </c>
      <c r="IP17" s="383"/>
      <c r="IQ17" s="382" t="s">
        <v>5353</v>
      </c>
      <c r="IR17" s="383"/>
      <c r="IY17" s="398" t="s">
        <v>68</v>
      </c>
      <c r="IZ17" s="382" t="s">
        <v>5274</v>
      </c>
      <c r="JA17" s="383"/>
      <c r="JB17" s="382" t="s">
        <v>5353</v>
      </c>
      <c r="JC17" s="383"/>
      <c r="JJ17" s="398" t="s">
        <v>68</v>
      </c>
      <c r="JK17" s="382" t="s">
        <v>5274</v>
      </c>
      <c r="JL17" s="383"/>
      <c r="JM17" s="382" t="s">
        <v>5353</v>
      </c>
      <c r="JN17" s="383"/>
      <c r="JU17" s="398" t="s">
        <v>68</v>
      </c>
      <c r="JV17" s="382" t="s">
        <v>5274</v>
      </c>
      <c r="JW17" s="383"/>
      <c r="JX17" s="382" t="s">
        <v>5353</v>
      </c>
      <c r="JY17" s="383"/>
      <c r="KF17" s="398" t="s">
        <v>68</v>
      </c>
      <c r="KG17" s="382" t="s">
        <v>5274</v>
      </c>
      <c r="KH17" s="383"/>
      <c r="KI17" s="382" t="s">
        <v>5353</v>
      </c>
      <c r="KJ17" s="383"/>
      <c r="KQ17" s="398" t="s">
        <v>68</v>
      </c>
      <c r="KR17" s="382" t="s">
        <v>5274</v>
      </c>
      <c r="KS17" s="383"/>
      <c r="KT17" s="382" t="s">
        <v>5353</v>
      </c>
      <c r="KU17" s="383"/>
      <c r="LB17" s="398" t="s">
        <v>68</v>
      </c>
      <c r="LC17" s="382" t="s">
        <v>5274</v>
      </c>
      <c r="LD17" s="383"/>
      <c r="LE17" s="382" t="s">
        <v>5353</v>
      </c>
      <c r="LF17" s="383"/>
      <c r="LN17" s="398" t="s">
        <v>68</v>
      </c>
      <c r="LO17" s="382" t="s">
        <v>5274</v>
      </c>
      <c r="LP17" s="383"/>
      <c r="LQ17" s="382" t="s">
        <v>5353</v>
      </c>
      <c r="LR17" s="383"/>
      <c r="LY17" s="398" t="s">
        <v>68</v>
      </c>
      <c r="LZ17" s="382" t="s">
        <v>5274</v>
      </c>
      <c r="MA17" s="383"/>
      <c r="MB17" s="382" t="s">
        <v>5353</v>
      </c>
      <c r="MC17" s="383"/>
      <c r="MJ17" s="398" t="s">
        <v>68</v>
      </c>
      <c r="MK17" s="382" t="s">
        <v>5274</v>
      </c>
      <c r="ML17" s="383"/>
      <c r="MM17" s="382" t="s">
        <v>5353</v>
      </c>
      <c r="MN17" s="383"/>
      <c r="MU17" s="398" t="s">
        <v>68</v>
      </c>
      <c r="MV17" s="382" t="s">
        <v>5274</v>
      </c>
      <c r="MW17" s="383"/>
      <c r="MX17" s="382" t="s">
        <v>5353</v>
      </c>
      <c r="MY17" s="383"/>
      <c r="NF17" s="398" t="s">
        <v>68</v>
      </c>
      <c r="NG17" s="382" t="s">
        <v>5274</v>
      </c>
      <c r="NH17" s="383"/>
      <c r="NI17" s="382" t="s">
        <v>5353</v>
      </c>
      <c r="NJ17" s="383"/>
      <c r="NQ17" s="398" t="s">
        <v>68</v>
      </c>
      <c r="NR17" s="382" t="s">
        <v>5274</v>
      </c>
      <c r="NS17" s="383"/>
      <c r="NT17" s="382" t="s">
        <v>5353</v>
      </c>
      <c r="NU17" s="383"/>
      <c r="OB17" s="398" t="s">
        <v>68</v>
      </c>
      <c r="OC17" s="382" t="s">
        <v>5274</v>
      </c>
      <c r="OD17" s="383"/>
      <c r="OE17" s="382" t="s">
        <v>5353</v>
      </c>
      <c r="OF17" s="383"/>
      <c r="ON17" s="398" t="s">
        <v>68</v>
      </c>
      <c r="OO17" s="382" t="s">
        <v>5274</v>
      </c>
      <c r="OP17" s="383"/>
      <c r="OQ17" s="382" t="s">
        <v>5353</v>
      </c>
      <c r="OR17" s="383"/>
      <c r="OY17" s="398" t="s">
        <v>68</v>
      </c>
      <c r="OZ17" s="382" t="s">
        <v>5274</v>
      </c>
      <c r="PA17" s="383"/>
      <c r="PB17" s="382" t="s">
        <v>5353</v>
      </c>
      <c r="PC17" s="383"/>
      <c r="PJ17" s="398" t="s">
        <v>68</v>
      </c>
      <c r="PK17" s="382" t="s">
        <v>5274</v>
      </c>
      <c r="PL17" s="383"/>
      <c r="PM17" s="382" t="s">
        <v>5353</v>
      </c>
      <c r="PN17" s="383"/>
      <c r="PU17" s="398" t="s">
        <v>68</v>
      </c>
      <c r="PV17" s="382" t="s">
        <v>5274</v>
      </c>
      <c r="PW17" s="383"/>
      <c r="PX17" s="382" t="s">
        <v>5353</v>
      </c>
      <c r="PY17" s="383"/>
      <c r="QF17" s="398" t="s">
        <v>68</v>
      </c>
      <c r="QG17" s="382" t="s">
        <v>5274</v>
      </c>
      <c r="QH17" s="383"/>
      <c r="QI17" s="382" t="s">
        <v>5353</v>
      </c>
      <c r="QJ17" s="383"/>
      <c r="QQ17" s="398" t="s">
        <v>68</v>
      </c>
      <c r="QR17" s="382" t="s">
        <v>5274</v>
      </c>
      <c r="QS17" s="383"/>
      <c r="QT17" s="382" t="s">
        <v>5353</v>
      </c>
      <c r="QU17" s="383"/>
      <c r="RB17" s="398" t="s">
        <v>68</v>
      </c>
      <c r="RC17" s="382" t="s">
        <v>5274</v>
      </c>
      <c r="RD17" s="383"/>
      <c r="RE17" s="382" t="s">
        <v>5353</v>
      </c>
      <c r="RF17" s="383"/>
      <c r="RN17" s="398" t="s">
        <v>68</v>
      </c>
      <c r="RO17" s="382" t="s">
        <v>5274</v>
      </c>
      <c r="RP17" s="383"/>
      <c r="RQ17" s="382" t="s">
        <v>5353</v>
      </c>
      <c r="RR17" s="383"/>
      <c r="RY17" s="398" t="s">
        <v>68</v>
      </c>
      <c r="RZ17" s="382" t="s">
        <v>5274</v>
      </c>
      <c r="SA17" s="383"/>
      <c r="SB17" s="382" t="s">
        <v>5353</v>
      </c>
      <c r="SC17" s="383"/>
      <c r="SJ17" s="398" t="s">
        <v>68</v>
      </c>
      <c r="SK17" s="382" t="s">
        <v>5274</v>
      </c>
      <c r="SL17" s="383"/>
      <c r="SM17" s="382" t="s">
        <v>5353</v>
      </c>
      <c r="SN17" s="383"/>
      <c r="SU17" s="398" t="s">
        <v>68</v>
      </c>
      <c r="SV17" s="382" t="s">
        <v>5274</v>
      </c>
      <c r="SW17" s="383"/>
      <c r="SX17" s="382" t="s">
        <v>5353</v>
      </c>
      <c r="SY17" s="383"/>
      <c r="TF17" s="398" t="s">
        <v>68</v>
      </c>
      <c r="TG17" s="382" t="s">
        <v>5274</v>
      </c>
      <c r="TH17" s="383"/>
      <c r="TI17" s="382" t="s">
        <v>5353</v>
      </c>
      <c r="TJ17" s="383"/>
      <c r="TQ17" s="398" t="s">
        <v>68</v>
      </c>
      <c r="TR17" s="382" t="s">
        <v>5274</v>
      </c>
      <c r="TS17" s="383"/>
      <c r="TT17" s="382" t="s">
        <v>5353</v>
      </c>
      <c r="TU17" s="383"/>
      <c r="UB17" s="398" t="s">
        <v>68</v>
      </c>
      <c r="UC17" s="382" t="s">
        <v>5274</v>
      </c>
      <c r="UD17" s="383"/>
      <c r="UE17" s="382" t="s">
        <v>5353</v>
      </c>
      <c r="UF17" s="383"/>
      <c r="UN17" s="398" t="s">
        <v>68</v>
      </c>
      <c r="UO17" s="382" t="s">
        <v>5274</v>
      </c>
      <c r="UP17" s="383"/>
      <c r="UQ17" s="382" t="s">
        <v>5353</v>
      </c>
      <c r="UR17" s="383"/>
      <c r="UX17" s="65"/>
      <c r="UY17" s="398" t="s">
        <v>68</v>
      </c>
      <c r="UZ17" s="382" t="s">
        <v>5274</v>
      </c>
      <c r="VA17" s="383"/>
      <c r="VB17" s="382" t="s">
        <v>5353</v>
      </c>
      <c r="VC17" s="383"/>
    </row>
    <row r="18" spans="2:580" s="44" customFormat="1" ht="17">
      <c r="B18" s="399"/>
      <c r="C18" s="53" t="s">
        <v>123</v>
      </c>
      <c r="D18" s="53" t="s">
        <v>122</v>
      </c>
      <c r="E18" s="53" t="s">
        <v>123</v>
      </c>
      <c r="F18" s="53" t="s">
        <v>122</v>
      </c>
      <c r="N18" s="399"/>
      <c r="O18" s="53" t="s">
        <v>123</v>
      </c>
      <c r="P18" s="53" t="s">
        <v>122</v>
      </c>
      <c r="Q18" s="53" t="s">
        <v>123</v>
      </c>
      <c r="R18" s="53" t="s">
        <v>122</v>
      </c>
      <c r="Y18" s="399"/>
      <c r="Z18" s="53" t="s">
        <v>123</v>
      </c>
      <c r="AA18" s="53" t="s">
        <v>122</v>
      </c>
      <c r="AB18" s="53" t="s">
        <v>123</v>
      </c>
      <c r="AC18" s="53" t="s">
        <v>122</v>
      </c>
      <c r="AJ18" s="399"/>
      <c r="AK18" s="53" t="s">
        <v>123</v>
      </c>
      <c r="AL18" s="53" t="s">
        <v>122</v>
      </c>
      <c r="AM18" s="53" t="s">
        <v>123</v>
      </c>
      <c r="AN18" s="53" t="s">
        <v>122</v>
      </c>
      <c r="AU18" s="399"/>
      <c r="AV18" s="53" t="s">
        <v>123</v>
      </c>
      <c r="AW18" s="53" t="s">
        <v>122</v>
      </c>
      <c r="AX18" s="53" t="s">
        <v>123</v>
      </c>
      <c r="AY18" s="53" t="s">
        <v>122</v>
      </c>
      <c r="BF18" s="399"/>
      <c r="BG18" s="53" t="s">
        <v>123</v>
      </c>
      <c r="BH18" s="53" t="s">
        <v>122</v>
      </c>
      <c r="BI18" s="53" t="s">
        <v>123</v>
      </c>
      <c r="BJ18" s="53" t="s">
        <v>122</v>
      </c>
      <c r="BQ18" s="399"/>
      <c r="BR18" s="53" t="s">
        <v>123</v>
      </c>
      <c r="BS18" s="53" t="s">
        <v>122</v>
      </c>
      <c r="BT18" s="53" t="s">
        <v>123</v>
      </c>
      <c r="BU18" s="53" t="s">
        <v>122</v>
      </c>
      <c r="CB18" s="399"/>
      <c r="CC18" s="53" t="s">
        <v>123</v>
      </c>
      <c r="CD18" s="53" t="s">
        <v>122</v>
      </c>
      <c r="CE18" s="53" t="s">
        <v>123</v>
      </c>
      <c r="CF18" s="53" t="s">
        <v>122</v>
      </c>
      <c r="CN18" s="399"/>
      <c r="CO18" s="53" t="s">
        <v>123</v>
      </c>
      <c r="CP18" s="53" t="s">
        <v>122</v>
      </c>
      <c r="CQ18" s="53" t="s">
        <v>123</v>
      </c>
      <c r="CR18" s="53" t="s">
        <v>122</v>
      </c>
      <c r="CY18" s="399"/>
      <c r="CZ18" s="53" t="s">
        <v>123</v>
      </c>
      <c r="DA18" s="53" t="s">
        <v>122</v>
      </c>
      <c r="DB18" s="53" t="s">
        <v>123</v>
      </c>
      <c r="DC18" s="53" t="s">
        <v>122</v>
      </c>
      <c r="DJ18" s="399"/>
      <c r="DK18" s="53" t="s">
        <v>123</v>
      </c>
      <c r="DL18" s="53" t="s">
        <v>122</v>
      </c>
      <c r="DM18" s="53" t="s">
        <v>123</v>
      </c>
      <c r="DN18" s="53" t="s">
        <v>122</v>
      </c>
      <c r="DU18" s="399"/>
      <c r="DV18" s="53" t="s">
        <v>123</v>
      </c>
      <c r="DW18" s="53" t="s">
        <v>122</v>
      </c>
      <c r="DX18" s="53" t="s">
        <v>123</v>
      </c>
      <c r="DY18" s="53" t="s">
        <v>122</v>
      </c>
      <c r="EF18" s="399"/>
      <c r="EG18" s="53" t="s">
        <v>123</v>
      </c>
      <c r="EH18" s="53" t="s">
        <v>122</v>
      </c>
      <c r="EI18" s="53" t="s">
        <v>123</v>
      </c>
      <c r="EJ18" s="53" t="s">
        <v>122</v>
      </c>
      <c r="EQ18" s="399"/>
      <c r="ER18" s="53" t="s">
        <v>123</v>
      </c>
      <c r="ES18" s="53" t="s">
        <v>122</v>
      </c>
      <c r="ET18" s="53" t="s">
        <v>123</v>
      </c>
      <c r="EU18" s="53" t="s">
        <v>122</v>
      </c>
      <c r="FB18" s="399"/>
      <c r="FC18" s="53" t="s">
        <v>123</v>
      </c>
      <c r="FD18" s="53" t="s">
        <v>122</v>
      </c>
      <c r="FE18" s="53" t="s">
        <v>123</v>
      </c>
      <c r="FF18" s="53" t="s">
        <v>122</v>
      </c>
      <c r="FN18" s="399"/>
      <c r="FO18" s="53" t="s">
        <v>123</v>
      </c>
      <c r="FP18" s="53" t="s">
        <v>122</v>
      </c>
      <c r="FQ18" s="53" t="s">
        <v>123</v>
      </c>
      <c r="FR18" s="53" t="s">
        <v>122</v>
      </c>
      <c r="FY18" s="399"/>
      <c r="FZ18" s="53" t="s">
        <v>123</v>
      </c>
      <c r="GA18" s="53" t="s">
        <v>122</v>
      </c>
      <c r="GB18" s="53" t="s">
        <v>123</v>
      </c>
      <c r="GC18" s="53" t="s">
        <v>122</v>
      </c>
      <c r="GJ18" s="399"/>
      <c r="GK18" s="53" t="s">
        <v>123</v>
      </c>
      <c r="GL18" s="53" t="s">
        <v>122</v>
      </c>
      <c r="GM18" s="53" t="s">
        <v>123</v>
      </c>
      <c r="GN18" s="53" t="s">
        <v>122</v>
      </c>
      <c r="GU18" s="399"/>
      <c r="GV18" s="53" t="s">
        <v>123</v>
      </c>
      <c r="GW18" s="53" t="s">
        <v>122</v>
      </c>
      <c r="GX18" s="53" t="s">
        <v>123</v>
      </c>
      <c r="GY18" s="53" t="s">
        <v>122</v>
      </c>
      <c r="HF18" s="399"/>
      <c r="HG18" s="53" t="s">
        <v>123</v>
      </c>
      <c r="HH18" s="53" t="s">
        <v>122</v>
      </c>
      <c r="HI18" s="53" t="s">
        <v>123</v>
      </c>
      <c r="HJ18" s="53" t="s">
        <v>122</v>
      </c>
      <c r="HQ18" s="399"/>
      <c r="HR18" s="53" t="s">
        <v>123</v>
      </c>
      <c r="HS18" s="53" t="s">
        <v>122</v>
      </c>
      <c r="HT18" s="53" t="s">
        <v>123</v>
      </c>
      <c r="HU18" s="53" t="s">
        <v>122</v>
      </c>
      <c r="IB18" s="399"/>
      <c r="IC18" s="53" t="s">
        <v>123</v>
      </c>
      <c r="ID18" s="53" t="s">
        <v>122</v>
      </c>
      <c r="IE18" s="53" t="s">
        <v>123</v>
      </c>
      <c r="IF18" s="53" t="s">
        <v>122</v>
      </c>
      <c r="IN18" s="399"/>
      <c r="IO18" s="53" t="s">
        <v>123</v>
      </c>
      <c r="IP18" s="53" t="s">
        <v>122</v>
      </c>
      <c r="IQ18" s="53" t="s">
        <v>123</v>
      </c>
      <c r="IR18" s="53" t="s">
        <v>122</v>
      </c>
      <c r="IY18" s="399"/>
      <c r="IZ18" s="53" t="s">
        <v>123</v>
      </c>
      <c r="JA18" s="53" t="s">
        <v>122</v>
      </c>
      <c r="JB18" s="53" t="s">
        <v>123</v>
      </c>
      <c r="JC18" s="53" t="s">
        <v>122</v>
      </c>
      <c r="JJ18" s="399"/>
      <c r="JK18" s="53" t="s">
        <v>123</v>
      </c>
      <c r="JL18" s="53" t="s">
        <v>122</v>
      </c>
      <c r="JM18" s="53" t="s">
        <v>123</v>
      </c>
      <c r="JN18" s="53" t="s">
        <v>122</v>
      </c>
      <c r="JU18" s="399"/>
      <c r="JV18" s="53" t="s">
        <v>123</v>
      </c>
      <c r="JW18" s="53" t="s">
        <v>122</v>
      </c>
      <c r="JX18" s="53" t="s">
        <v>123</v>
      </c>
      <c r="JY18" s="53" t="s">
        <v>122</v>
      </c>
      <c r="KF18" s="399"/>
      <c r="KG18" s="53" t="s">
        <v>123</v>
      </c>
      <c r="KH18" s="53" t="s">
        <v>122</v>
      </c>
      <c r="KI18" s="53" t="s">
        <v>123</v>
      </c>
      <c r="KJ18" s="53" t="s">
        <v>122</v>
      </c>
      <c r="KQ18" s="399"/>
      <c r="KR18" s="53" t="s">
        <v>123</v>
      </c>
      <c r="KS18" s="53" t="s">
        <v>122</v>
      </c>
      <c r="KT18" s="53" t="s">
        <v>123</v>
      </c>
      <c r="KU18" s="53" t="s">
        <v>122</v>
      </c>
      <c r="LB18" s="399"/>
      <c r="LC18" s="53" t="s">
        <v>123</v>
      </c>
      <c r="LD18" s="53" t="s">
        <v>122</v>
      </c>
      <c r="LE18" s="53" t="s">
        <v>123</v>
      </c>
      <c r="LF18" s="53" t="s">
        <v>122</v>
      </c>
      <c r="LN18" s="399"/>
      <c r="LO18" s="53" t="s">
        <v>123</v>
      </c>
      <c r="LP18" s="53" t="s">
        <v>122</v>
      </c>
      <c r="LQ18" s="53" t="s">
        <v>123</v>
      </c>
      <c r="LR18" s="53" t="s">
        <v>122</v>
      </c>
      <c r="LY18" s="399"/>
      <c r="LZ18" s="53" t="s">
        <v>123</v>
      </c>
      <c r="MA18" s="53" t="s">
        <v>122</v>
      </c>
      <c r="MB18" s="53" t="s">
        <v>123</v>
      </c>
      <c r="MC18" s="53" t="s">
        <v>122</v>
      </c>
      <c r="MJ18" s="399"/>
      <c r="MK18" s="53" t="s">
        <v>123</v>
      </c>
      <c r="ML18" s="53" t="s">
        <v>122</v>
      </c>
      <c r="MM18" s="53" t="s">
        <v>123</v>
      </c>
      <c r="MN18" s="53" t="s">
        <v>122</v>
      </c>
      <c r="MU18" s="399"/>
      <c r="MV18" s="53" t="s">
        <v>123</v>
      </c>
      <c r="MW18" s="53" t="s">
        <v>122</v>
      </c>
      <c r="MX18" s="53" t="s">
        <v>123</v>
      </c>
      <c r="MY18" s="53" t="s">
        <v>122</v>
      </c>
      <c r="NF18" s="399"/>
      <c r="NG18" s="53" t="s">
        <v>123</v>
      </c>
      <c r="NH18" s="53" t="s">
        <v>122</v>
      </c>
      <c r="NI18" s="53" t="s">
        <v>123</v>
      </c>
      <c r="NJ18" s="53" t="s">
        <v>122</v>
      </c>
      <c r="NQ18" s="399"/>
      <c r="NR18" s="53" t="s">
        <v>123</v>
      </c>
      <c r="NS18" s="53" t="s">
        <v>122</v>
      </c>
      <c r="NT18" s="53" t="s">
        <v>123</v>
      </c>
      <c r="NU18" s="53" t="s">
        <v>122</v>
      </c>
      <c r="OB18" s="399"/>
      <c r="OC18" s="53" t="s">
        <v>123</v>
      </c>
      <c r="OD18" s="53" t="s">
        <v>122</v>
      </c>
      <c r="OE18" s="53" t="s">
        <v>123</v>
      </c>
      <c r="OF18" s="53" t="s">
        <v>122</v>
      </c>
      <c r="ON18" s="399"/>
      <c r="OO18" s="53" t="s">
        <v>123</v>
      </c>
      <c r="OP18" s="53" t="s">
        <v>122</v>
      </c>
      <c r="OQ18" s="53" t="s">
        <v>123</v>
      </c>
      <c r="OR18" s="53" t="s">
        <v>122</v>
      </c>
      <c r="OY18" s="399"/>
      <c r="OZ18" s="53" t="s">
        <v>123</v>
      </c>
      <c r="PA18" s="53" t="s">
        <v>122</v>
      </c>
      <c r="PB18" s="53" t="s">
        <v>123</v>
      </c>
      <c r="PC18" s="53" t="s">
        <v>122</v>
      </c>
      <c r="PJ18" s="399"/>
      <c r="PK18" s="53" t="s">
        <v>123</v>
      </c>
      <c r="PL18" s="53" t="s">
        <v>122</v>
      </c>
      <c r="PM18" s="53" t="s">
        <v>123</v>
      </c>
      <c r="PN18" s="53" t="s">
        <v>122</v>
      </c>
      <c r="PU18" s="399"/>
      <c r="PV18" s="53" t="s">
        <v>123</v>
      </c>
      <c r="PW18" s="53" t="s">
        <v>122</v>
      </c>
      <c r="PX18" s="53" t="s">
        <v>123</v>
      </c>
      <c r="PY18" s="53" t="s">
        <v>122</v>
      </c>
      <c r="QF18" s="399"/>
      <c r="QG18" s="53" t="s">
        <v>123</v>
      </c>
      <c r="QH18" s="53" t="s">
        <v>122</v>
      </c>
      <c r="QI18" s="53" t="s">
        <v>123</v>
      </c>
      <c r="QJ18" s="53" t="s">
        <v>122</v>
      </c>
      <c r="QQ18" s="399"/>
      <c r="QR18" s="53" t="s">
        <v>123</v>
      </c>
      <c r="QS18" s="53" t="s">
        <v>122</v>
      </c>
      <c r="QT18" s="53" t="s">
        <v>123</v>
      </c>
      <c r="QU18" s="53" t="s">
        <v>122</v>
      </c>
      <c r="RB18" s="399"/>
      <c r="RC18" s="53" t="s">
        <v>123</v>
      </c>
      <c r="RD18" s="53" t="s">
        <v>122</v>
      </c>
      <c r="RE18" s="53" t="s">
        <v>123</v>
      </c>
      <c r="RF18" s="53" t="s">
        <v>122</v>
      </c>
      <c r="RN18" s="399"/>
      <c r="RO18" s="53" t="s">
        <v>123</v>
      </c>
      <c r="RP18" s="53" t="s">
        <v>122</v>
      </c>
      <c r="RQ18" s="53" t="s">
        <v>123</v>
      </c>
      <c r="RR18" s="53" t="s">
        <v>122</v>
      </c>
      <c r="RY18" s="399"/>
      <c r="RZ18" s="53" t="s">
        <v>123</v>
      </c>
      <c r="SA18" s="53" t="s">
        <v>122</v>
      </c>
      <c r="SB18" s="53" t="s">
        <v>123</v>
      </c>
      <c r="SC18" s="53" t="s">
        <v>122</v>
      </c>
      <c r="SJ18" s="399"/>
      <c r="SK18" s="53" t="s">
        <v>123</v>
      </c>
      <c r="SL18" s="53" t="s">
        <v>122</v>
      </c>
      <c r="SM18" s="53" t="s">
        <v>123</v>
      </c>
      <c r="SN18" s="53" t="s">
        <v>122</v>
      </c>
      <c r="SU18" s="399"/>
      <c r="SV18" s="53" t="s">
        <v>123</v>
      </c>
      <c r="SW18" s="53" t="s">
        <v>122</v>
      </c>
      <c r="SX18" s="53" t="s">
        <v>123</v>
      </c>
      <c r="SY18" s="53" t="s">
        <v>122</v>
      </c>
      <c r="TF18" s="399"/>
      <c r="TG18" s="53" t="s">
        <v>123</v>
      </c>
      <c r="TH18" s="53" t="s">
        <v>122</v>
      </c>
      <c r="TI18" s="53" t="s">
        <v>123</v>
      </c>
      <c r="TJ18" s="53" t="s">
        <v>122</v>
      </c>
      <c r="TQ18" s="399"/>
      <c r="TR18" s="53" t="s">
        <v>123</v>
      </c>
      <c r="TS18" s="53" t="s">
        <v>122</v>
      </c>
      <c r="TT18" s="53" t="s">
        <v>123</v>
      </c>
      <c r="TU18" s="53" t="s">
        <v>122</v>
      </c>
      <c r="UB18" s="399"/>
      <c r="UC18" s="53" t="s">
        <v>123</v>
      </c>
      <c r="UD18" s="53" t="s">
        <v>122</v>
      </c>
      <c r="UE18" s="53" t="s">
        <v>123</v>
      </c>
      <c r="UF18" s="53" t="s">
        <v>122</v>
      </c>
      <c r="UN18" s="399"/>
      <c r="UO18" s="53" t="s">
        <v>123</v>
      </c>
      <c r="UP18" s="53" t="s">
        <v>122</v>
      </c>
      <c r="UQ18" s="53" t="s">
        <v>123</v>
      </c>
      <c r="UR18" s="53" t="s">
        <v>122</v>
      </c>
      <c r="UX18" s="65"/>
      <c r="UY18" s="399"/>
      <c r="UZ18" s="53" t="s">
        <v>123</v>
      </c>
      <c r="VA18" s="53" t="s">
        <v>122</v>
      </c>
      <c r="VB18" s="53" t="s">
        <v>123</v>
      </c>
      <c r="VC18" s="53" t="s">
        <v>122</v>
      </c>
    </row>
    <row r="19" spans="2:580" s="44" customFormat="1" ht="17">
      <c r="B19" s="400"/>
      <c r="C19" s="56" t="str">
        <f>'2.0 Annual - Mill'!$C$14</f>
        <v/>
      </c>
      <c r="D19" s="56" t="e">
        <f>'2.0 Annual - Mill'!$D$14</f>
        <v>#VALUE!</v>
      </c>
      <c r="E19" s="56" t="e">
        <f>'2.0 Annual - Mill'!$E$14</f>
        <v>#NUM!</v>
      </c>
      <c r="F19" s="56" t="e">
        <f>'2.0 Annual - Mill'!$F$14</f>
        <v>#NUM!</v>
      </c>
      <c r="N19" s="400"/>
      <c r="O19" s="56" t="str">
        <f>'2.0 Annual - Mill'!$C$14</f>
        <v/>
      </c>
      <c r="P19" s="56" t="e">
        <f>'2.0 Annual - Mill'!$D$14</f>
        <v>#VALUE!</v>
      </c>
      <c r="Q19" s="56" t="e">
        <f>'2.0 Annual - Mill'!$E$14</f>
        <v>#NUM!</v>
      </c>
      <c r="R19" s="56" t="e">
        <f>'2.0 Annual - Mill'!$F$14</f>
        <v>#NUM!</v>
      </c>
      <c r="Y19" s="400"/>
      <c r="Z19" s="56" t="str">
        <f>'2.0 Annual - Mill'!$C$14</f>
        <v/>
      </c>
      <c r="AA19" s="56" t="e">
        <f>'2.0 Annual - Mill'!$D$14</f>
        <v>#VALUE!</v>
      </c>
      <c r="AB19" s="56" t="e">
        <f>'2.0 Annual - Mill'!$E$14</f>
        <v>#NUM!</v>
      </c>
      <c r="AC19" s="56" t="e">
        <f>'2.0 Annual - Mill'!$F$14</f>
        <v>#NUM!</v>
      </c>
      <c r="AJ19" s="400"/>
      <c r="AK19" s="56" t="str">
        <f>'2.0 Annual - Mill'!$C$14</f>
        <v/>
      </c>
      <c r="AL19" s="56" t="e">
        <f>'2.0 Annual - Mill'!$D$14</f>
        <v>#VALUE!</v>
      </c>
      <c r="AM19" s="56" t="e">
        <f>'2.0 Annual - Mill'!$E$14</f>
        <v>#NUM!</v>
      </c>
      <c r="AN19" s="56" t="e">
        <f>'2.0 Annual - Mill'!$F$14</f>
        <v>#NUM!</v>
      </c>
      <c r="AU19" s="400"/>
      <c r="AV19" s="56" t="str">
        <f>'2.0 Annual - Mill'!$C$14</f>
        <v/>
      </c>
      <c r="AW19" s="56" t="e">
        <f>'2.0 Annual - Mill'!$D$14</f>
        <v>#VALUE!</v>
      </c>
      <c r="AX19" s="56" t="e">
        <f>'2.0 Annual - Mill'!$E$14</f>
        <v>#NUM!</v>
      </c>
      <c r="AY19" s="56" t="e">
        <f>'2.0 Annual - Mill'!$F$14</f>
        <v>#NUM!</v>
      </c>
      <c r="BF19" s="400"/>
      <c r="BG19" s="56" t="str">
        <f>'2.0 Annual - Mill'!$C$14</f>
        <v/>
      </c>
      <c r="BH19" s="56" t="e">
        <f>'2.0 Annual - Mill'!$D$14</f>
        <v>#VALUE!</v>
      </c>
      <c r="BI19" s="56" t="e">
        <f>'2.0 Annual - Mill'!$E$14</f>
        <v>#NUM!</v>
      </c>
      <c r="BJ19" s="56" t="e">
        <f>'2.0 Annual - Mill'!$F$14</f>
        <v>#NUM!</v>
      </c>
      <c r="BQ19" s="400"/>
      <c r="BR19" s="56" t="str">
        <f>'2.0 Annual - Mill'!$C$14</f>
        <v/>
      </c>
      <c r="BS19" s="56" t="e">
        <f>'2.0 Annual - Mill'!$D$14</f>
        <v>#VALUE!</v>
      </c>
      <c r="BT19" s="56" t="e">
        <f>'2.0 Annual - Mill'!$E$14</f>
        <v>#NUM!</v>
      </c>
      <c r="BU19" s="56" t="e">
        <f>'2.0 Annual - Mill'!$F$14</f>
        <v>#NUM!</v>
      </c>
      <c r="CB19" s="400"/>
      <c r="CC19" s="56" t="str">
        <f>'2.0 Annual - Mill'!$C$14</f>
        <v/>
      </c>
      <c r="CD19" s="56" t="e">
        <f>'2.0 Annual - Mill'!$D$14</f>
        <v>#VALUE!</v>
      </c>
      <c r="CE19" s="56" t="e">
        <f>'2.0 Annual - Mill'!$E$14</f>
        <v>#NUM!</v>
      </c>
      <c r="CF19" s="56" t="e">
        <f>'2.0 Annual - Mill'!$F$14</f>
        <v>#NUM!</v>
      </c>
      <c r="CN19" s="400"/>
      <c r="CO19" s="56" t="str">
        <f>'2.0 Annual - Mill'!$C$14</f>
        <v/>
      </c>
      <c r="CP19" s="56" t="e">
        <f>'2.0 Annual - Mill'!$D$14</f>
        <v>#VALUE!</v>
      </c>
      <c r="CQ19" s="56" t="e">
        <f>'2.0 Annual - Mill'!$E$14</f>
        <v>#NUM!</v>
      </c>
      <c r="CR19" s="56" t="e">
        <f>'2.0 Annual - Mill'!$F$14</f>
        <v>#NUM!</v>
      </c>
      <c r="CY19" s="400"/>
      <c r="CZ19" s="56" t="str">
        <f>'2.0 Annual - Mill'!$C$14</f>
        <v/>
      </c>
      <c r="DA19" s="56" t="e">
        <f>'2.0 Annual - Mill'!$D$14</f>
        <v>#VALUE!</v>
      </c>
      <c r="DB19" s="56" t="e">
        <f>'2.0 Annual - Mill'!$E$14</f>
        <v>#NUM!</v>
      </c>
      <c r="DC19" s="56" t="e">
        <f>'2.0 Annual - Mill'!$F$14</f>
        <v>#NUM!</v>
      </c>
      <c r="DJ19" s="400"/>
      <c r="DK19" s="56" t="str">
        <f>'2.0 Annual - Mill'!$C$14</f>
        <v/>
      </c>
      <c r="DL19" s="56" t="e">
        <f>'2.0 Annual - Mill'!$D$14</f>
        <v>#VALUE!</v>
      </c>
      <c r="DM19" s="56" t="e">
        <f>'2.0 Annual - Mill'!$E$14</f>
        <v>#NUM!</v>
      </c>
      <c r="DN19" s="56" t="e">
        <f>'2.0 Annual - Mill'!$F$14</f>
        <v>#NUM!</v>
      </c>
      <c r="DU19" s="400"/>
      <c r="DV19" s="56" t="str">
        <f>'2.0 Annual - Mill'!$C$14</f>
        <v/>
      </c>
      <c r="DW19" s="56" t="e">
        <f>'2.0 Annual - Mill'!$D$14</f>
        <v>#VALUE!</v>
      </c>
      <c r="DX19" s="56" t="e">
        <f>'2.0 Annual - Mill'!$E$14</f>
        <v>#NUM!</v>
      </c>
      <c r="DY19" s="56" t="e">
        <f>'2.0 Annual - Mill'!$F$14</f>
        <v>#NUM!</v>
      </c>
      <c r="EF19" s="400"/>
      <c r="EG19" s="56" t="str">
        <f>'2.0 Annual - Mill'!$C$14</f>
        <v/>
      </c>
      <c r="EH19" s="56" t="e">
        <f>'2.0 Annual - Mill'!$D$14</f>
        <v>#VALUE!</v>
      </c>
      <c r="EI19" s="56" t="e">
        <f>'2.0 Annual - Mill'!$E$14</f>
        <v>#NUM!</v>
      </c>
      <c r="EJ19" s="56" t="e">
        <f>'2.0 Annual - Mill'!$F$14</f>
        <v>#NUM!</v>
      </c>
      <c r="EQ19" s="400"/>
      <c r="ER19" s="56" t="str">
        <f>'2.0 Annual - Mill'!$C$14</f>
        <v/>
      </c>
      <c r="ES19" s="56" t="e">
        <f>'2.0 Annual - Mill'!$D$14</f>
        <v>#VALUE!</v>
      </c>
      <c r="ET19" s="56" t="e">
        <f>'2.0 Annual - Mill'!$E$14</f>
        <v>#NUM!</v>
      </c>
      <c r="EU19" s="56" t="e">
        <f>'2.0 Annual - Mill'!$F$14</f>
        <v>#NUM!</v>
      </c>
      <c r="FB19" s="400"/>
      <c r="FC19" s="56" t="str">
        <f>'2.0 Annual - Mill'!$C$14</f>
        <v/>
      </c>
      <c r="FD19" s="56" t="e">
        <f>'2.0 Annual - Mill'!$D$14</f>
        <v>#VALUE!</v>
      </c>
      <c r="FE19" s="56" t="e">
        <f>'2.0 Annual - Mill'!$E$14</f>
        <v>#NUM!</v>
      </c>
      <c r="FF19" s="56" t="e">
        <f>'2.0 Annual - Mill'!$F$14</f>
        <v>#NUM!</v>
      </c>
      <c r="FN19" s="400"/>
      <c r="FO19" s="56" t="str">
        <f>'2.0 Annual - Mill'!$C$14</f>
        <v/>
      </c>
      <c r="FP19" s="56" t="e">
        <f>'2.0 Annual - Mill'!$D$14</f>
        <v>#VALUE!</v>
      </c>
      <c r="FQ19" s="56" t="e">
        <f>'2.0 Annual - Mill'!$E$14</f>
        <v>#NUM!</v>
      </c>
      <c r="FR19" s="56" t="e">
        <f>'2.0 Annual - Mill'!$F$14</f>
        <v>#NUM!</v>
      </c>
      <c r="FY19" s="400"/>
      <c r="FZ19" s="56" t="str">
        <f>'2.0 Annual - Mill'!$C$14</f>
        <v/>
      </c>
      <c r="GA19" s="56" t="e">
        <f>'2.0 Annual - Mill'!$D$14</f>
        <v>#VALUE!</v>
      </c>
      <c r="GB19" s="56" t="e">
        <f>'2.0 Annual - Mill'!$E$14</f>
        <v>#NUM!</v>
      </c>
      <c r="GC19" s="56" t="e">
        <f>'2.0 Annual - Mill'!$F$14</f>
        <v>#NUM!</v>
      </c>
      <c r="GJ19" s="400"/>
      <c r="GK19" s="56" t="str">
        <f>'2.0 Annual - Mill'!$C$14</f>
        <v/>
      </c>
      <c r="GL19" s="56" t="e">
        <f>'2.0 Annual - Mill'!$D$14</f>
        <v>#VALUE!</v>
      </c>
      <c r="GM19" s="56" t="e">
        <f>'2.0 Annual - Mill'!$E$14</f>
        <v>#NUM!</v>
      </c>
      <c r="GN19" s="56" t="e">
        <f>'2.0 Annual - Mill'!$F$14</f>
        <v>#NUM!</v>
      </c>
      <c r="GU19" s="400"/>
      <c r="GV19" s="56" t="str">
        <f>'2.0 Annual - Mill'!$C$14</f>
        <v/>
      </c>
      <c r="GW19" s="56" t="e">
        <f>'2.0 Annual - Mill'!$D$14</f>
        <v>#VALUE!</v>
      </c>
      <c r="GX19" s="56" t="e">
        <f>'2.0 Annual - Mill'!$E$14</f>
        <v>#NUM!</v>
      </c>
      <c r="GY19" s="56" t="e">
        <f>'2.0 Annual - Mill'!$F$14</f>
        <v>#NUM!</v>
      </c>
      <c r="HF19" s="400"/>
      <c r="HG19" s="56" t="str">
        <f>'2.0 Annual - Mill'!$C$14</f>
        <v/>
      </c>
      <c r="HH19" s="56" t="e">
        <f>'2.0 Annual - Mill'!$D$14</f>
        <v>#VALUE!</v>
      </c>
      <c r="HI19" s="56" t="e">
        <f>'2.0 Annual - Mill'!$E$14</f>
        <v>#NUM!</v>
      </c>
      <c r="HJ19" s="56" t="e">
        <f>'2.0 Annual - Mill'!$F$14</f>
        <v>#NUM!</v>
      </c>
      <c r="HQ19" s="400"/>
      <c r="HR19" s="56" t="str">
        <f>'2.0 Annual - Mill'!$C$14</f>
        <v/>
      </c>
      <c r="HS19" s="56" t="e">
        <f>'2.0 Annual - Mill'!$D$14</f>
        <v>#VALUE!</v>
      </c>
      <c r="HT19" s="56" t="e">
        <f>'2.0 Annual - Mill'!$E$14</f>
        <v>#NUM!</v>
      </c>
      <c r="HU19" s="56" t="e">
        <f>'2.0 Annual - Mill'!$F$14</f>
        <v>#NUM!</v>
      </c>
      <c r="IB19" s="400"/>
      <c r="IC19" s="56" t="str">
        <f>'2.0 Annual - Mill'!$C$14</f>
        <v/>
      </c>
      <c r="ID19" s="56" t="e">
        <f>'2.0 Annual - Mill'!$D$14</f>
        <v>#VALUE!</v>
      </c>
      <c r="IE19" s="56" t="e">
        <f>'2.0 Annual - Mill'!$E$14</f>
        <v>#NUM!</v>
      </c>
      <c r="IF19" s="56" t="e">
        <f>'2.0 Annual - Mill'!$F$14</f>
        <v>#NUM!</v>
      </c>
      <c r="IN19" s="400"/>
      <c r="IO19" s="56" t="str">
        <f>'2.0 Annual - Mill'!$C$14</f>
        <v/>
      </c>
      <c r="IP19" s="56" t="e">
        <f>'2.0 Annual - Mill'!$D$14</f>
        <v>#VALUE!</v>
      </c>
      <c r="IQ19" s="56" t="e">
        <f>'2.0 Annual - Mill'!$E$14</f>
        <v>#NUM!</v>
      </c>
      <c r="IR19" s="56" t="e">
        <f>'2.0 Annual - Mill'!$F$14</f>
        <v>#NUM!</v>
      </c>
      <c r="IY19" s="400"/>
      <c r="IZ19" s="56" t="str">
        <f>'2.0 Annual - Mill'!$C$14</f>
        <v/>
      </c>
      <c r="JA19" s="56" t="e">
        <f>'2.0 Annual - Mill'!$D$14</f>
        <v>#VALUE!</v>
      </c>
      <c r="JB19" s="56" t="e">
        <f>'2.0 Annual - Mill'!$E$14</f>
        <v>#NUM!</v>
      </c>
      <c r="JC19" s="56" t="e">
        <f>'2.0 Annual - Mill'!$F$14</f>
        <v>#NUM!</v>
      </c>
      <c r="JJ19" s="400"/>
      <c r="JK19" s="56" t="str">
        <f>'2.0 Annual - Mill'!$C$14</f>
        <v/>
      </c>
      <c r="JL19" s="56" t="e">
        <f>'2.0 Annual - Mill'!$D$14</f>
        <v>#VALUE!</v>
      </c>
      <c r="JM19" s="56" t="e">
        <f>'2.0 Annual - Mill'!$E$14</f>
        <v>#NUM!</v>
      </c>
      <c r="JN19" s="56" t="e">
        <f>'2.0 Annual - Mill'!$F$14</f>
        <v>#NUM!</v>
      </c>
      <c r="JU19" s="400"/>
      <c r="JV19" s="56" t="str">
        <f>'2.0 Annual - Mill'!$C$14</f>
        <v/>
      </c>
      <c r="JW19" s="56" t="e">
        <f>'2.0 Annual - Mill'!$D$14</f>
        <v>#VALUE!</v>
      </c>
      <c r="JX19" s="56" t="e">
        <f>'2.0 Annual - Mill'!$E$14</f>
        <v>#NUM!</v>
      </c>
      <c r="JY19" s="56" t="e">
        <f>'2.0 Annual - Mill'!$F$14</f>
        <v>#NUM!</v>
      </c>
      <c r="KF19" s="400"/>
      <c r="KG19" s="56" t="str">
        <f>'2.0 Annual - Mill'!$C$14</f>
        <v/>
      </c>
      <c r="KH19" s="56" t="e">
        <f>'2.0 Annual - Mill'!$D$14</f>
        <v>#VALUE!</v>
      </c>
      <c r="KI19" s="56" t="e">
        <f>'2.0 Annual - Mill'!$E$14</f>
        <v>#NUM!</v>
      </c>
      <c r="KJ19" s="56" t="e">
        <f>'2.0 Annual - Mill'!$F$14</f>
        <v>#NUM!</v>
      </c>
      <c r="KQ19" s="400"/>
      <c r="KR19" s="56" t="str">
        <f>'2.0 Annual - Mill'!$C$14</f>
        <v/>
      </c>
      <c r="KS19" s="56" t="e">
        <f>'2.0 Annual - Mill'!$D$14</f>
        <v>#VALUE!</v>
      </c>
      <c r="KT19" s="56" t="e">
        <f>'2.0 Annual - Mill'!$E$14</f>
        <v>#NUM!</v>
      </c>
      <c r="KU19" s="56" t="e">
        <f>'2.0 Annual - Mill'!$F$14</f>
        <v>#NUM!</v>
      </c>
      <c r="LB19" s="400"/>
      <c r="LC19" s="56" t="str">
        <f>'2.0 Annual - Mill'!$C$14</f>
        <v/>
      </c>
      <c r="LD19" s="56" t="e">
        <f>'2.0 Annual - Mill'!$D$14</f>
        <v>#VALUE!</v>
      </c>
      <c r="LE19" s="56" t="e">
        <f>'2.0 Annual - Mill'!$E$14</f>
        <v>#NUM!</v>
      </c>
      <c r="LF19" s="56" t="e">
        <f>'2.0 Annual - Mill'!$F$14</f>
        <v>#NUM!</v>
      </c>
      <c r="LN19" s="400"/>
      <c r="LO19" s="56" t="str">
        <f>'2.0 Annual - Mill'!$C$14</f>
        <v/>
      </c>
      <c r="LP19" s="56" t="e">
        <f>'2.0 Annual - Mill'!$D$14</f>
        <v>#VALUE!</v>
      </c>
      <c r="LQ19" s="56" t="e">
        <f>'2.0 Annual - Mill'!$E$14</f>
        <v>#NUM!</v>
      </c>
      <c r="LR19" s="56" t="e">
        <f>'2.0 Annual - Mill'!$F$14</f>
        <v>#NUM!</v>
      </c>
      <c r="LY19" s="400"/>
      <c r="LZ19" s="56" t="str">
        <f>'2.0 Annual - Mill'!$C$14</f>
        <v/>
      </c>
      <c r="MA19" s="56" t="e">
        <f>'2.0 Annual - Mill'!$D$14</f>
        <v>#VALUE!</v>
      </c>
      <c r="MB19" s="56" t="e">
        <f>'2.0 Annual - Mill'!$E$14</f>
        <v>#NUM!</v>
      </c>
      <c r="MC19" s="56" t="e">
        <f>'2.0 Annual - Mill'!$F$14</f>
        <v>#NUM!</v>
      </c>
      <c r="MJ19" s="400"/>
      <c r="MK19" s="56" t="str">
        <f>'2.0 Annual - Mill'!$C$14</f>
        <v/>
      </c>
      <c r="ML19" s="56" t="e">
        <f>'2.0 Annual - Mill'!$D$14</f>
        <v>#VALUE!</v>
      </c>
      <c r="MM19" s="56" t="e">
        <f>'2.0 Annual - Mill'!$E$14</f>
        <v>#NUM!</v>
      </c>
      <c r="MN19" s="56" t="e">
        <f>'2.0 Annual - Mill'!$F$14</f>
        <v>#NUM!</v>
      </c>
      <c r="MU19" s="400"/>
      <c r="MV19" s="56" t="str">
        <f>'2.0 Annual - Mill'!$C$14</f>
        <v/>
      </c>
      <c r="MW19" s="56" t="e">
        <f>'2.0 Annual - Mill'!$D$14</f>
        <v>#VALUE!</v>
      </c>
      <c r="MX19" s="56" t="e">
        <f>'2.0 Annual - Mill'!$E$14</f>
        <v>#NUM!</v>
      </c>
      <c r="MY19" s="56" t="e">
        <f>'2.0 Annual - Mill'!$F$14</f>
        <v>#NUM!</v>
      </c>
      <c r="NF19" s="400"/>
      <c r="NG19" s="56" t="str">
        <f>'2.0 Annual - Mill'!$C$14</f>
        <v/>
      </c>
      <c r="NH19" s="56" t="e">
        <f>'2.0 Annual - Mill'!$D$14</f>
        <v>#VALUE!</v>
      </c>
      <c r="NI19" s="56" t="e">
        <f>'2.0 Annual - Mill'!$E$14</f>
        <v>#NUM!</v>
      </c>
      <c r="NJ19" s="56" t="e">
        <f>'2.0 Annual - Mill'!$F$14</f>
        <v>#NUM!</v>
      </c>
      <c r="NQ19" s="400"/>
      <c r="NR19" s="56" t="str">
        <f>'2.0 Annual - Mill'!$C$14</f>
        <v/>
      </c>
      <c r="NS19" s="56" t="e">
        <f>'2.0 Annual - Mill'!$D$14</f>
        <v>#VALUE!</v>
      </c>
      <c r="NT19" s="56" t="e">
        <f>'2.0 Annual - Mill'!$E$14</f>
        <v>#NUM!</v>
      </c>
      <c r="NU19" s="56" t="e">
        <f>'2.0 Annual - Mill'!$F$14</f>
        <v>#NUM!</v>
      </c>
      <c r="OB19" s="400"/>
      <c r="OC19" s="56" t="str">
        <f>'2.0 Annual - Mill'!$C$14</f>
        <v/>
      </c>
      <c r="OD19" s="56" t="e">
        <f>'2.0 Annual - Mill'!$D$14</f>
        <v>#VALUE!</v>
      </c>
      <c r="OE19" s="56" t="e">
        <f>'2.0 Annual - Mill'!$E$14</f>
        <v>#NUM!</v>
      </c>
      <c r="OF19" s="56" t="e">
        <f>'2.0 Annual - Mill'!$F$14</f>
        <v>#NUM!</v>
      </c>
      <c r="ON19" s="400"/>
      <c r="OO19" s="56" t="str">
        <f>'2.0 Annual - Mill'!$C$14</f>
        <v/>
      </c>
      <c r="OP19" s="56" t="e">
        <f>'2.0 Annual - Mill'!$D$14</f>
        <v>#VALUE!</v>
      </c>
      <c r="OQ19" s="56" t="e">
        <f>'2.0 Annual - Mill'!$E$14</f>
        <v>#NUM!</v>
      </c>
      <c r="OR19" s="56" t="e">
        <f>'2.0 Annual - Mill'!$F$14</f>
        <v>#NUM!</v>
      </c>
      <c r="OY19" s="400"/>
      <c r="OZ19" s="56" t="str">
        <f>'2.0 Annual - Mill'!$C$14</f>
        <v/>
      </c>
      <c r="PA19" s="56" t="e">
        <f>'2.0 Annual - Mill'!$D$14</f>
        <v>#VALUE!</v>
      </c>
      <c r="PB19" s="56" t="e">
        <f>'2.0 Annual - Mill'!$E$14</f>
        <v>#NUM!</v>
      </c>
      <c r="PC19" s="56" t="e">
        <f>'2.0 Annual - Mill'!$F$14</f>
        <v>#NUM!</v>
      </c>
      <c r="PJ19" s="400"/>
      <c r="PK19" s="56" t="str">
        <f>'2.0 Annual - Mill'!$C$14</f>
        <v/>
      </c>
      <c r="PL19" s="56" t="e">
        <f>'2.0 Annual - Mill'!$D$14</f>
        <v>#VALUE!</v>
      </c>
      <c r="PM19" s="56" t="e">
        <f>'2.0 Annual - Mill'!$E$14</f>
        <v>#NUM!</v>
      </c>
      <c r="PN19" s="56" t="e">
        <f>'2.0 Annual - Mill'!$F$14</f>
        <v>#NUM!</v>
      </c>
      <c r="PU19" s="400"/>
      <c r="PV19" s="56" t="str">
        <f>'2.0 Annual - Mill'!$C$14</f>
        <v/>
      </c>
      <c r="PW19" s="56" t="e">
        <f>'2.0 Annual - Mill'!$D$14</f>
        <v>#VALUE!</v>
      </c>
      <c r="PX19" s="56" t="e">
        <f>'2.0 Annual - Mill'!$E$14</f>
        <v>#NUM!</v>
      </c>
      <c r="PY19" s="56" t="e">
        <f>'2.0 Annual - Mill'!$F$14</f>
        <v>#NUM!</v>
      </c>
      <c r="QF19" s="400"/>
      <c r="QG19" s="56" t="str">
        <f>'2.0 Annual - Mill'!$C$14</f>
        <v/>
      </c>
      <c r="QH19" s="56" t="e">
        <f>'2.0 Annual - Mill'!$D$14</f>
        <v>#VALUE!</v>
      </c>
      <c r="QI19" s="56" t="e">
        <f>'2.0 Annual - Mill'!$E$14</f>
        <v>#NUM!</v>
      </c>
      <c r="QJ19" s="56" t="e">
        <f>'2.0 Annual - Mill'!$F$14</f>
        <v>#NUM!</v>
      </c>
      <c r="QQ19" s="400"/>
      <c r="QR19" s="56" t="str">
        <f>'2.0 Annual - Mill'!$C$14</f>
        <v/>
      </c>
      <c r="QS19" s="56" t="e">
        <f>'2.0 Annual - Mill'!$D$14</f>
        <v>#VALUE!</v>
      </c>
      <c r="QT19" s="56" t="e">
        <f>'2.0 Annual - Mill'!$E$14</f>
        <v>#NUM!</v>
      </c>
      <c r="QU19" s="56" t="e">
        <f>'2.0 Annual - Mill'!$F$14</f>
        <v>#NUM!</v>
      </c>
      <c r="RB19" s="400"/>
      <c r="RC19" s="56" t="str">
        <f>'2.0 Annual - Mill'!$C$14</f>
        <v/>
      </c>
      <c r="RD19" s="56" t="e">
        <f>'2.0 Annual - Mill'!$D$14</f>
        <v>#VALUE!</v>
      </c>
      <c r="RE19" s="56" t="e">
        <f>'2.0 Annual - Mill'!$E$14</f>
        <v>#NUM!</v>
      </c>
      <c r="RF19" s="56" t="e">
        <f>'2.0 Annual - Mill'!$F$14</f>
        <v>#NUM!</v>
      </c>
      <c r="RN19" s="400"/>
      <c r="RO19" s="56" t="str">
        <f>'2.0 Annual - Mill'!$C$14</f>
        <v/>
      </c>
      <c r="RP19" s="56" t="e">
        <f>'2.0 Annual - Mill'!$D$14</f>
        <v>#VALUE!</v>
      </c>
      <c r="RQ19" s="56" t="e">
        <f>'2.0 Annual - Mill'!$E$14</f>
        <v>#NUM!</v>
      </c>
      <c r="RR19" s="56" t="e">
        <f>'2.0 Annual - Mill'!$F$14</f>
        <v>#NUM!</v>
      </c>
      <c r="RY19" s="400"/>
      <c r="RZ19" s="56" t="str">
        <f>'2.0 Annual - Mill'!$C$14</f>
        <v/>
      </c>
      <c r="SA19" s="56" t="e">
        <f>'2.0 Annual - Mill'!$D$14</f>
        <v>#VALUE!</v>
      </c>
      <c r="SB19" s="56" t="e">
        <f>'2.0 Annual - Mill'!$E$14</f>
        <v>#NUM!</v>
      </c>
      <c r="SC19" s="56" t="e">
        <f>'2.0 Annual - Mill'!$F$14</f>
        <v>#NUM!</v>
      </c>
      <c r="SJ19" s="400"/>
      <c r="SK19" s="56" t="str">
        <f>'2.0 Annual - Mill'!$C$14</f>
        <v/>
      </c>
      <c r="SL19" s="56" t="e">
        <f>'2.0 Annual - Mill'!$D$14</f>
        <v>#VALUE!</v>
      </c>
      <c r="SM19" s="56" t="e">
        <f>'2.0 Annual - Mill'!$E$14</f>
        <v>#NUM!</v>
      </c>
      <c r="SN19" s="56" t="e">
        <f>'2.0 Annual - Mill'!$F$14</f>
        <v>#NUM!</v>
      </c>
      <c r="SU19" s="400"/>
      <c r="SV19" s="56" t="str">
        <f>'2.0 Annual - Mill'!$C$14</f>
        <v/>
      </c>
      <c r="SW19" s="56" t="e">
        <f>'2.0 Annual - Mill'!$D$14</f>
        <v>#VALUE!</v>
      </c>
      <c r="SX19" s="56" t="e">
        <f>'2.0 Annual - Mill'!$E$14</f>
        <v>#NUM!</v>
      </c>
      <c r="SY19" s="56" t="e">
        <f>'2.0 Annual - Mill'!$F$14</f>
        <v>#NUM!</v>
      </c>
      <c r="TF19" s="400"/>
      <c r="TG19" s="56" t="str">
        <f>'2.0 Annual - Mill'!$C$14</f>
        <v/>
      </c>
      <c r="TH19" s="56" t="e">
        <f>'2.0 Annual - Mill'!$D$14</f>
        <v>#VALUE!</v>
      </c>
      <c r="TI19" s="56" t="e">
        <f>'2.0 Annual - Mill'!$E$14</f>
        <v>#NUM!</v>
      </c>
      <c r="TJ19" s="56" t="e">
        <f>'2.0 Annual - Mill'!$F$14</f>
        <v>#NUM!</v>
      </c>
      <c r="TQ19" s="400"/>
      <c r="TR19" s="56" t="str">
        <f>'2.0 Annual - Mill'!$C$14</f>
        <v/>
      </c>
      <c r="TS19" s="56" t="e">
        <f>'2.0 Annual - Mill'!$D$14</f>
        <v>#VALUE!</v>
      </c>
      <c r="TT19" s="56" t="e">
        <f>'2.0 Annual - Mill'!$E$14</f>
        <v>#NUM!</v>
      </c>
      <c r="TU19" s="56" t="e">
        <f>'2.0 Annual - Mill'!$F$14</f>
        <v>#NUM!</v>
      </c>
      <c r="UB19" s="400"/>
      <c r="UC19" s="56" t="str">
        <f>'2.0 Annual - Mill'!$C$14</f>
        <v/>
      </c>
      <c r="UD19" s="56" t="e">
        <f>'2.0 Annual - Mill'!$D$14</f>
        <v>#VALUE!</v>
      </c>
      <c r="UE19" s="56" t="e">
        <f>'2.0 Annual - Mill'!$E$14</f>
        <v>#NUM!</v>
      </c>
      <c r="UF19" s="56" t="e">
        <f>'2.0 Annual - Mill'!$F$14</f>
        <v>#NUM!</v>
      </c>
      <c r="UN19" s="400"/>
      <c r="UO19" s="56" t="str">
        <f>'2.0 Annual - Mill'!$C$14</f>
        <v/>
      </c>
      <c r="UP19" s="56" t="e">
        <f>'2.0 Annual - Mill'!$D$14</f>
        <v>#VALUE!</v>
      </c>
      <c r="UQ19" s="56" t="e">
        <f>'2.0 Annual - Mill'!$E$14</f>
        <v>#NUM!</v>
      </c>
      <c r="UR19" s="56" t="e">
        <f>'2.0 Annual - Mill'!$F$14</f>
        <v>#NUM!</v>
      </c>
      <c r="UX19" s="65"/>
      <c r="UY19" s="400"/>
      <c r="UZ19" s="56" t="str">
        <f>'2.0 Annual - Mill'!$C$14</f>
        <v/>
      </c>
      <c r="VA19" s="56" t="e">
        <f>'2.0 Annual - Mill'!$D$14</f>
        <v>#VALUE!</v>
      </c>
      <c r="VB19" s="56" t="e">
        <f>'2.0 Annual - Mill'!$E$14</f>
        <v>#NUM!</v>
      </c>
      <c r="VC19" s="56" t="e">
        <f>'2.0 Annual - Mill'!$F$14</f>
        <v>#NUM!</v>
      </c>
    </row>
    <row r="20" spans="2:580" s="44" customFormat="1">
      <c r="B20" s="51" t="s">
        <v>69</v>
      </c>
      <c r="C20" s="421"/>
      <c r="D20" s="420"/>
      <c r="E20" s="419"/>
      <c r="F20" s="420"/>
      <c r="H20" s="44">
        <v>8</v>
      </c>
      <c r="N20" s="51" t="s">
        <v>69</v>
      </c>
      <c r="O20" s="421"/>
      <c r="P20" s="420"/>
      <c r="Q20" s="419"/>
      <c r="R20" s="420"/>
      <c r="T20" s="44">
        <v>8</v>
      </c>
      <c r="Y20" s="51" t="s">
        <v>69</v>
      </c>
      <c r="Z20" s="421"/>
      <c r="AA20" s="420"/>
      <c r="AB20" s="419"/>
      <c r="AC20" s="420"/>
      <c r="AE20" s="44">
        <v>8</v>
      </c>
      <c r="AJ20" s="51" t="s">
        <v>69</v>
      </c>
      <c r="AK20" s="421"/>
      <c r="AL20" s="420"/>
      <c r="AM20" s="419"/>
      <c r="AN20" s="420"/>
      <c r="AP20" s="44">
        <v>8</v>
      </c>
      <c r="AU20" s="51" t="s">
        <v>69</v>
      </c>
      <c r="AV20" s="421"/>
      <c r="AW20" s="420"/>
      <c r="AX20" s="419"/>
      <c r="AY20" s="420"/>
      <c r="BA20" s="44">
        <v>8</v>
      </c>
      <c r="BF20" s="51" t="s">
        <v>69</v>
      </c>
      <c r="BG20" s="421"/>
      <c r="BH20" s="420"/>
      <c r="BI20" s="419"/>
      <c r="BJ20" s="420"/>
      <c r="BL20" s="44">
        <v>8</v>
      </c>
      <c r="BQ20" s="51" t="s">
        <v>69</v>
      </c>
      <c r="BR20" s="421"/>
      <c r="BS20" s="420"/>
      <c r="BT20" s="419"/>
      <c r="BU20" s="420"/>
      <c r="BW20" s="44">
        <v>8</v>
      </c>
      <c r="CB20" s="51" t="s">
        <v>69</v>
      </c>
      <c r="CC20" s="421"/>
      <c r="CD20" s="420"/>
      <c r="CE20" s="419"/>
      <c r="CF20" s="420"/>
      <c r="CH20" s="44">
        <v>8</v>
      </c>
      <c r="CN20" s="51" t="s">
        <v>69</v>
      </c>
      <c r="CO20" s="421"/>
      <c r="CP20" s="420"/>
      <c r="CQ20" s="419"/>
      <c r="CR20" s="420"/>
      <c r="CT20" s="44">
        <v>8</v>
      </c>
      <c r="CY20" s="51" t="s">
        <v>69</v>
      </c>
      <c r="CZ20" s="421"/>
      <c r="DA20" s="420"/>
      <c r="DB20" s="419"/>
      <c r="DC20" s="420"/>
      <c r="DE20" s="44">
        <v>8</v>
      </c>
      <c r="DJ20" s="51" t="s">
        <v>69</v>
      </c>
      <c r="DK20" s="421"/>
      <c r="DL20" s="420"/>
      <c r="DM20" s="419"/>
      <c r="DN20" s="420"/>
      <c r="DP20" s="44">
        <v>8</v>
      </c>
      <c r="DU20" s="51" t="s">
        <v>69</v>
      </c>
      <c r="DV20" s="421"/>
      <c r="DW20" s="420"/>
      <c r="DX20" s="419"/>
      <c r="DY20" s="420"/>
      <c r="EA20" s="44">
        <v>8</v>
      </c>
      <c r="EF20" s="51" t="s">
        <v>69</v>
      </c>
      <c r="EG20" s="421"/>
      <c r="EH20" s="420"/>
      <c r="EI20" s="419"/>
      <c r="EJ20" s="420"/>
      <c r="EL20" s="44">
        <v>8</v>
      </c>
      <c r="EQ20" s="51" t="s">
        <v>69</v>
      </c>
      <c r="ER20" s="421"/>
      <c r="ES20" s="420"/>
      <c r="ET20" s="419"/>
      <c r="EU20" s="420"/>
      <c r="EW20" s="44">
        <v>8</v>
      </c>
      <c r="FB20" s="51" t="s">
        <v>69</v>
      </c>
      <c r="FC20" s="421"/>
      <c r="FD20" s="420"/>
      <c r="FE20" s="419"/>
      <c r="FF20" s="420"/>
      <c r="FH20" s="44">
        <v>8</v>
      </c>
      <c r="FN20" s="51" t="s">
        <v>69</v>
      </c>
      <c r="FO20" s="421"/>
      <c r="FP20" s="420"/>
      <c r="FQ20" s="419"/>
      <c r="FR20" s="420"/>
      <c r="FT20" s="44">
        <v>8</v>
      </c>
      <c r="FY20" s="51" t="s">
        <v>69</v>
      </c>
      <c r="FZ20" s="421"/>
      <c r="GA20" s="420"/>
      <c r="GB20" s="419"/>
      <c r="GC20" s="420"/>
      <c r="GE20" s="44">
        <v>8</v>
      </c>
      <c r="GJ20" s="51" t="s">
        <v>69</v>
      </c>
      <c r="GK20" s="421"/>
      <c r="GL20" s="420"/>
      <c r="GM20" s="419"/>
      <c r="GN20" s="420"/>
      <c r="GP20" s="44">
        <v>8</v>
      </c>
      <c r="GU20" s="51" t="s">
        <v>69</v>
      </c>
      <c r="GV20" s="421"/>
      <c r="GW20" s="420"/>
      <c r="GX20" s="419"/>
      <c r="GY20" s="420"/>
      <c r="HA20" s="44">
        <v>8</v>
      </c>
      <c r="HF20" s="51" t="s">
        <v>69</v>
      </c>
      <c r="HG20" s="421"/>
      <c r="HH20" s="420"/>
      <c r="HI20" s="419"/>
      <c r="HJ20" s="420"/>
      <c r="HL20" s="44">
        <v>8</v>
      </c>
      <c r="HQ20" s="51" t="s">
        <v>69</v>
      </c>
      <c r="HR20" s="421"/>
      <c r="HS20" s="420"/>
      <c r="HT20" s="419"/>
      <c r="HU20" s="420"/>
      <c r="HW20" s="44">
        <v>8</v>
      </c>
      <c r="IB20" s="51" t="s">
        <v>69</v>
      </c>
      <c r="IC20" s="421"/>
      <c r="ID20" s="420"/>
      <c r="IE20" s="419"/>
      <c r="IF20" s="420"/>
      <c r="IH20" s="44">
        <v>8</v>
      </c>
      <c r="IN20" s="51" t="s">
        <v>69</v>
      </c>
      <c r="IO20" s="421"/>
      <c r="IP20" s="420"/>
      <c r="IQ20" s="419"/>
      <c r="IR20" s="420"/>
      <c r="IT20" s="44">
        <v>8</v>
      </c>
      <c r="IY20" s="51" t="s">
        <v>69</v>
      </c>
      <c r="IZ20" s="421"/>
      <c r="JA20" s="420"/>
      <c r="JB20" s="419"/>
      <c r="JC20" s="420"/>
      <c r="JE20" s="44">
        <v>8</v>
      </c>
      <c r="JJ20" s="51" t="s">
        <v>69</v>
      </c>
      <c r="JK20" s="421"/>
      <c r="JL20" s="420"/>
      <c r="JM20" s="419"/>
      <c r="JN20" s="420"/>
      <c r="JP20" s="44">
        <v>8</v>
      </c>
      <c r="JU20" s="51" t="s">
        <v>69</v>
      </c>
      <c r="JV20" s="421"/>
      <c r="JW20" s="420"/>
      <c r="JX20" s="419"/>
      <c r="JY20" s="420"/>
      <c r="KA20" s="44">
        <v>8</v>
      </c>
      <c r="KF20" s="51" t="s">
        <v>69</v>
      </c>
      <c r="KG20" s="421"/>
      <c r="KH20" s="420"/>
      <c r="KI20" s="419"/>
      <c r="KJ20" s="420"/>
      <c r="KL20" s="44">
        <v>8</v>
      </c>
      <c r="KQ20" s="51" t="s">
        <v>69</v>
      </c>
      <c r="KR20" s="421"/>
      <c r="KS20" s="420"/>
      <c r="KT20" s="419"/>
      <c r="KU20" s="420"/>
      <c r="KW20" s="44">
        <v>8</v>
      </c>
      <c r="LB20" s="51" t="s">
        <v>69</v>
      </c>
      <c r="LC20" s="421"/>
      <c r="LD20" s="420"/>
      <c r="LE20" s="419"/>
      <c r="LF20" s="420"/>
      <c r="LH20" s="44">
        <v>8</v>
      </c>
      <c r="LN20" s="51" t="s">
        <v>69</v>
      </c>
      <c r="LO20" s="421"/>
      <c r="LP20" s="420"/>
      <c r="LQ20" s="419"/>
      <c r="LR20" s="420"/>
      <c r="LT20" s="44">
        <v>8</v>
      </c>
      <c r="LY20" s="51" t="s">
        <v>69</v>
      </c>
      <c r="LZ20" s="421"/>
      <c r="MA20" s="420"/>
      <c r="MB20" s="419"/>
      <c r="MC20" s="420"/>
      <c r="ME20" s="44">
        <v>8</v>
      </c>
      <c r="MJ20" s="51" t="s">
        <v>69</v>
      </c>
      <c r="MK20" s="421"/>
      <c r="ML20" s="420"/>
      <c r="MM20" s="419"/>
      <c r="MN20" s="420"/>
      <c r="MP20" s="44">
        <v>8</v>
      </c>
      <c r="MU20" s="51" t="s">
        <v>69</v>
      </c>
      <c r="MV20" s="421"/>
      <c r="MW20" s="420"/>
      <c r="MX20" s="419"/>
      <c r="MY20" s="420"/>
      <c r="NA20" s="44">
        <v>8</v>
      </c>
      <c r="NF20" s="51" t="s">
        <v>69</v>
      </c>
      <c r="NG20" s="421"/>
      <c r="NH20" s="420"/>
      <c r="NI20" s="419"/>
      <c r="NJ20" s="420"/>
      <c r="NL20" s="44">
        <v>8</v>
      </c>
      <c r="NQ20" s="51" t="s">
        <v>69</v>
      </c>
      <c r="NR20" s="421"/>
      <c r="NS20" s="420"/>
      <c r="NT20" s="419"/>
      <c r="NU20" s="420"/>
      <c r="NW20" s="44">
        <v>8</v>
      </c>
      <c r="OB20" s="51" t="s">
        <v>69</v>
      </c>
      <c r="OC20" s="421"/>
      <c r="OD20" s="420"/>
      <c r="OE20" s="419"/>
      <c r="OF20" s="420"/>
      <c r="OH20" s="44">
        <v>8</v>
      </c>
      <c r="ON20" s="51" t="s">
        <v>69</v>
      </c>
      <c r="OO20" s="421"/>
      <c r="OP20" s="420"/>
      <c r="OQ20" s="419"/>
      <c r="OR20" s="420"/>
      <c r="OT20" s="44">
        <v>8</v>
      </c>
      <c r="OY20" s="51" t="s">
        <v>69</v>
      </c>
      <c r="OZ20" s="421"/>
      <c r="PA20" s="420"/>
      <c r="PB20" s="419"/>
      <c r="PC20" s="420"/>
      <c r="PE20" s="44">
        <v>8</v>
      </c>
      <c r="PJ20" s="51" t="s">
        <v>69</v>
      </c>
      <c r="PK20" s="421"/>
      <c r="PL20" s="420"/>
      <c r="PM20" s="419"/>
      <c r="PN20" s="420"/>
      <c r="PP20" s="44">
        <v>8</v>
      </c>
      <c r="PU20" s="51" t="s">
        <v>69</v>
      </c>
      <c r="PV20" s="421"/>
      <c r="PW20" s="420"/>
      <c r="PX20" s="419"/>
      <c r="PY20" s="420"/>
      <c r="QA20" s="44">
        <v>8</v>
      </c>
      <c r="QF20" s="51" t="s">
        <v>69</v>
      </c>
      <c r="QG20" s="421"/>
      <c r="QH20" s="420"/>
      <c r="QI20" s="419"/>
      <c r="QJ20" s="420"/>
      <c r="QL20" s="44">
        <v>8</v>
      </c>
      <c r="QQ20" s="51" t="s">
        <v>69</v>
      </c>
      <c r="QR20" s="421"/>
      <c r="QS20" s="420"/>
      <c r="QT20" s="419"/>
      <c r="QU20" s="420"/>
      <c r="QW20" s="44">
        <v>8</v>
      </c>
      <c r="RB20" s="51" t="s">
        <v>69</v>
      </c>
      <c r="RC20" s="421"/>
      <c r="RD20" s="420"/>
      <c r="RE20" s="419"/>
      <c r="RF20" s="420"/>
      <c r="RH20" s="44">
        <v>8</v>
      </c>
      <c r="RN20" s="51" t="s">
        <v>69</v>
      </c>
      <c r="RO20" s="421"/>
      <c r="RP20" s="420"/>
      <c r="RQ20" s="419"/>
      <c r="RR20" s="420"/>
      <c r="RT20" s="44">
        <v>8</v>
      </c>
      <c r="RY20" s="51" t="s">
        <v>69</v>
      </c>
      <c r="RZ20" s="421"/>
      <c r="SA20" s="420"/>
      <c r="SB20" s="419"/>
      <c r="SC20" s="420"/>
      <c r="SE20" s="44">
        <v>8</v>
      </c>
      <c r="SJ20" s="51" t="s">
        <v>69</v>
      </c>
      <c r="SK20" s="421"/>
      <c r="SL20" s="420"/>
      <c r="SM20" s="419"/>
      <c r="SN20" s="420"/>
      <c r="SP20" s="44">
        <v>8</v>
      </c>
      <c r="SU20" s="51" t="s">
        <v>69</v>
      </c>
      <c r="SV20" s="421"/>
      <c r="SW20" s="420"/>
      <c r="SX20" s="419"/>
      <c r="SY20" s="420"/>
      <c r="TA20" s="44">
        <v>8</v>
      </c>
      <c r="TF20" s="51" t="s">
        <v>69</v>
      </c>
      <c r="TG20" s="421"/>
      <c r="TH20" s="420"/>
      <c r="TI20" s="419"/>
      <c r="TJ20" s="420"/>
      <c r="TL20" s="44">
        <v>8</v>
      </c>
      <c r="TQ20" s="51" t="s">
        <v>69</v>
      </c>
      <c r="TR20" s="421"/>
      <c r="TS20" s="420"/>
      <c r="TT20" s="419"/>
      <c r="TU20" s="420"/>
      <c r="TW20" s="44">
        <v>8</v>
      </c>
      <c r="UB20" s="51" t="s">
        <v>69</v>
      </c>
      <c r="UC20" s="421"/>
      <c r="UD20" s="420"/>
      <c r="UE20" s="419"/>
      <c r="UF20" s="420"/>
      <c r="UH20" s="44">
        <v>8</v>
      </c>
      <c r="UN20" s="51" t="s">
        <v>69</v>
      </c>
      <c r="UO20" s="421" t="e">
        <f>AVERAGE(C20,O20,Z20,AK20,AV20,BG20,BR20,CC20,CO20,CZ20,DK20,DV20,EG20,ER20,FC20,FO20,FZ20,GK20,GV20,HG20,HR20,IC20,IO20,IZ20,JK20,JV20,KG20,KR20,LC20,LO20,LZ20,MK20,MV20,NG20,NR20,OC20,OO20,OZ20,PK20,PV20,QG20,QR20,RC20,RO20,RZ20,SK20,SV20,TG20,TR20,UC20)</f>
        <v>#DIV/0!</v>
      </c>
      <c r="UP20" s="420"/>
      <c r="UQ20" s="421" t="e">
        <f>AVERAGE(E20,Q20,AB20,AM20,AX20,BI20,BT20,CE20,CQ20,DB20,DM20,DX20,EI20,ET20,FE20,FQ20,GB20,GM20,GX20,HI20,HT20,IE20,IQ20,JB20,JM20,JX20,KI20,KT20,LE20,LQ20,MB20,MM20,MX20,NI20,NT20,OE20,OQ20,PB20,PM20,PX20,QI20,QT20,RE20,RQ20,SB20,SM20,SX20,TI20,TT20,UE20)</f>
        <v>#DIV/0!</v>
      </c>
      <c r="UR20" s="420"/>
      <c r="UT20" s="44">
        <v>8</v>
      </c>
      <c r="UX20" s="65"/>
      <c r="UY20" s="51" t="s">
        <v>69</v>
      </c>
      <c r="UZ20" s="421">
        <f>SUM(C20,O20,Z20,AK20,AV20,BG20,BR20,CC20,CO20,CZ20,DK20,DV20,EG20,ER20,FC20,FO20,FZ20,GK20,GV20,HG20,HR20,IC20,IO20,IZ20,JK20,JV20,KG20,KR20,LC20,LO20,LZ20,MK20,MV20,NG20,NR20,OC20,OO20,OZ20,PK20,PV20,QG20,QR20,RC20,RO20,RZ20,SK20,SV20,TG20,TR20,UC20)</f>
        <v>0</v>
      </c>
      <c r="VA20" s="420"/>
      <c r="VB20" s="421">
        <f>SUM(E20,Q20,AB20,AM20,AX20,BI20,BT20,CE20,CQ20,DB20,DM20,DX20,EI20,ET20,FE20,FQ20,GB20,GM20,GX20,HI20,HT20,IE20,IQ20,JB20,JM20,JX20,KI20,KT20,LE20,LQ20,MB20,MM20,MX20,NI20,NT20,OE20,OQ20,PB20,PM20,PX20,QI20,QT20,RE20,RQ20,SB20,SM20,SX20,TI20,TT20,UE20)</f>
        <v>0</v>
      </c>
      <c r="VC20" s="420"/>
      <c r="VE20" s="44">
        <v>8</v>
      </c>
    </row>
    <row r="21" spans="2:580" s="44" customFormat="1" ht="17">
      <c r="B21" s="55" t="s">
        <v>70</v>
      </c>
      <c r="C21" s="457" t="e">
        <f>C$20/C$13</f>
        <v>#DIV/0!</v>
      </c>
      <c r="D21" s="458"/>
      <c r="E21" s="457" t="e">
        <f>E$20/C$13</f>
        <v>#DIV/0!</v>
      </c>
      <c r="F21" s="458"/>
      <c r="N21" s="55" t="s">
        <v>70</v>
      </c>
      <c r="O21" s="457" t="e">
        <f>O$20/O$13</f>
        <v>#DIV/0!</v>
      </c>
      <c r="P21" s="458"/>
      <c r="Q21" s="457" t="e">
        <f>Q$20/O$13</f>
        <v>#DIV/0!</v>
      </c>
      <c r="R21" s="458"/>
      <c r="Y21" s="55" t="s">
        <v>70</v>
      </c>
      <c r="Z21" s="457" t="e">
        <f>Z$20/Z$13</f>
        <v>#DIV/0!</v>
      </c>
      <c r="AA21" s="458"/>
      <c r="AB21" s="457" t="e">
        <f>AB$20/Z$13</f>
        <v>#DIV/0!</v>
      </c>
      <c r="AC21" s="458"/>
      <c r="AJ21" s="55" t="s">
        <v>70</v>
      </c>
      <c r="AK21" s="457" t="e">
        <f>AK$20/AK$13</f>
        <v>#DIV/0!</v>
      </c>
      <c r="AL21" s="458"/>
      <c r="AM21" s="457" t="e">
        <f>AM$20/AK$13</f>
        <v>#DIV/0!</v>
      </c>
      <c r="AN21" s="458"/>
      <c r="AU21" s="55" t="s">
        <v>70</v>
      </c>
      <c r="AV21" s="457" t="e">
        <f>AV$20/AV$13</f>
        <v>#DIV/0!</v>
      </c>
      <c r="AW21" s="458"/>
      <c r="AX21" s="457" t="e">
        <f>AX$20/AV$13</f>
        <v>#DIV/0!</v>
      </c>
      <c r="AY21" s="458"/>
      <c r="BF21" s="55" t="s">
        <v>70</v>
      </c>
      <c r="BG21" s="457" t="e">
        <f>BG$20/BG$13</f>
        <v>#DIV/0!</v>
      </c>
      <c r="BH21" s="458"/>
      <c r="BI21" s="457" t="e">
        <f>BI$20/BG$13</f>
        <v>#DIV/0!</v>
      </c>
      <c r="BJ21" s="458"/>
      <c r="BQ21" s="55" t="s">
        <v>70</v>
      </c>
      <c r="BR21" s="457" t="e">
        <f>BR$20/BR$13</f>
        <v>#DIV/0!</v>
      </c>
      <c r="BS21" s="458"/>
      <c r="BT21" s="457" t="e">
        <f>BT$20/BR$13</f>
        <v>#DIV/0!</v>
      </c>
      <c r="BU21" s="458"/>
      <c r="CB21" s="55" t="s">
        <v>70</v>
      </c>
      <c r="CC21" s="457" t="e">
        <f>CC$20/CC$13</f>
        <v>#DIV/0!</v>
      </c>
      <c r="CD21" s="458"/>
      <c r="CE21" s="457" t="e">
        <f>CE$20/CC$13</f>
        <v>#DIV/0!</v>
      </c>
      <c r="CF21" s="458"/>
      <c r="CN21" s="55" t="s">
        <v>70</v>
      </c>
      <c r="CO21" s="457" t="e">
        <f>CO$20/CO$13</f>
        <v>#DIV/0!</v>
      </c>
      <c r="CP21" s="458"/>
      <c r="CQ21" s="457" t="e">
        <f>CQ$20/CO$13</f>
        <v>#DIV/0!</v>
      </c>
      <c r="CR21" s="458"/>
      <c r="CY21" s="55" t="s">
        <v>70</v>
      </c>
      <c r="CZ21" s="457" t="e">
        <f>CZ$20/CZ$13</f>
        <v>#DIV/0!</v>
      </c>
      <c r="DA21" s="458"/>
      <c r="DB21" s="457" t="e">
        <f>DB$20/CZ$13</f>
        <v>#DIV/0!</v>
      </c>
      <c r="DC21" s="458"/>
      <c r="DJ21" s="55" t="s">
        <v>70</v>
      </c>
      <c r="DK21" s="457" t="e">
        <f>DK$20/DK$13</f>
        <v>#DIV/0!</v>
      </c>
      <c r="DL21" s="458"/>
      <c r="DM21" s="457" t="e">
        <f>DM$20/DK$13</f>
        <v>#DIV/0!</v>
      </c>
      <c r="DN21" s="458"/>
      <c r="DU21" s="55" t="s">
        <v>70</v>
      </c>
      <c r="DV21" s="457" t="e">
        <f>DV$20/DV$13</f>
        <v>#DIV/0!</v>
      </c>
      <c r="DW21" s="458"/>
      <c r="DX21" s="457" t="e">
        <f>DX$20/DV$13</f>
        <v>#DIV/0!</v>
      </c>
      <c r="DY21" s="458"/>
      <c r="EF21" s="55" t="s">
        <v>70</v>
      </c>
      <c r="EG21" s="457" t="e">
        <f>EG$20/EG$13</f>
        <v>#DIV/0!</v>
      </c>
      <c r="EH21" s="458"/>
      <c r="EI21" s="457" t="e">
        <f>EI$20/EG$13</f>
        <v>#DIV/0!</v>
      </c>
      <c r="EJ21" s="458"/>
      <c r="EQ21" s="55" t="s">
        <v>70</v>
      </c>
      <c r="ER21" s="457" t="e">
        <f>ER$20/ER$13</f>
        <v>#DIV/0!</v>
      </c>
      <c r="ES21" s="458"/>
      <c r="ET21" s="457" t="e">
        <f>ET$20/ER$13</f>
        <v>#DIV/0!</v>
      </c>
      <c r="EU21" s="458"/>
      <c r="FB21" s="55" t="s">
        <v>70</v>
      </c>
      <c r="FC21" s="457" t="e">
        <f>FC$20/FC$13</f>
        <v>#DIV/0!</v>
      </c>
      <c r="FD21" s="458"/>
      <c r="FE21" s="457" t="e">
        <f>FE$20/FC$13</f>
        <v>#DIV/0!</v>
      </c>
      <c r="FF21" s="458"/>
      <c r="FN21" s="55" t="s">
        <v>70</v>
      </c>
      <c r="FO21" s="457" t="e">
        <f>FO$20/FO$13</f>
        <v>#DIV/0!</v>
      </c>
      <c r="FP21" s="458"/>
      <c r="FQ21" s="457" t="e">
        <f>FQ$20/FO$13</f>
        <v>#DIV/0!</v>
      </c>
      <c r="FR21" s="458"/>
      <c r="FY21" s="55" t="s">
        <v>70</v>
      </c>
      <c r="FZ21" s="457" t="e">
        <f>FZ$20/FZ$13</f>
        <v>#DIV/0!</v>
      </c>
      <c r="GA21" s="458"/>
      <c r="GB21" s="457" t="e">
        <f>GB$20/FZ$13</f>
        <v>#DIV/0!</v>
      </c>
      <c r="GC21" s="458"/>
      <c r="GJ21" s="55" t="s">
        <v>70</v>
      </c>
      <c r="GK21" s="457" t="e">
        <f>GK$20/GK$13</f>
        <v>#DIV/0!</v>
      </c>
      <c r="GL21" s="458"/>
      <c r="GM21" s="457" t="e">
        <f>GM$20/GK$13</f>
        <v>#DIV/0!</v>
      </c>
      <c r="GN21" s="458"/>
      <c r="GU21" s="55" t="s">
        <v>70</v>
      </c>
      <c r="GV21" s="457" t="e">
        <f>GV$20/GV$13</f>
        <v>#DIV/0!</v>
      </c>
      <c r="GW21" s="458"/>
      <c r="GX21" s="457" t="e">
        <f>GX$20/GV$13</f>
        <v>#DIV/0!</v>
      </c>
      <c r="GY21" s="458"/>
      <c r="HF21" s="55" t="s">
        <v>70</v>
      </c>
      <c r="HG21" s="457" t="e">
        <f>HG$20/HG$13</f>
        <v>#DIV/0!</v>
      </c>
      <c r="HH21" s="458"/>
      <c r="HI21" s="457" t="e">
        <f>HI$20/HG$13</f>
        <v>#DIV/0!</v>
      </c>
      <c r="HJ21" s="458"/>
      <c r="HQ21" s="55" t="s">
        <v>70</v>
      </c>
      <c r="HR21" s="457" t="e">
        <f>HR$20/HR$13</f>
        <v>#DIV/0!</v>
      </c>
      <c r="HS21" s="458"/>
      <c r="HT21" s="457" t="e">
        <f>HT$20/HR$13</f>
        <v>#DIV/0!</v>
      </c>
      <c r="HU21" s="458"/>
      <c r="IB21" s="55" t="s">
        <v>70</v>
      </c>
      <c r="IC21" s="457" t="e">
        <f>IC$20/IC$13</f>
        <v>#DIV/0!</v>
      </c>
      <c r="ID21" s="458"/>
      <c r="IE21" s="457" t="e">
        <f>IE$20/IC$13</f>
        <v>#DIV/0!</v>
      </c>
      <c r="IF21" s="458"/>
      <c r="IN21" s="55" t="s">
        <v>70</v>
      </c>
      <c r="IO21" s="457" t="e">
        <f>IO$20/IO$13</f>
        <v>#DIV/0!</v>
      </c>
      <c r="IP21" s="458"/>
      <c r="IQ21" s="457" t="e">
        <f>IQ$20/IO$13</f>
        <v>#DIV/0!</v>
      </c>
      <c r="IR21" s="458"/>
      <c r="IY21" s="55" t="s">
        <v>70</v>
      </c>
      <c r="IZ21" s="457" t="e">
        <f>IZ$20/IZ$13</f>
        <v>#DIV/0!</v>
      </c>
      <c r="JA21" s="458"/>
      <c r="JB21" s="457" t="e">
        <f>JB$20/IZ$13</f>
        <v>#DIV/0!</v>
      </c>
      <c r="JC21" s="458"/>
      <c r="JJ21" s="55" t="s">
        <v>70</v>
      </c>
      <c r="JK21" s="457" t="e">
        <f>JK$20/JK$13</f>
        <v>#DIV/0!</v>
      </c>
      <c r="JL21" s="458"/>
      <c r="JM21" s="457" t="e">
        <f>JM$20/JK$13</f>
        <v>#DIV/0!</v>
      </c>
      <c r="JN21" s="458"/>
      <c r="JU21" s="55" t="s">
        <v>70</v>
      </c>
      <c r="JV21" s="457" t="e">
        <f>JV$20/JV$13</f>
        <v>#DIV/0!</v>
      </c>
      <c r="JW21" s="458"/>
      <c r="JX21" s="457" t="e">
        <f>JX$20/JV$13</f>
        <v>#DIV/0!</v>
      </c>
      <c r="JY21" s="458"/>
      <c r="KF21" s="55" t="s">
        <v>70</v>
      </c>
      <c r="KG21" s="457" t="e">
        <f>KG$20/KG$13</f>
        <v>#DIV/0!</v>
      </c>
      <c r="KH21" s="458"/>
      <c r="KI21" s="457" t="e">
        <f>KI$20/KG$13</f>
        <v>#DIV/0!</v>
      </c>
      <c r="KJ21" s="458"/>
      <c r="KQ21" s="55" t="s">
        <v>70</v>
      </c>
      <c r="KR21" s="457" t="e">
        <f>KR$20/KR$13</f>
        <v>#DIV/0!</v>
      </c>
      <c r="KS21" s="458"/>
      <c r="KT21" s="457" t="e">
        <f>KT$20/KR$13</f>
        <v>#DIV/0!</v>
      </c>
      <c r="KU21" s="458"/>
      <c r="LB21" s="55" t="s">
        <v>70</v>
      </c>
      <c r="LC21" s="457" t="e">
        <f>LC$20/LC$13</f>
        <v>#DIV/0!</v>
      </c>
      <c r="LD21" s="458"/>
      <c r="LE21" s="457" t="e">
        <f>LE$20/LC$13</f>
        <v>#DIV/0!</v>
      </c>
      <c r="LF21" s="458"/>
      <c r="LN21" s="55" t="s">
        <v>70</v>
      </c>
      <c r="LO21" s="457" t="e">
        <f>LO$20/LO$13</f>
        <v>#DIV/0!</v>
      </c>
      <c r="LP21" s="458"/>
      <c r="LQ21" s="457" t="e">
        <f>LQ$20/LO$13</f>
        <v>#DIV/0!</v>
      </c>
      <c r="LR21" s="458"/>
      <c r="LY21" s="55" t="s">
        <v>70</v>
      </c>
      <c r="LZ21" s="457" t="e">
        <f>LZ$20/LZ$13</f>
        <v>#DIV/0!</v>
      </c>
      <c r="MA21" s="458"/>
      <c r="MB21" s="457" t="e">
        <f>MB$20/LZ$13</f>
        <v>#DIV/0!</v>
      </c>
      <c r="MC21" s="458"/>
      <c r="MJ21" s="55" t="s">
        <v>70</v>
      </c>
      <c r="MK21" s="457" t="e">
        <f>MK$20/MK$13</f>
        <v>#DIV/0!</v>
      </c>
      <c r="ML21" s="458"/>
      <c r="MM21" s="457" t="e">
        <f>MM$20/MK$13</f>
        <v>#DIV/0!</v>
      </c>
      <c r="MN21" s="458"/>
      <c r="MU21" s="55" t="s">
        <v>70</v>
      </c>
      <c r="MV21" s="457" t="e">
        <f>MV$20/MV$13</f>
        <v>#DIV/0!</v>
      </c>
      <c r="MW21" s="458"/>
      <c r="MX21" s="457" t="e">
        <f>MX$20/MV$13</f>
        <v>#DIV/0!</v>
      </c>
      <c r="MY21" s="458"/>
      <c r="NF21" s="55" t="s">
        <v>70</v>
      </c>
      <c r="NG21" s="457" t="e">
        <f>NG$20/NG$13</f>
        <v>#DIV/0!</v>
      </c>
      <c r="NH21" s="458"/>
      <c r="NI21" s="457" t="e">
        <f>NI$20/NG$13</f>
        <v>#DIV/0!</v>
      </c>
      <c r="NJ21" s="458"/>
      <c r="NQ21" s="55" t="s">
        <v>70</v>
      </c>
      <c r="NR21" s="457" t="e">
        <f>NR$20/NR$13</f>
        <v>#DIV/0!</v>
      </c>
      <c r="NS21" s="458"/>
      <c r="NT21" s="457" t="e">
        <f>NT$20/NR$13</f>
        <v>#DIV/0!</v>
      </c>
      <c r="NU21" s="458"/>
      <c r="OB21" s="55" t="s">
        <v>70</v>
      </c>
      <c r="OC21" s="457" t="e">
        <f>OC$20/OC$13</f>
        <v>#DIV/0!</v>
      </c>
      <c r="OD21" s="458"/>
      <c r="OE21" s="457" t="e">
        <f>OE$20/OC$13</f>
        <v>#DIV/0!</v>
      </c>
      <c r="OF21" s="458"/>
      <c r="ON21" s="55" t="s">
        <v>70</v>
      </c>
      <c r="OO21" s="457" t="e">
        <f>OO$20/OO$13</f>
        <v>#DIV/0!</v>
      </c>
      <c r="OP21" s="458"/>
      <c r="OQ21" s="457" t="e">
        <f>OQ$20/OO$13</f>
        <v>#DIV/0!</v>
      </c>
      <c r="OR21" s="458"/>
      <c r="OY21" s="55" t="s">
        <v>70</v>
      </c>
      <c r="OZ21" s="457" t="e">
        <f>OZ$20/OZ$13</f>
        <v>#DIV/0!</v>
      </c>
      <c r="PA21" s="458"/>
      <c r="PB21" s="457" t="e">
        <f>PB$20/OZ$13</f>
        <v>#DIV/0!</v>
      </c>
      <c r="PC21" s="458"/>
      <c r="PJ21" s="55" t="s">
        <v>70</v>
      </c>
      <c r="PK21" s="457" t="e">
        <f>PK$20/PK$13</f>
        <v>#DIV/0!</v>
      </c>
      <c r="PL21" s="458"/>
      <c r="PM21" s="457" t="e">
        <f>PM$20/PK$13</f>
        <v>#DIV/0!</v>
      </c>
      <c r="PN21" s="458"/>
      <c r="PU21" s="55" t="s">
        <v>70</v>
      </c>
      <c r="PV21" s="457" t="e">
        <f>PV$20/PV$13</f>
        <v>#DIV/0!</v>
      </c>
      <c r="PW21" s="458"/>
      <c r="PX21" s="457" t="e">
        <f>PX$20/PV$13</f>
        <v>#DIV/0!</v>
      </c>
      <c r="PY21" s="458"/>
      <c r="QF21" s="55" t="s">
        <v>70</v>
      </c>
      <c r="QG21" s="457" t="e">
        <f>QG$20/QG$13</f>
        <v>#DIV/0!</v>
      </c>
      <c r="QH21" s="458"/>
      <c r="QI21" s="457" t="e">
        <f>QI$20/QG$13</f>
        <v>#DIV/0!</v>
      </c>
      <c r="QJ21" s="458"/>
      <c r="QQ21" s="55" t="s">
        <v>70</v>
      </c>
      <c r="QR21" s="457" t="e">
        <f>QR$20/QR$13</f>
        <v>#DIV/0!</v>
      </c>
      <c r="QS21" s="458"/>
      <c r="QT21" s="457" t="e">
        <f>QT$20/QR$13</f>
        <v>#DIV/0!</v>
      </c>
      <c r="QU21" s="458"/>
      <c r="RB21" s="55" t="s">
        <v>70</v>
      </c>
      <c r="RC21" s="457" t="e">
        <f>RC$20/RC$13</f>
        <v>#DIV/0!</v>
      </c>
      <c r="RD21" s="458"/>
      <c r="RE21" s="457" t="e">
        <f>RE$20/RC$13</f>
        <v>#DIV/0!</v>
      </c>
      <c r="RF21" s="458"/>
      <c r="RN21" s="55" t="s">
        <v>70</v>
      </c>
      <c r="RO21" s="457" t="e">
        <f>RO$20/RO$13</f>
        <v>#DIV/0!</v>
      </c>
      <c r="RP21" s="458"/>
      <c r="RQ21" s="457" t="e">
        <f>RQ$20/RO$13</f>
        <v>#DIV/0!</v>
      </c>
      <c r="RR21" s="458"/>
      <c r="RY21" s="55" t="s">
        <v>70</v>
      </c>
      <c r="RZ21" s="457" t="e">
        <f>RZ$20/RZ$13</f>
        <v>#DIV/0!</v>
      </c>
      <c r="SA21" s="458"/>
      <c r="SB21" s="457" t="e">
        <f>SB$20/RZ$13</f>
        <v>#DIV/0!</v>
      </c>
      <c r="SC21" s="458"/>
      <c r="SJ21" s="55" t="s">
        <v>70</v>
      </c>
      <c r="SK21" s="457" t="e">
        <f>SK$20/SK$13</f>
        <v>#DIV/0!</v>
      </c>
      <c r="SL21" s="458"/>
      <c r="SM21" s="457" t="e">
        <f>SM$20/SK$13</f>
        <v>#DIV/0!</v>
      </c>
      <c r="SN21" s="458"/>
      <c r="SU21" s="55" t="s">
        <v>70</v>
      </c>
      <c r="SV21" s="457" t="e">
        <f>SV$20/SV$13</f>
        <v>#DIV/0!</v>
      </c>
      <c r="SW21" s="458"/>
      <c r="SX21" s="457" t="e">
        <f>SX$20/SV$13</f>
        <v>#DIV/0!</v>
      </c>
      <c r="SY21" s="458"/>
      <c r="TF21" s="55" t="s">
        <v>70</v>
      </c>
      <c r="TG21" s="457" t="e">
        <f>TG$20/TG$13</f>
        <v>#DIV/0!</v>
      </c>
      <c r="TH21" s="458"/>
      <c r="TI21" s="457" t="e">
        <f>TI$20/TG$13</f>
        <v>#DIV/0!</v>
      </c>
      <c r="TJ21" s="458"/>
      <c r="TQ21" s="55" t="s">
        <v>70</v>
      </c>
      <c r="TR21" s="457" t="e">
        <f>TR$20/TR$13</f>
        <v>#DIV/0!</v>
      </c>
      <c r="TS21" s="458"/>
      <c r="TT21" s="457" t="e">
        <f>TT$20/TR$13</f>
        <v>#DIV/0!</v>
      </c>
      <c r="TU21" s="458"/>
      <c r="UB21" s="55" t="s">
        <v>70</v>
      </c>
      <c r="UC21" s="457" t="e">
        <f>UC$20/UC$13</f>
        <v>#DIV/0!</v>
      </c>
      <c r="UD21" s="458"/>
      <c r="UE21" s="457" t="e">
        <f>UE$20/UC$13</f>
        <v>#DIV/0!</v>
      </c>
      <c r="UF21" s="458"/>
      <c r="UN21" s="55" t="s">
        <v>70</v>
      </c>
      <c r="UO21" s="457" t="e">
        <f>UO$20/UO$13</f>
        <v>#DIV/0!</v>
      </c>
      <c r="UP21" s="458"/>
      <c r="UQ21" s="457" t="e">
        <f>UQ$20/UO$13</f>
        <v>#DIV/0!</v>
      </c>
      <c r="UR21" s="458"/>
      <c r="UX21" s="65"/>
      <c r="UY21" s="55" t="s">
        <v>70</v>
      </c>
      <c r="UZ21" s="457" t="e">
        <f>UZ$20/UZ$13</f>
        <v>#DIV/0!</v>
      </c>
      <c r="VA21" s="458"/>
      <c r="VB21" s="457" t="e">
        <f>VB$20/UZ$13</f>
        <v>#DIV/0!</v>
      </c>
      <c r="VC21" s="458"/>
    </row>
    <row r="22" spans="2:580" s="44" customFormat="1" ht="32" customHeight="1">
      <c r="UX22" s="65"/>
    </row>
    <row r="23" spans="2:580">
      <c r="B23" s="445" t="s">
        <v>5349</v>
      </c>
      <c r="C23" s="446"/>
      <c r="D23" s="446"/>
      <c r="E23" s="447"/>
      <c r="F23" s="6"/>
      <c r="G23" s="6"/>
      <c r="H23" s="6"/>
      <c r="I23" s="6"/>
      <c r="J23" s="6"/>
      <c r="K23" s="6"/>
      <c r="L23" s="6"/>
      <c r="N23" s="445" t="s">
        <v>5349</v>
      </c>
      <c r="O23" s="446"/>
      <c r="P23" s="446"/>
      <c r="Q23" s="447"/>
      <c r="R23" s="94"/>
      <c r="S23" s="94"/>
      <c r="T23" s="94"/>
      <c r="U23" s="94"/>
      <c r="V23" s="94"/>
      <c r="W23" s="94"/>
      <c r="Y23" s="445" t="s">
        <v>5349</v>
      </c>
      <c r="Z23" s="446"/>
      <c r="AA23" s="446"/>
      <c r="AB23" s="447"/>
      <c r="AC23" s="94"/>
      <c r="AD23" s="94"/>
      <c r="AE23" s="94"/>
      <c r="AF23" s="94"/>
      <c r="AG23" s="94"/>
      <c r="AH23" s="94"/>
      <c r="AJ23" s="445" t="s">
        <v>5349</v>
      </c>
      <c r="AK23" s="446"/>
      <c r="AL23" s="446"/>
      <c r="AM23" s="447"/>
      <c r="AN23" s="94"/>
      <c r="AO23" s="94"/>
      <c r="AP23" s="94"/>
      <c r="AQ23" s="94"/>
      <c r="AR23" s="94"/>
      <c r="AS23" s="94"/>
      <c r="AU23" s="445" t="s">
        <v>5349</v>
      </c>
      <c r="AV23" s="446"/>
      <c r="AW23" s="446"/>
      <c r="AX23" s="447"/>
      <c r="AY23" s="94"/>
      <c r="AZ23" s="94"/>
      <c r="BA23" s="94"/>
      <c r="BB23" s="94"/>
      <c r="BC23" s="94"/>
      <c r="BD23" s="94"/>
      <c r="BF23" s="445" t="s">
        <v>5349</v>
      </c>
      <c r="BG23" s="446"/>
      <c r="BH23" s="446"/>
      <c r="BI23" s="447"/>
      <c r="BJ23" s="94"/>
      <c r="BK23" s="94"/>
      <c r="BL23" s="94"/>
      <c r="BM23" s="94"/>
      <c r="BN23" s="94"/>
      <c r="BO23" s="94"/>
      <c r="BQ23" s="445" t="s">
        <v>5349</v>
      </c>
      <c r="BR23" s="446"/>
      <c r="BS23" s="446"/>
      <c r="BT23" s="447"/>
      <c r="BU23" s="94"/>
      <c r="BV23" s="94"/>
      <c r="BW23" s="94"/>
      <c r="BX23" s="94"/>
      <c r="BY23" s="94"/>
      <c r="BZ23" s="94"/>
      <c r="CB23" s="445" t="s">
        <v>5349</v>
      </c>
      <c r="CC23" s="446"/>
      <c r="CD23" s="446"/>
      <c r="CE23" s="447"/>
      <c r="CF23" s="94"/>
      <c r="CG23" s="94"/>
      <c r="CH23" s="94"/>
      <c r="CI23" s="94"/>
      <c r="CJ23" s="94"/>
      <c r="CK23" s="94"/>
      <c r="CN23" s="445" t="s">
        <v>5349</v>
      </c>
      <c r="CO23" s="446"/>
      <c r="CP23" s="446"/>
      <c r="CQ23" s="447"/>
      <c r="CR23" s="94"/>
      <c r="CS23" s="94"/>
      <c r="CT23" s="94"/>
      <c r="CU23" s="94"/>
      <c r="CV23" s="94"/>
      <c r="CW23" s="94"/>
      <c r="CY23" s="445" t="s">
        <v>5349</v>
      </c>
      <c r="CZ23" s="446"/>
      <c r="DA23" s="446"/>
      <c r="DB23" s="447"/>
      <c r="DC23" s="94"/>
      <c r="DD23" s="94"/>
      <c r="DE23" s="94"/>
      <c r="DF23" s="94"/>
      <c r="DG23" s="94"/>
      <c r="DH23" s="94"/>
      <c r="DJ23" s="445" t="s">
        <v>5349</v>
      </c>
      <c r="DK23" s="446"/>
      <c r="DL23" s="446"/>
      <c r="DM23" s="447"/>
      <c r="DN23" s="94"/>
      <c r="DO23" s="94"/>
      <c r="DP23" s="94"/>
      <c r="DQ23" s="94"/>
      <c r="DR23" s="94"/>
      <c r="DS23" s="94"/>
      <c r="DU23" s="445" t="s">
        <v>5349</v>
      </c>
      <c r="DV23" s="446"/>
      <c r="DW23" s="446"/>
      <c r="DX23" s="447"/>
      <c r="DY23" s="94"/>
      <c r="DZ23" s="94"/>
      <c r="EA23" s="94"/>
      <c r="EB23" s="94"/>
      <c r="EC23" s="94"/>
      <c r="ED23" s="94"/>
      <c r="EF23" s="445" t="s">
        <v>5349</v>
      </c>
      <c r="EG23" s="446"/>
      <c r="EH23" s="446"/>
      <c r="EI23" s="447"/>
      <c r="EJ23" s="94"/>
      <c r="EK23" s="94"/>
      <c r="EL23" s="94"/>
      <c r="EM23" s="94"/>
      <c r="EN23" s="94"/>
      <c r="EO23" s="94"/>
      <c r="EQ23" s="445" t="s">
        <v>5349</v>
      </c>
      <c r="ER23" s="446"/>
      <c r="ES23" s="446"/>
      <c r="ET23" s="447"/>
      <c r="EU23" s="94"/>
      <c r="EV23" s="94"/>
      <c r="EW23" s="94"/>
      <c r="EX23" s="94"/>
      <c r="EY23" s="94"/>
      <c r="EZ23" s="94"/>
      <c r="FB23" s="445" t="s">
        <v>5349</v>
      </c>
      <c r="FC23" s="446"/>
      <c r="FD23" s="446"/>
      <c r="FE23" s="447"/>
      <c r="FF23" s="94"/>
      <c r="FG23" s="94"/>
      <c r="FH23" s="94"/>
      <c r="FI23" s="94"/>
      <c r="FJ23" s="94"/>
      <c r="FK23" s="94"/>
      <c r="FN23" s="445" t="s">
        <v>5349</v>
      </c>
      <c r="FO23" s="446"/>
      <c r="FP23" s="446"/>
      <c r="FQ23" s="447"/>
      <c r="FR23" s="94"/>
      <c r="FS23" s="94"/>
      <c r="FT23" s="94"/>
      <c r="FU23" s="94"/>
      <c r="FV23" s="94"/>
      <c r="FW23" s="94"/>
      <c r="FY23" s="445" t="s">
        <v>5349</v>
      </c>
      <c r="FZ23" s="446"/>
      <c r="GA23" s="446"/>
      <c r="GB23" s="447"/>
      <c r="GC23" s="94"/>
      <c r="GD23" s="94"/>
      <c r="GE23" s="94"/>
      <c r="GF23" s="94"/>
      <c r="GG23" s="94"/>
      <c r="GH23" s="94"/>
      <c r="GJ23" s="445" t="s">
        <v>5349</v>
      </c>
      <c r="GK23" s="446"/>
      <c r="GL23" s="446"/>
      <c r="GM23" s="447"/>
      <c r="GN23" s="94"/>
      <c r="GO23" s="94"/>
      <c r="GP23" s="94"/>
      <c r="GQ23" s="94"/>
      <c r="GR23" s="94"/>
      <c r="GS23" s="94"/>
      <c r="GU23" s="445" t="s">
        <v>5349</v>
      </c>
      <c r="GV23" s="446"/>
      <c r="GW23" s="446"/>
      <c r="GX23" s="447"/>
      <c r="GY23" s="94"/>
      <c r="GZ23" s="94"/>
      <c r="HA23" s="94"/>
      <c r="HB23" s="94"/>
      <c r="HC23" s="94"/>
      <c r="HD23" s="94"/>
      <c r="HF23" s="445" t="s">
        <v>5349</v>
      </c>
      <c r="HG23" s="446"/>
      <c r="HH23" s="446"/>
      <c r="HI23" s="447"/>
      <c r="HJ23" s="94"/>
      <c r="HK23" s="94"/>
      <c r="HL23" s="94"/>
      <c r="HM23" s="94"/>
      <c r="HN23" s="94"/>
      <c r="HO23" s="94"/>
      <c r="HQ23" s="445" t="s">
        <v>5349</v>
      </c>
      <c r="HR23" s="446"/>
      <c r="HS23" s="446"/>
      <c r="HT23" s="447"/>
      <c r="HU23" s="94"/>
      <c r="HV23" s="94"/>
      <c r="HW23" s="94"/>
      <c r="HX23" s="94"/>
      <c r="HY23" s="94"/>
      <c r="HZ23" s="94"/>
      <c r="IA23" s="94"/>
      <c r="IB23" s="445" t="s">
        <v>5349</v>
      </c>
      <c r="IC23" s="446"/>
      <c r="ID23" s="446"/>
      <c r="IE23" s="447"/>
      <c r="IF23" s="94"/>
      <c r="IG23" s="94"/>
      <c r="IH23" s="94"/>
      <c r="II23" s="94"/>
      <c r="IJ23" s="94"/>
      <c r="IK23" s="94"/>
      <c r="IL23" s="94"/>
      <c r="IN23" s="445" t="s">
        <v>5349</v>
      </c>
      <c r="IO23" s="446"/>
      <c r="IP23" s="446"/>
      <c r="IQ23" s="447"/>
      <c r="IR23" s="94"/>
      <c r="IS23" s="94"/>
      <c r="IT23" s="94"/>
      <c r="IU23" s="94"/>
      <c r="IV23" s="94"/>
      <c r="IW23" s="94"/>
      <c r="IX23" s="94"/>
      <c r="IY23" s="445" t="s">
        <v>5349</v>
      </c>
      <c r="IZ23" s="446"/>
      <c r="JA23" s="446"/>
      <c r="JB23" s="447"/>
      <c r="JC23" s="94"/>
      <c r="JD23" s="94"/>
      <c r="JE23" s="94"/>
      <c r="JF23" s="94"/>
      <c r="JG23" s="94"/>
      <c r="JH23" s="94"/>
      <c r="JI23" s="94"/>
      <c r="JJ23" s="445" t="s">
        <v>5349</v>
      </c>
      <c r="JK23" s="446"/>
      <c r="JL23" s="446"/>
      <c r="JM23" s="447"/>
      <c r="JN23" s="94"/>
      <c r="JO23" s="94"/>
      <c r="JP23" s="94"/>
      <c r="JQ23" s="94"/>
      <c r="JR23" s="94"/>
      <c r="JS23" s="94"/>
      <c r="JT23" s="94"/>
      <c r="JU23" s="445" t="s">
        <v>5349</v>
      </c>
      <c r="JV23" s="446"/>
      <c r="JW23" s="446"/>
      <c r="JX23" s="447"/>
      <c r="JY23" s="94"/>
      <c r="JZ23" s="94"/>
      <c r="KA23" s="94"/>
      <c r="KB23" s="94"/>
      <c r="KC23" s="94"/>
      <c r="KD23" s="94"/>
      <c r="KE23" s="94"/>
      <c r="KF23" s="445" t="s">
        <v>5349</v>
      </c>
      <c r="KG23" s="446"/>
      <c r="KH23" s="446"/>
      <c r="KI23" s="447"/>
      <c r="KJ23" s="94"/>
      <c r="KK23" s="94"/>
      <c r="KL23" s="94"/>
      <c r="KM23" s="94"/>
      <c r="KN23" s="94"/>
      <c r="KO23" s="94"/>
      <c r="KP23" s="94"/>
      <c r="KQ23" s="445" t="s">
        <v>5349</v>
      </c>
      <c r="KR23" s="446"/>
      <c r="KS23" s="446"/>
      <c r="KT23" s="447"/>
      <c r="KU23" s="94"/>
      <c r="KV23" s="94"/>
      <c r="KW23" s="94"/>
      <c r="KX23" s="94"/>
      <c r="KY23" s="94"/>
      <c r="KZ23" s="94"/>
      <c r="LA23" s="94"/>
      <c r="LB23" s="445" t="s">
        <v>5349</v>
      </c>
      <c r="LC23" s="446"/>
      <c r="LD23" s="446"/>
      <c r="LE23" s="447"/>
      <c r="LF23" s="94"/>
      <c r="LG23" s="94"/>
      <c r="LH23" s="94"/>
      <c r="LI23" s="94"/>
      <c r="LJ23" s="94"/>
      <c r="LK23" s="94"/>
      <c r="LL23" s="94"/>
      <c r="LN23" s="445" t="s">
        <v>5349</v>
      </c>
      <c r="LO23" s="446"/>
      <c r="LP23" s="446"/>
      <c r="LQ23" s="447"/>
      <c r="LR23" s="94"/>
      <c r="LS23" s="94"/>
      <c r="LT23" s="94"/>
      <c r="LU23" s="94"/>
      <c r="LV23" s="94"/>
      <c r="LW23" s="94"/>
      <c r="LY23" s="445" t="s">
        <v>5349</v>
      </c>
      <c r="LZ23" s="446"/>
      <c r="MA23" s="446"/>
      <c r="MB23" s="447"/>
      <c r="MC23" s="94"/>
      <c r="MD23" s="94"/>
      <c r="ME23" s="94"/>
      <c r="MF23" s="94"/>
      <c r="MG23" s="94"/>
      <c r="MH23" s="94"/>
      <c r="MI23" s="94"/>
      <c r="MJ23" s="445" t="s">
        <v>5349</v>
      </c>
      <c r="MK23" s="446"/>
      <c r="ML23" s="446"/>
      <c r="MM23" s="447"/>
      <c r="MN23" s="94"/>
      <c r="MO23" s="94"/>
      <c r="MP23" s="94"/>
      <c r="MQ23" s="94"/>
      <c r="MR23" s="94"/>
      <c r="MS23" s="94"/>
      <c r="MT23" s="94"/>
      <c r="MU23" s="445" t="s">
        <v>5349</v>
      </c>
      <c r="MV23" s="446"/>
      <c r="MW23" s="446"/>
      <c r="MX23" s="447"/>
      <c r="MY23" s="94"/>
      <c r="MZ23" s="94"/>
      <c r="NA23" s="94"/>
      <c r="NB23" s="94"/>
      <c r="NC23" s="94"/>
      <c r="ND23" s="94"/>
      <c r="NE23" s="94"/>
      <c r="NF23" s="445" t="s">
        <v>5349</v>
      </c>
      <c r="NG23" s="446"/>
      <c r="NH23" s="446"/>
      <c r="NI23" s="447"/>
      <c r="NJ23" s="94"/>
      <c r="NK23" s="94"/>
      <c r="NL23" s="94"/>
      <c r="NM23" s="94"/>
      <c r="NN23" s="94"/>
      <c r="NO23" s="94"/>
      <c r="NP23" s="94"/>
      <c r="NQ23" s="445" t="s">
        <v>5349</v>
      </c>
      <c r="NR23" s="446"/>
      <c r="NS23" s="446"/>
      <c r="NT23" s="447"/>
      <c r="NU23" s="94"/>
      <c r="NV23" s="94"/>
      <c r="NW23" s="94"/>
      <c r="NX23" s="94"/>
      <c r="NY23" s="94"/>
      <c r="NZ23" s="94"/>
      <c r="OA23" s="94"/>
      <c r="OB23" s="445" t="s">
        <v>5349</v>
      </c>
      <c r="OC23" s="446"/>
      <c r="OD23" s="446"/>
      <c r="OE23" s="447"/>
      <c r="OF23" s="94"/>
      <c r="OG23" s="94"/>
      <c r="OH23" s="94"/>
      <c r="OI23" s="94"/>
      <c r="OJ23" s="94"/>
      <c r="OK23" s="94"/>
      <c r="OL23" s="94"/>
      <c r="ON23" s="445" t="s">
        <v>5349</v>
      </c>
      <c r="OO23" s="446"/>
      <c r="OP23" s="446"/>
      <c r="OQ23" s="447"/>
      <c r="OR23" s="94"/>
      <c r="OS23" s="94"/>
      <c r="OT23" s="94"/>
      <c r="OU23" s="94"/>
      <c r="OV23" s="94"/>
      <c r="OW23" s="94"/>
      <c r="OX23" s="94"/>
      <c r="OY23" s="445" t="s">
        <v>5349</v>
      </c>
      <c r="OZ23" s="446"/>
      <c r="PA23" s="446"/>
      <c r="PB23" s="447"/>
      <c r="PC23" s="94"/>
      <c r="PD23" s="94"/>
      <c r="PE23" s="94"/>
      <c r="PF23" s="94"/>
      <c r="PG23" s="94"/>
      <c r="PH23" s="94"/>
      <c r="PI23" s="94"/>
      <c r="PJ23" s="445" t="s">
        <v>5349</v>
      </c>
      <c r="PK23" s="446"/>
      <c r="PL23" s="446"/>
      <c r="PM23" s="447"/>
      <c r="PN23" s="94"/>
      <c r="PO23" s="94"/>
      <c r="PP23" s="94"/>
      <c r="PQ23" s="94"/>
      <c r="PR23" s="94"/>
      <c r="PS23" s="94"/>
      <c r="PT23" s="94"/>
      <c r="PU23" s="445" t="s">
        <v>5349</v>
      </c>
      <c r="PV23" s="446"/>
      <c r="PW23" s="446"/>
      <c r="PX23" s="447"/>
      <c r="PY23" s="94"/>
      <c r="PZ23" s="94"/>
      <c r="QA23" s="94"/>
      <c r="QB23" s="94"/>
      <c r="QC23" s="94"/>
      <c r="QD23" s="94"/>
      <c r="QF23" s="445" t="s">
        <v>5349</v>
      </c>
      <c r="QG23" s="446"/>
      <c r="QH23" s="446"/>
      <c r="QI23" s="447"/>
      <c r="QJ23" s="94"/>
      <c r="QK23" s="94"/>
      <c r="QL23" s="94"/>
      <c r="QM23" s="94"/>
      <c r="QN23" s="94"/>
      <c r="QO23" s="94"/>
      <c r="QP23" s="94"/>
      <c r="QQ23" s="445" t="s">
        <v>5349</v>
      </c>
      <c r="QR23" s="446"/>
      <c r="QS23" s="446"/>
      <c r="QT23" s="447"/>
      <c r="QU23" s="94"/>
      <c r="QV23" s="94"/>
      <c r="QW23" s="94"/>
      <c r="QX23" s="94"/>
      <c r="QY23" s="94"/>
      <c r="QZ23" s="94"/>
      <c r="RA23" s="94"/>
      <c r="RB23" s="445" t="s">
        <v>5349</v>
      </c>
      <c r="RC23" s="446"/>
      <c r="RD23" s="446"/>
      <c r="RE23" s="447"/>
      <c r="RF23" s="94"/>
      <c r="RG23" s="94"/>
      <c r="RH23" s="94"/>
      <c r="RI23" s="94"/>
      <c r="RJ23" s="94"/>
      <c r="RK23" s="94"/>
      <c r="RL23" s="94"/>
      <c r="RN23" s="445" t="s">
        <v>5349</v>
      </c>
      <c r="RO23" s="446"/>
      <c r="RP23" s="446"/>
      <c r="RQ23" s="447"/>
      <c r="RR23" s="94"/>
      <c r="RS23" s="94"/>
      <c r="RT23" s="94"/>
      <c r="RU23" s="94"/>
      <c r="RV23" s="94"/>
      <c r="RW23" s="94"/>
      <c r="RX23" s="94"/>
      <c r="RY23" s="445" t="s">
        <v>5349</v>
      </c>
      <c r="RZ23" s="446"/>
      <c r="SA23" s="446"/>
      <c r="SB23" s="447"/>
      <c r="SC23" s="94"/>
      <c r="SD23" s="94"/>
      <c r="SE23" s="94"/>
      <c r="SF23" s="94"/>
      <c r="SG23" s="94"/>
      <c r="SH23" s="94"/>
      <c r="SI23" s="94"/>
      <c r="SJ23" s="445" t="s">
        <v>5349</v>
      </c>
      <c r="SK23" s="446"/>
      <c r="SL23" s="446"/>
      <c r="SM23" s="447"/>
      <c r="SN23" s="94"/>
      <c r="SO23" s="94"/>
      <c r="SP23" s="94"/>
      <c r="SQ23" s="94"/>
      <c r="SR23" s="94"/>
      <c r="SS23" s="94"/>
      <c r="ST23" s="94"/>
      <c r="SU23" s="445" t="s">
        <v>5349</v>
      </c>
      <c r="SV23" s="446"/>
      <c r="SW23" s="446"/>
      <c r="SX23" s="447"/>
      <c r="SY23" s="94"/>
      <c r="SZ23" s="94"/>
      <c r="TA23" s="94"/>
      <c r="TB23" s="94"/>
      <c r="TC23" s="94"/>
      <c r="TD23" s="94"/>
      <c r="TE23" s="94"/>
      <c r="TF23" s="445" t="s">
        <v>5349</v>
      </c>
      <c r="TG23" s="446"/>
      <c r="TH23" s="446"/>
      <c r="TI23" s="447"/>
      <c r="TJ23" s="94"/>
      <c r="TK23" s="94"/>
      <c r="TL23" s="94"/>
      <c r="TM23" s="94"/>
      <c r="TN23" s="94"/>
      <c r="TO23" s="94"/>
      <c r="TP23" s="94"/>
      <c r="TQ23" s="445" t="s">
        <v>5349</v>
      </c>
      <c r="TR23" s="446"/>
      <c r="TS23" s="446"/>
      <c r="TT23" s="447"/>
      <c r="TU23" s="94"/>
      <c r="TV23" s="94"/>
      <c r="TW23" s="94"/>
      <c r="TX23" s="94"/>
      <c r="TY23" s="94"/>
      <c r="TZ23" s="94"/>
      <c r="UA23" s="94"/>
      <c r="UB23" s="445" t="s">
        <v>5349</v>
      </c>
      <c r="UC23" s="446"/>
      <c r="UD23" s="446"/>
      <c r="UE23" s="447"/>
      <c r="UF23" s="94"/>
      <c r="UG23" s="94"/>
      <c r="UH23" s="94"/>
      <c r="UI23" s="94"/>
      <c r="UJ23" s="94"/>
      <c r="UK23" s="94"/>
      <c r="UN23" s="445" t="s">
        <v>5349</v>
      </c>
      <c r="UO23" s="446"/>
      <c r="UP23" s="446"/>
      <c r="UQ23" s="447"/>
      <c r="UR23" s="94"/>
      <c r="US23" s="94"/>
      <c r="UT23" s="94"/>
      <c r="UU23" s="94"/>
      <c r="UV23" s="94"/>
      <c r="UW23" s="94"/>
      <c r="UY23" s="445" t="s">
        <v>5349</v>
      </c>
      <c r="UZ23" s="446"/>
      <c r="VA23" s="446"/>
      <c r="VB23" s="447"/>
      <c r="VC23" s="94"/>
      <c r="VD23" s="94"/>
      <c r="VE23" s="94"/>
      <c r="VF23" s="94"/>
      <c r="VG23" s="94"/>
      <c r="VH23" s="94"/>
    </row>
    <row r="24" spans="2:580" ht="16" customHeight="1">
      <c r="B24" s="442" t="s">
        <v>143</v>
      </c>
      <c r="C24" s="443"/>
      <c r="D24" s="444"/>
      <c r="E24" s="159"/>
      <c r="F24" s="6"/>
      <c r="G24" s="6"/>
      <c r="H24" s="6"/>
      <c r="I24" s="6"/>
      <c r="J24" s="6"/>
      <c r="K24" s="6"/>
      <c r="L24" s="6"/>
      <c r="N24" s="442" t="s">
        <v>143</v>
      </c>
      <c r="O24" s="443"/>
      <c r="P24" s="444"/>
      <c r="Q24" s="159"/>
      <c r="R24" s="94"/>
      <c r="S24" s="94"/>
      <c r="T24" s="94"/>
      <c r="U24" s="94"/>
      <c r="V24" s="94"/>
      <c r="W24" s="94"/>
      <c r="Y24" s="442" t="s">
        <v>143</v>
      </c>
      <c r="Z24" s="443"/>
      <c r="AA24" s="444"/>
      <c r="AB24" s="159"/>
      <c r="AC24" s="94"/>
      <c r="AD24" s="94"/>
      <c r="AE24" s="94"/>
      <c r="AF24" s="94"/>
      <c r="AG24" s="94"/>
      <c r="AH24" s="94"/>
      <c r="AJ24" s="442" t="s">
        <v>143</v>
      </c>
      <c r="AK24" s="443"/>
      <c r="AL24" s="444"/>
      <c r="AM24" s="159"/>
      <c r="AN24" s="94"/>
      <c r="AO24" s="94"/>
      <c r="AP24" s="94"/>
      <c r="AQ24" s="94"/>
      <c r="AR24" s="94"/>
      <c r="AS24" s="94"/>
      <c r="AU24" s="442" t="s">
        <v>143</v>
      </c>
      <c r="AV24" s="443"/>
      <c r="AW24" s="444"/>
      <c r="AX24" s="159"/>
      <c r="AY24" s="94"/>
      <c r="AZ24" s="94"/>
      <c r="BA24" s="94"/>
      <c r="BB24" s="94"/>
      <c r="BC24" s="94"/>
      <c r="BD24" s="94"/>
      <c r="BF24" s="442" t="s">
        <v>143</v>
      </c>
      <c r="BG24" s="443"/>
      <c r="BH24" s="444"/>
      <c r="BI24" s="159"/>
      <c r="BJ24" s="94"/>
      <c r="BK24" s="94"/>
      <c r="BL24" s="94"/>
      <c r="BM24" s="94"/>
      <c r="BN24" s="94"/>
      <c r="BO24" s="94"/>
      <c r="BQ24" s="442" t="s">
        <v>143</v>
      </c>
      <c r="BR24" s="443"/>
      <c r="BS24" s="444"/>
      <c r="BT24" s="159"/>
      <c r="BU24" s="94"/>
      <c r="BV24" s="94"/>
      <c r="BW24" s="94"/>
      <c r="BX24" s="94"/>
      <c r="BY24" s="94"/>
      <c r="BZ24" s="94"/>
      <c r="CB24" s="442" t="s">
        <v>143</v>
      </c>
      <c r="CC24" s="443"/>
      <c r="CD24" s="444"/>
      <c r="CE24" s="159"/>
      <c r="CF24" s="94"/>
      <c r="CG24" s="94"/>
      <c r="CH24" s="94"/>
      <c r="CI24" s="94"/>
      <c r="CJ24" s="94"/>
      <c r="CK24" s="94"/>
      <c r="CN24" s="442" t="s">
        <v>143</v>
      </c>
      <c r="CO24" s="443"/>
      <c r="CP24" s="444"/>
      <c r="CQ24" s="159"/>
      <c r="CR24" s="94"/>
      <c r="CS24" s="94"/>
      <c r="CT24" s="94"/>
      <c r="CU24" s="94"/>
      <c r="CV24" s="94"/>
      <c r="CW24" s="94"/>
      <c r="CY24" s="442" t="s">
        <v>143</v>
      </c>
      <c r="CZ24" s="443"/>
      <c r="DA24" s="444"/>
      <c r="DB24" s="159"/>
      <c r="DC24" s="94"/>
      <c r="DD24" s="94"/>
      <c r="DE24" s="94"/>
      <c r="DF24" s="94"/>
      <c r="DG24" s="94"/>
      <c r="DH24" s="94"/>
      <c r="DJ24" s="442" t="s">
        <v>143</v>
      </c>
      <c r="DK24" s="443"/>
      <c r="DL24" s="444"/>
      <c r="DM24" s="159"/>
      <c r="DN24" s="94"/>
      <c r="DO24" s="94"/>
      <c r="DP24" s="94"/>
      <c r="DQ24" s="94"/>
      <c r="DR24" s="94"/>
      <c r="DS24" s="94"/>
      <c r="DU24" s="442" t="s">
        <v>143</v>
      </c>
      <c r="DV24" s="443"/>
      <c r="DW24" s="444"/>
      <c r="DX24" s="159"/>
      <c r="DY24" s="94"/>
      <c r="DZ24" s="94"/>
      <c r="EA24" s="94"/>
      <c r="EB24" s="94"/>
      <c r="EC24" s="94"/>
      <c r="ED24" s="94"/>
      <c r="EF24" s="442" t="s">
        <v>143</v>
      </c>
      <c r="EG24" s="443"/>
      <c r="EH24" s="444"/>
      <c r="EI24" s="159"/>
      <c r="EJ24" s="94"/>
      <c r="EK24" s="94"/>
      <c r="EL24" s="94"/>
      <c r="EM24" s="94"/>
      <c r="EN24" s="94"/>
      <c r="EO24" s="94"/>
      <c r="EQ24" s="442" t="s">
        <v>143</v>
      </c>
      <c r="ER24" s="443"/>
      <c r="ES24" s="444"/>
      <c r="ET24" s="159"/>
      <c r="EU24" s="94"/>
      <c r="EV24" s="94"/>
      <c r="EW24" s="94"/>
      <c r="EX24" s="94"/>
      <c r="EY24" s="94"/>
      <c r="EZ24" s="94"/>
      <c r="FB24" s="442" t="s">
        <v>143</v>
      </c>
      <c r="FC24" s="443"/>
      <c r="FD24" s="444"/>
      <c r="FE24" s="159"/>
      <c r="FF24" s="94"/>
      <c r="FG24" s="94"/>
      <c r="FH24" s="94"/>
      <c r="FI24" s="94"/>
      <c r="FJ24" s="94"/>
      <c r="FK24" s="94"/>
      <c r="FN24" s="442" t="s">
        <v>143</v>
      </c>
      <c r="FO24" s="443"/>
      <c r="FP24" s="444"/>
      <c r="FQ24" s="159"/>
      <c r="FR24" s="94"/>
      <c r="FS24" s="94"/>
      <c r="FT24" s="94"/>
      <c r="FU24" s="94"/>
      <c r="FV24" s="94"/>
      <c r="FW24" s="94"/>
      <c r="FY24" s="442" t="s">
        <v>143</v>
      </c>
      <c r="FZ24" s="443"/>
      <c r="GA24" s="444"/>
      <c r="GB24" s="159"/>
      <c r="GC24" s="94"/>
      <c r="GD24" s="94"/>
      <c r="GE24" s="94"/>
      <c r="GF24" s="94"/>
      <c r="GG24" s="94"/>
      <c r="GH24" s="94"/>
      <c r="GJ24" s="442" t="s">
        <v>143</v>
      </c>
      <c r="GK24" s="443"/>
      <c r="GL24" s="444"/>
      <c r="GM24" s="159"/>
      <c r="GN24" s="94"/>
      <c r="GO24" s="94"/>
      <c r="GP24" s="94"/>
      <c r="GQ24" s="94"/>
      <c r="GR24" s="94"/>
      <c r="GS24" s="94"/>
      <c r="GU24" s="442" t="s">
        <v>143</v>
      </c>
      <c r="GV24" s="443"/>
      <c r="GW24" s="444"/>
      <c r="GX24" s="159"/>
      <c r="GY24" s="94"/>
      <c r="GZ24" s="94"/>
      <c r="HA24" s="94"/>
      <c r="HB24" s="94"/>
      <c r="HC24" s="94"/>
      <c r="HD24" s="94"/>
      <c r="HF24" s="442" t="s">
        <v>143</v>
      </c>
      <c r="HG24" s="443"/>
      <c r="HH24" s="444"/>
      <c r="HI24" s="159"/>
      <c r="HJ24" s="94"/>
      <c r="HK24" s="94"/>
      <c r="HL24" s="94"/>
      <c r="HM24" s="94"/>
      <c r="HN24" s="94"/>
      <c r="HO24" s="94"/>
      <c r="HQ24" s="442" t="s">
        <v>143</v>
      </c>
      <c r="HR24" s="443"/>
      <c r="HS24" s="444"/>
      <c r="HT24" s="159"/>
      <c r="HU24" s="94"/>
      <c r="HV24" s="94"/>
      <c r="HW24" s="94"/>
      <c r="HX24" s="94"/>
      <c r="HY24" s="94"/>
      <c r="HZ24" s="94"/>
      <c r="IA24" s="94"/>
      <c r="IB24" s="442" t="s">
        <v>143</v>
      </c>
      <c r="IC24" s="443"/>
      <c r="ID24" s="444"/>
      <c r="IE24" s="159"/>
      <c r="IF24" s="94"/>
      <c r="IG24" s="94"/>
      <c r="IH24" s="94"/>
      <c r="II24" s="94"/>
      <c r="IJ24" s="94"/>
      <c r="IK24" s="94"/>
      <c r="IL24" s="94"/>
      <c r="IN24" s="442" t="s">
        <v>143</v>
      </c>
      <c r="IO24" s="443"/>
      <c r="IP24" s="444"/>
      <c r="IQ24" s="159"/>
      <c r="IR24" s="94"/>
      <c r="IS24" s="94"/>
      <c r="IT24" s="94"/>
      <c r="IU24" s="94"/>
      <c r="IV24" s="94"/>
      <c r="IW24" s="94"/>
      <c r="IX24" s="94"/>
      <c r="IY24" s="442" t="s">
        <v>143</v>
      </c>
      <c r="IZ24" s="443"/>
      <c r="JA24" s="444"/>
      <c r="JB24" s="159"/>
      <c r="JC24" s="94"/>
      <c r="JD24" s="94"/>
      <c r="JE24" s="94"/>
      <c r="JF24" s="94"/>
      <c r="JG24" s="94"/>
      <c r="JH24" s="94"/>
      <c r="JI24" s="94"/>
      <c r="JJ24" s="442" t="s">
        <v>143</v>
      </c>
      <c r="JK24" s="443"/>
      <c r="JL24" s="444"/>
      <c r="JM24" s="159"/>
      <c r="JN24" s="94"/>
      <c r="JO24" s="94"/>
      <c r="JP24" s="94"/>
      <c r="JQ24" s="94"/>
      <c r="JR24" s="94"/>
      <c r="JS24" s="94"/>
      <c r="JT24" s="94"/>
      <c r="JU24" s="442" t="s">
        <v>143</v>
      </c>
      <c r="JV24" s="443"/>
      <c r="JW24" s="444"/>
      <c r="JX24" s="159"/>
      <c r="JY24" s="94"/>
      <c r="JZ24" s="94"/>
      <c r="KA24" s="94"/>
      <c r="KB24" s="94"/>
      <c r="KC24" s="94"/>
      <c r="KD24" s="94"/>
      <c r="KE24" s="94"/>
      <c r="KF24" s="442" t="s">
        <v>143</v>
      </c>
      <c r="KG24" s="443"/>
      <c r="KH24" s="444"/>
      <c r="KI24" s="159"/>
      <c r="KJ24" s="94"/>
      <c r="KK24" s="94"/>
      <c r="KL24" s="94"/>
      <c r="KM24" s="94"/>
      <c r="KN24" s="94"/>
      <c r="KO24" s="94"/>
      <c r="KP24" s="94"/>
      <c r="KQ24" s="442" t="s">
        <v>143</v>
      </c>
      <c r="KR24" s="443"/>
      <c r="KS24" s="444"/>
      <c r="KT24" s="159"/>
      <c r="KU24" s="94"/>
      <c r="KV24" s="94"/>
      <c r="KW24" s="94"/>
      <c r="KX24" s="94"/>
      <c r="KY24" s="94"/>
      <c r="KZ24" s="94"/>
      <c r="LA24" s="94"/>
      <c r="LB24" s="442" t="s">
        <v>143</v>
      </c>
      <c r="LC24" s="443"/>
      <c r="LD24" s="444"/>
      <c r="LE24" s="159"/>
      <c r="LF24" s="94"/>
      <c r="LG24" s="94"/>
      <c r="LH24" s="94"/>
      <c r="LI24" s="94"/>
      <c r="LJ24" s="94"/>
      <c r="LK24" s="94"/>
      <c r="LL24" s="94"/>
      <c r="LN24" s="442" t="s">
        <v>143</v>
      </c>
      <c r="LO24" s="443"/>
      <c r="LP24" s="444"/>
      <c r="LQ24" s="159"/>
      <c r="LR24" s="94"/>
      <c r="LS24" s="94"/>
      <c r="LT24" s="94"/>
      <c r="LU24" s="94"/>
      <c r="LV24" s="94"/>
      <c r="LW24" s="94"/>
      <c r="LY24" s="442" t="s">
        <v>143</v>
      </c>
      <c r="LZ24" s="443"/>
      <c r="MA24" s="444"/>
      <c r="MB24" s="159"/>
      <c r="MC24" s="94"/>
      <c r="MD24" s="94"/>
      <c r="ME24" s="94"/>
      <c r="MF24" s="94"/>
      <c r="MG24" s="94"/>
      <c r="MH24" s="94"/>
      <c r="MI24" s="94"/>
      <c r="MJ24" s="442" t="s">
        <v>143</v>
      </c>
      <c r="MK24" s="443"/>
      <c r="ML24" s="444"/>
      <c r="MM24" s="159"/>
      <c r="MN24" s="94"/>
      <c r="MO24" s="94"/>
      <c r="MP24" s="94"/>
      <c r="MQ24" s="94"/>
      <c r="MR24" s="94"/>
      <c r="MS24" s="94"/>
      <c r="MT24" s="94"/>
      <c r="MU24" s="442" t="s">
        <v>143</v>
      </c>
      <c r="MV24" s="443"/>
      <c r="MW24" s="444"/>
      <c r="MX24" s="159"/>
      <c r="MY24" s="94"/>
      <c r="MZ24" s="94"/>
      <c r="NA24" s="94"/>
      <c r="NB24" s="94"/>
      <c r="NC24" s="94"/>
      <c r="ND24" s="94"/>
      <c r="NE24" s="94"/>
      <c r="NF24" s="442" t="s">
        <v>143</v>
      </c>
      <c r="NG24" s="443"/>
      <c r="NH24" s="444"/>
      <c r="NI24" s="159"/>
      <c r="NJ24" s="94"/>
      <c r="NK24" s="94"/>
      <c r="NL24" s="94"/>
      <c r="NM24" s="94"/>
      <c r="NN24" s="94"/>
      <c r="NO24" s="94"/>
      <c r="NP24" s="94"/>
      <c r="NQ24" s="442" t="s">
        <v>143</v>
      </c>
      <c r="NR24" s="443"/>
      <c r="NS24" s="444"/>
      <c r="NT24" s="159"/>
      <c r="NU24" s="94"/>
      <c r="NV24" s="94"/>
      <c r="NW24" s="94"/>
      <c r="NX24" s="94"/>
      <c r="NY24" s="94"/>
      <c r="NZ24" s="94"/>
      <c r="OA24" s="94"/>
      <c r="OB24" s="442" t="s">
        <v>143</v>
      </c>
      <c r="OC24" s="443"/>
      <c r="OD24" s="444"/>
      <c r="OE24" s="159"/>
      <c r="OF24" s="94"/>
      <c r="OG24" s="94"/>
      <c r="OH24" s="94"/>
      <c r="OI24" s="94"/>
      <c r="OJ24" s="94"/>
      <c r="OK24" s="94"/>
      <c r="OL24" s="94"/>
      <c r="ON24" s="442" t="s">
        <v>143</v>
      </c>
      <c r="OO24" s="443"/>
      <c r="OP24" s="444"/>
      <c r="OQ24" s="159"/>
      <c r="OR24" s="94"/>
      <c r="OS24" s="94"/>
      <c r="OT24" s="94"/>
      <c r="OU24" s="94"/>
      <c r="OV24" s="94"/>
      <c r="OW24" s="94"/>
      <c r="OX24" s="94"/>
      <c r="OY24" s="442" t="s">
        <v>143</v>
      </c>
      <c r="OZ24" s="443"/>
      <c r="PA24" s="444"/>
      <c r="PB24" s="159"/>
      <c r="PC24" s="94"/>
      <c r="PD24" s="94"/>
      <c r="PE24" s="94"/>
      <c r="PF24" s="94"/>
      <c r="PG24" s="94"/>
      <c r="PH24" s="94"/>
      <c r="PI24" s="94"/>
      <c r="PJ24" s="442" t="s">
        <v>143</v>
      </c>
      <c r="PK24" s="443"/>
      <c r="PL24" s="444"/>
      <c r="PM24" s="159"/>
      <c r="PN24" s="94"/>
      <c r="PO24" s="94"/>
      <c r="PP24" s="94"/>
      <c r="PQ24" s="94"/>
      <c r="PR24" s="94"/>
      <c r="PS24" s="94"/>
      <c r="PT24" s="94"/>
      <c r="PU24" s="442" t="s">
        <v>143</v>
      </c>
      <c r="PV24" s="443"/>
      <c r="PW24" s="444"/>
      <c r="PX24" s="159"/>
      <c r="PY24" s="94"/>
      <c r="PZ24" s="94"/>
      <c r="QA24" s="94"/>
      <c r="QB24" s="94"/>
      <c r="QC24" s="94"/>
      <c r="QD24" s="94"/>
      <c r="QF24" s="442" t="s">
        <v>143</v>
      </c>
      <c r="QG24" s="443"/>
      <c r="QH24" s="444"/>
      <c r="QI24" s="159"/>
      <c r="QJ24" s="94"/>
      <c r="QK24" s="94"/>
      <c r="QL24" s="94"/>
      <c r="QM24" s="94"/>
      <c r="QN24" s="94"/>
      <c r="QO24" s="94"/>
      <c r="QP24" s="94"/>
      <c r="QQ24" s="442" t="s">
        <v>143</v>
      </c>
      <c r="QR24" s="443"/>
      <c r="QS24" s="444"/>
      <c r="QT24" s="159"/>
      <c r="QU24" s="94"/>
      <c r="QV24" s="94"/>
      <c r="QW24" s="94"/>
      <c r="QX24" s="94"/>
      <c r="QY24" s="94"/>
      <c r="QZ24" s="94"/>
      <c r="RA24" s="94"/>
      <c r="RB24" s="442" t="s">
        <v>143</v>
      </c>
      <c r="RC24" s="443"/>
      <c r="RD24" s="444"/>
      <c r="RE24" s="159"/>
      <c r="RF24" s="94"/>
      <c r="RG24" s="94"/>
      <c r="RH24" s="94"/>
      <c r="RI24" s="94"/>
      <c r="RJ24" s="94"/>
      <c r="RK24" s="94"/>
      <c r="RL24" s="94"/>
      <c r="RN24" s="442" t="s">
        <v>143</v>
      </c>
      <c r="RO24" s="443"/>
      <c r="RP24" s="444"/>
      <c r="RQ24" s="159"/>
      <c r="RR24" s="94"/>
      <c r="RS24" s="94"/>
      <c r="RT24" s="94"/>
      <c r="RU24" s="94"/>
      <c r="RV24" s="94"/>
      <c r="RW24" s="94"/>
      <c r="RX24" s="94"/>
      <c r="RY24" s="442" t="s">
        <v>143</v>
      </c>
      <c r="RZ24" s="443"/>
      <c r="SA24" s="444"/>
      <c r="SB24" s="159"/>
      <c r="SC24" s="94"/>
      <c r="SD24" s="94"/>
      <c r="SE24" s="94"/>
      <c r="SF24" s="94"/>
      <c r="SG24" s="94"/>
      <c r="SH24" s="94"/>
      <c r="SI24" s="94"/>
      <c r="SJ24" s="442" t="s">
        <v>143</v>
      </c>
      <c r="SK24" s="443"/>
      <c r="SL24" s="444"/>
      <c r="SM24" s="159"/>
      <c r="SN24" s="94"/>
      <c r="SO24" s="94"/>
      <c r="SP24" s="94"/>
      <c r="SQ24" s="94"/>
      <c r="SR24" s="94"/>
      <c r="SS24" s="94"/>
      <c r="ST24" s="94"/>
      <c r="SU24" s="442" t="s">
        <v>143</v>
      </c>
      <c r="SV24" s="443"/>
      <c r="SW24" s="444"/>
      <c r="SX24" s="159"/>
      <c r="SY24" s="94"/>
      <c r="SZ24" s="94"/>
      <c r="TA24" s="94"/>
      <c r="TB24" s="94"/>
      <c r="TC24" s="94"/>
      <c r="TD24" s="94"/>
      <c r="TE24" s="94"/>
      <c r="TF24" s="442" t="s">
        <v>143</v>
      </c>
      <c r="TG24" s="443"/>
      <c r="TH24" s="444"/>
      <c r="TI24" s="159"/>
      <c r="TJ24" s="94"/>
      <c r="TK24" s="94"/>
      <c r="TL24" s="94"/>
      <c r="TM24" s="94"/>
      <c r="TN24" s="94"/>
      <c r="TO24" s="94"/>
      <c r="TP24" s="94"/>
      <c r="TQ24" s="442" t="s">
        <v>143</v>
      </c>
      <c r="TR24" s="443"/>
      <c r="TS24" s="444"/>
      <c r="TT24" s="159"/>
      <c r="TU24" s="94"/>
      <c r="TV24" s="94"/>
      <c r="TW24" s="94"/>
      <c r="TX24" s="94"/>
      <c r="TY24" s="94"/>
      <c r="TZ24" s="94"/>
      <c r="UA24" s="94"/>
      <c r="UB24" s="442" t="s">
        <v>143</v>
      </c>
      <c r="UC24" s="443"/>
      <c r="UD24" s="444"/>
      <c r="UE24" s="159"/>
      <c r="UF24" s="94"/>
      <c r="UG24" s="94"/>
      <c r="UH24" s="94"/>
      <c r="UI24" s="94"/>
      <c r="UJ24" s="94"/>
      <c r="UK24" s="94"/>
      <c r="UN24" s="442" t="s">
        <v>143</v>
      </c>
      <c r="UO24" s="443"/>
      <c r="UP24" s="444"/>
      <c r="UQ24" s="101" t="e">
        <f>AVERAGE(E24,Q24,AB24,AM24,AX24,BI24,BT24,CE24,CQ24,DB24,DM24,DX24,EI24,ET24,FE24,FQ24,GB24,GM24,GX24,HI24,HT24,IE24,IQ24,JB24,JM24,JX24,KI24,KT24,LE24,LQ24,MB24,MM24,MX24,NI24,NT24,OE24,OQ24,PB24,PM24,PX24,QI24,QT24,RE24,RQ24,SB24,SM24,SX24,TI24,TT24,UE24)</f>
        <v>#DIV/0!</v>
      </c>
      <c r="UR24" s="94"/>
      <c r="US24" s="94"/>
      <c r="UT24" s="94"/>
      <c r="UU24" s="94"/>
      <c r="UV24" s="94"/>
      <c r="UW24" s="94"/>
      <c r="UY24" s="442" t="s">
        <v>143</v>
      </c>
      <c r="UZ24" s="443"/>
      <c r="VA24" s="444"/>
      <c r="VB24" s="101">
        <f>SUM(E24,Q24,AB24,AM24,AX24,BI24,BT24,CE24,CQ24,DB24,DM24,DX24,EI24,ET24,FE24,FQ24,GB24,GM24,GX24,HI24,HT24,IE24,IQ24,JB24,JM24,JX24,KI24,KT24,LE24,LQ24,MB24,MM24,MX24,NI24,NT24,OE24,OQ24,PB24,PM24,PX24,QI24,QT24,RE24,RQ24,SB24,SM24,SX24,TI24,TT24,UE24)</f>
        <v>0</v>
      </c>
      <c r="VC24" s="94"/>
      <c r="VD24" s="94"/>
      <c r="VE24" s="94"/>
      <c r="VF24" s="94"/>
      <c r="VG24" s="94"/>
      <c r="VH24" s="94"/>
    </row>
    <row r="25" spans="2:580" ht="4" customHeight="1">
      <c r="B25" s="6"/>
      <c r="C25" s="6"/>
      <c r="D25" s="6"/>
      <c r="E25" s="6"/>
      <c r="F25" s="6"/>
      <c r="G25" s="6"/>
      <c r="H25" s="6"/>
      <c r="I25" s="6"/>
      <c r="J25" s="6"/>
      <c r="K25" s="6"/>
      <c r="L25" s="6"/>
      <c r="N25" s="94"/>
      <c r="O25" s="94"/>
      <c r="P25" s="94"/>
      <c r="Q25" s="94"/>
      <c r="R25" s="94"/>
      <c r="S25" s="94"/>
      <c r="T25" s="94"/>
      <c r="U25" s="94"/>
      <c r="V25" s="94"/>
      <c r="W25" s="94"/>
      <c r="Y25" s="94"/>
      <c r="Z25" s="94"/>
      <c r="AA25" s="94"/>
      <c r="AB25" s="94"/>
      <c r="AC25" s="94"/>
      <c r="AD25" s="94"/>
      <c r="AE25" s="94"/>
      <c r="AF25" s="94"/>
      <c r="AG25" s="94"/>
      <c r="AH25" s="94"/>
      <c r="AJ25" s="94"/>
      <c r="AK25" s="94"/>
      <c r="AL25" s="94"/>
      <c r="AM25" s="94"/>
      <c r="AN25" s="94"/>
      <c r="AO25" s="94"/>
      <c r="AP25" s="94"/>
      <c r="AQ25" s="94"/>
      <c r="AR25" s="94"/>
      <c r="AS25" s="94"/>
      <c r="AU25" s="94"/>
      <c r="AV25" s="94"/>
      <c r="AW25" s="94"/>
      <c r="AX25" s="94"/>
      <c r="AY25" s="94"/>
      <c r="AZ25" s="94"/>
      <c r="BA25" s="94"/>
      <c r="BB25" s="94"/>
      <c r="BC25" s="94"/>
      <c r="BD25" s="94"/>
      <c r="BF25" s="94"/>
      <c r="BG25" s="94"/>
      <c r="BH25" s="94"/>
      <c r="BI25" s="94"/>
      <c r="BJ25" s="94"/>
      <c r="BK25" s="94"/>
      <c r="BL25" s="94"/>
      <c r="BM25" s="94"/>
      <c r="BN25" s="94"/>
      <c r="BO25" s="94"/>
      <c r="BQ25" s="94"/>
      <c r="BR25" s="94"/>
      <c r="BS25" s="94"/>
      <c r="BT25" s="94"/>
      <c r="BU25" s="94"/>
      <c r="BV25" s="94"/>
      <c r="BW25" s="94"/>
      <c r="BX25" s="94"/>
      <c r="BY25" s="94"/>
      <c r="BZ25" s="94"/>
      <c r="CB25" s="94"/>
      <c r="CC25" s="94"/>
      <c r="CD25" s="94"/>
      <c r="CE25" s="94"/>
      <c r="CF25" s="94"/>
      <c r="CG25" s="94"/>
      <c r="CH25" s="94"/>
      <c r="CI25" s="94"/>
      <c r="CJ25" s="94"/>
      <c r="CK25" s="94"/>
      <c r="CN25" s="94"/>
      <c r="CO25" s="94"/>
      <c r="CP25" s="94"/>
      <c r="CQ25" s="94"/>
      <c r="CR25" s="94"/>
      <c r="CS25" s="94"/>
      <c r="CT25" s="94"/>
      <c r="CU25" s="94"/>
      <c r="CV25" s="94"/>
      <c r="CW25" s="94"/>
      <c r="CY25" s="94"/>
      <c r="CZ25" s="94"/>
      <c r="DA25" s="94"/>
      <c r="DB25" s="94"/>
      <c r="DC25" s="94"/>
      <c r="DD25" s="94"/>
      <c r="DE25" s="94"/>
      <c r="DF25" s="94"/>
      <c r="DG25" s="94"/>
      <c r="DH25" s="94"/>
      <c r="DJ25" s="94"/>
      <c r="DK25" s="94"/>
      <c r="DL25" s="94"/>
      <c r="DM25" s="94"/>
      <c r="DN25" s="94"/>
      <c r="DO25" s="94"/>
      <c r="DP25" s="94"/>
      <c r="DQ25" s="94"/>
      <c r="DR25" s="94"/>
      <c r="DS25" s="94"/>
      <c r="DU25" s="94"/>
      <c r="DV25" s="94"/>
      <c r="DW25" s="94"/>
      <c r="DX25" s="94"/>
      <c r="DY25" s="94"/>
      <c r="DZ25" s="94"/>
      <c r="EA25" s="94"/>
      <c r="EB25" s="94"/>
      <c r="EC25" s="94"/>
      <c r="ED25" s="94"/>
      <c r="EF25" s="94"/>
      <c r="EG25" s="94"/>
      <c r="EH25" s="94"/>
      <c r="EI25" s="94"/>
      <c r="EJ25" s="94"/>
      <c r="EK25" s="94"/>
      <c r="EL25" s="94"/>
      <c r="EM25" s="94"/>
      <c r="EN25" s="94"/>
      <c r="EO25" s="94"/>
      <c r="EQ25" s="94"/>
      <c r="ER25" s="94"/>
      <c r="ES25" s="94"/>
      <c r="ET25" s="94"/>
      <c r="EU25" s="94"/>
      <c r="EV25" s="94"/>
      <c r="EW25" s="94"/>
      <c r="EX25" s="94"/>
      <c r="EY25" s="94"/>
      <c r="EZ25" s="94"/>
      <c r="FB25" s="94"/>
      <c r="FC25" s="94"/>
      <c r="FD25" s="94"/>
      <c r="FE25" s="94"/>
      <c r="FF25" s="94"/>
      <c r="FG25" s="94"/>
      <c r="FH25" s="94"/>
      <c r="FI25" s="94"/>
      <c r="FJ25" s="94"/>
      <c r="FK25" s="94"/>
      <c r="FN25" s="94"/>
      <c r="FO25" s="94"/>
      <c r="FP25" s="94"/>
      <c r="FQ25" s="94"/>
      <c r="FR25" s="94"/>
      <c r="FS25" s="94"/>
      <c r="FT25" s="94"/>
      <c r="FU25" s="94"/>
      <c r="FV25" s="94"/>
      <c r="FW25" s="94"/>
      <c r="FY25" s="94"/>
      <c r="FZ25" s="94"/>
      <c r="GA25" s="94"/>
      <c r="GB25" s="94"/>
      <c r="GC25" s="94"/>
      <c r="GD25" s="94"/>
      <c r="GE25" s="94"/>
      <c r="GF25" s="94"/>
      <c r="GG25" s="94"/>
      <c r="GH25" s="94"/>
      <c r="GJ25" s="94"/>
      <c r="GK25" s="94"/>
      <c r="GL25" s="94"/>
      <c r="GM25" s="94"/>
      <c r="GN25" s="94"/>
      <c r="GO25" s="94"/>
      <c r="GP25" s="94"/>
      <c r="GQ25" s="94"/>
      <c r="GR25" s="94"/>
      <c r="GS25" s="94"/>
      <c r="GU25" s="94"/>
      <c r="GV25" s="94"/>
      <c r="GW25" s="94"/>
      <c r="GX25" s="94"/>
      <c r="GY25" s="94"/>
      <c r="GZ25" s="94"/>
      <c r="HA25" s="94"/>
      <c r="HB25" s="94"/>
      <c r="HC25" s="94"/>
      <c r="HD25" s="94"/>
      <c r="HF25" s="94"/>
      <c r="HG25" s="94"/>
      <c r="HH25" s="94"/>
      <c r="HI25" s="94"/>
      <c r="HJ25" s="94"/>
      <c r="HK25" s="94"/>
      <c r="HL25" s="94"/>
      <c r="HM25" s="94"/>
      <c r="HN25" s="94"/>
      <c r="HO25" s="94"/>
      <c r="HQ25" s="94"/>
      <c r="HR25" s="94"/>
      <c r="HS25" s="94"/>
      <c r="HT25" s="94"/>
      <c r="HU25" s="94"/>
      <c r="HV25" s="94"/>
      <c r="HW25" s="94"/>
      <c r="HX25" s="94"/>
      <c r="HY25" s="94"/>
      <c r="HZ25" s="94"/>
      <c r="IA25" s="94"/>
      <c r="IB25" s="94"/>
      <c r="IC25" s="94"/>
      <c r="ID25" s="94"/>
      <c r="IE25" s="94"/>
      <c r="IF25" s="94"/>
      <c r="IG25" s="94"/>
      <c r="IH25" s="94"/>
      <c r="II25" s="94"/>
      <c r="IJ25" s="94"/>
      <c r="IK25" s="94"/>
      <c r="IL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N25" s="94"/>
      <c r="LO25" s="94"/>
      <c r="LP25" s="94"/>
      <c r="LQ25" s="94"/>
      <c r="LR25" s="94"/>
      <c r="LS25" s="94"/>
      <c r="LT25" s="94"/>
      <c r="LU25" s="94"/>
      <c r="LV25" s="94"/>
      <c r="LW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N25" s="94"/>
      <c r="UO25" s="94"/>
      <c r="UP25" s="94"/>
      <c r="UQ25" s="94"/>
      <c r="UR25" s="94"/>
      <c r="US25" s="94"/>
      <c r="UT25" s="94"/>
      <c r="UU25" s="94"/>
      <c r="UV25" s="94"/>
      <c r="UW25" s="94"/>
      <c r="UY25" s="94"/>
      <c r="UZ25" s="94"/>
      <c r="VA25" s="94"/>
      <c r="VB25" s="94"/>
      <c r="VC25" s="94"/>
      <c r="VD25" s="94"/>
      <c r="VE25" s="94"/>
      <c r="VF25" s="94"/>
      <c r="VG25" s="94"/>
      <c r="VH25" s="94"/>
    </row>
    <row r="26" spans="2:580" ht="16" customHeight="1">
      <c r="B26" s="22" t="s">
        <v>144</v>
      </c>
      <c r="C26" s="404" t="s">
        <v>101</v>
      </c>
      <c r="D26" s="405"/>
      <c r="E26" s="405"/>
      <c r="F26" s="406"/>
      <c r="G26" s="404" t="s">
        <v>102</v>
      </c>
      <c r="H26" s="405"/>
      <c r="I26" s="405"/>
      <c r="J26" s="406"/>
      <c r="K26" s="31" t="s">
        <v>103</v>
      </c>
      <c r="L26" s="6"/>
      <c r="N26" s="95" t="s">
        <v>144</v>
      </c>
      <c r="O26" s="404" t="s">
        <v>101</v>
      </c>
      <c r="P26" s="405"/>
      <c r="Q26" s="405"/>
      <c r="R26" s="406"/>
      <c r="S26" s="404" t="s">
        <v>102</v>
      </c>
      <c r="T26" s="405"/>
      <c r="U26" s="405"/>
      <c r="V26" s="406"/>
      <c r="W26" s="98" t="s">
        <v>103</v>
      </c>
      <c r="Y26" s="95" t="s">
        <v>144</v>
      </c>
      <c r="Z26" s="404" t="s">
        <v>101</v>
      </c>
      <c r="AA26" s="405"/>
      <c r="AB26" s="405"/>
      <c r="AC26" s="406"/>
      <c r="AD26" s="404" t="s">
        <v>102</v>
      </c>
      <c r="AE26" s="405"/>
      <c r="AF26" s="405"/>
      <c r="AG26" s="406"/>
      <c r="AH26" s="98" t="s">
        <v>103</v>
      </c>
      <c r="AJ26" s="95" t="s">
        <v>144</v>
      </c>
      <c r="AK26" s="404" t="s">
        <v>101</v>
      </c>
      <c r="AL26" s="405"/>
      <c r="AM26" s="405"/>
      <c r="AN26" s="406"/>
      <c r="AO26" s="404" t="s">
        <v>102</v>
      </c>
      <c r="AP26" s="405"/>
      <c r="AQ26" s="405"/>
      <c r="AR26" s="406"/>
      <c r="AS26" s="98" t="s">
        <v>103</v>
      </c>
      <c r="AU26" s="95" t="s">
        <v>144</v>
      </c>
      <c r="AV26" s="404" t="s">
        <v>101</v>
      </c>
      <c r="AW26" s="405"/>
      <c r="AX26" s="405"/>
      <c r="AY26" s="406"/>
      <c r="AZ26" s="404" t="s">
        <v>102</v>
      </c>
      <c r="BA26" s="405"/>
      <c r="BB26" s="405"/>
      <c r="BC26" s="406"/>
      <c r="BD26" s="98" t="s">
        <v>103</v>
      </c>
      <c r="BF26" s="95" t="s">
        <v>144</v>
      </c>
      <c r="BG26" s="404" t="s">
        <v>101</v>
      </c>
      <c r="BH26" s="405"/>
      <c r="BI26" s="405"/>
      <c r="BJ26" s="406"/>
      <c r="BK26" s="404" t="s">
        <v>102</v>
      </c>
      <c r="BL26" s="405"/>
      <c r="BM26" s="405"/>
      <c r="BN26" s="406"/>
      <c r="BO26" s="98" t="s">
        <v>103</v>
      </c>
      <c r="BQ26" s="95" t="s">
        <v>144</v>
      </c>
      <c r="BR26" s="404" t="s">
        <v>101</v>
      </c>
      <c r="BS26" s="405"/>
      <c r="BT26" s="405"/>
      <c r="BU26" s="406"/>
      <c r="BV26" s="404" t="s">
        <v>102</v>
      </c>
      <c r="BW26" s="405"/>
      <c r="BX26" s="405"/>
      <c r="BY26" s="406"/>
      <c r="BZ26" s="98" t="s">
        <v>103</v>
      </c>
      <c r="CB26" s="95" t="s">
        <v>144</v>
      </c>
      <c r="CC26" s="404" t="s">
        <v>101</v>
      </c>
      <c r="CD26" s="405"/>
      <c r="CE26" s="405"/>
      <c r="CF26" s="406"/>
      <c r="CG26" s="404" t="s">
        <v>102</v>
      </c>
      <c r="CH26" s="405"/>
      <c r="CI26" s="405"/>
      <c r="CJ26" s="406"/>
      <c r="CK26" s="98" t="s">
        <v>103</v>
      </c>
      <c r="CN26" s="95" t="s">
        <v>144</v>
      </c>
      <c r="CO26" s="404" t="s">
        <v>101</v>
      </c>
      <c r="CP26" s="405"/>
      <c r="CQ26" s="405"/>
      <c r="CR26" s="406"/>
      <c r="CS26" s="404" t="s">
        <v>102</v>
      </c>
      <c r="CT26" s="405"/>
      <c r="CU26" s="405"/>
      <c r="CV26" s="406"/>
      <c r="CW26" s="98" t="s">
        <v>103</v>
      </c>
      <c r="CY26" s="95" t="s">
        <v>144</v>
      </c>
      <c r="CZ26" s="404" t="s">
        <v>101</v>
      </c>
      <c r="DA26" s="405"/>
      <c r="DB26" s="405"/>
      <c r="DC26" s="406"/>
      <c r="DD26" s="404" t="s">
        <v>102</v>
      </c>
      <c r="DE26" s="405"/>
      <c r="DF26" s="405"/>
      <c r="DG26" s="406"/>
      <c r="DH26" s="98" t="s">
        <v>103</v>
      </c>
      <c r="DJ26" s="95" t="s">
        <v>144</v>
      </c>
      <c r="DK26" s="404" t="s">
        <v>101</v>
      </c>
      <c r="DL26" s="405"/>
      <c r="DM26" s="405"/>
      <c r="DN26" s="406"/>
      <c r="DO26" s="404" t="s">
        <v>102</v>
      </c>
      <c r="DP26" s="405"/>
      <c r="DQ26" s="405"/>
      <c r="DR26" s="406"/>
      <c r="DS26" s="98" t="s">
        <v>103</v>
      </c>
      <c r="DU26" s="95" t="s">
        <v>144</v>
      </c>
      <c r="DV26" s="404" t="s">
        <v>101</v>
      </c>
      <c r="DW26" s="405"/>
      <c r="DX26" s="405"/>
      <c r="DY26" s="406"/>
      <c r="DZ26" s="404" t="s">
        <v>102</v>
      </c>
      <c r="EA26" s="405"/>
      <c r="EB26" s="405"/>
      <c r="EC26" s="406"/>
      <c r="ED26" s="98" t="s">
        <v>103</v>
      </c>
      <c r="EF26" s="95" t="s">
        <v>144</v>
      </c>
      <c r="EG26" s="404" t="s">
        <v>101</v>
      </c>
      <c r="EH26" s="405"/>
      <c r="EI26" s="405"/>
      <c r="EJ26" s="406"/>
      <c r="EK26" s="404" t="s">
        <v>102</v>
      </c>
      <c r="EL26" s="405"/>
      <c r="EM26" s="405"/>
      <c r="EN26" s="406"/>
      <c r="EO26" s="98" t="s">
        <v>103</v>
      </c>
      <c r="EQ26" s="95" t="s">
        <v>144</v>
      </c>
      <c r="ER26" s="404" t="s">
        <v>101</v>
      </c>
      <c r="ES26" s="405"/>
      <c r="ET26" s="405"/>
      <c r="EU26" s="406"/>
      <c r="EV26" s="404" t="s">
        <v>102</v>
      </c>
      <c r="EW26" s="405"/>
      <c r="EX26" s="405"/>
      <c r="EY26" s="406"/>
      <c r="EZ26" s="98" t="s">
        <v>103</v>
      </c>
      <c r="FB26" s="95" t="s">
        <v>144</v>
      </c>
      <c r="FC26" s="404" t="s">
        <v>101</v>
      </c>
      <c r="FD26" s="405"/>
      <c r="FE26" s="405"/>
      <c r="FF26" s="406"/>
      <c r="FG26" s="404" t="s">
        <v>102</v>
      </c>
      <c r="FH26" s="405"/>
      <c r="FI26" s="405"/>
      <c r="FJ26" s="406"/>
      <c r="FK26" s="98" t="s">
        <v>103</v>
      </c>
      <c r="FN26" s="95" t="s">
        <v>144</v>
      </c>
      <c r="FO26" s="404" t="s">
        <v>101</v>
      </c>
      <c r="FP26" s="405"/>
      <c r="FQ26" s="405"/>
      <c r="FR26" s="406"/>
      <c r="FS26" s="404" t="s">
        <v>102</v>
      </c>
      <c r="FT26" s="405"/>
      <c r="FU26" s="405"/>
      <c r="FV26" s="406"/>
      <c r="FW26" s="98" t="s">
        <v>103</v>
      </c>
      <c r="FY26" s="95" t="s">
        <v>144</v>
      </c>
      <c r="FZ26" s="404" t="s">
        <v>101</v>
      </c>
      <c r="GA26" s="405"/>
      <c r="GB26" s="405"/>
      <c r="GC26" s="406"/>
      <c r="GD26" s="404" t="s">
        <v>102</v>
      </c>
      <c r="GE26" s="405"/>
      <c r="GF26" s="405"/>
      <c r="GG26" s="406"/>
      <c r="GH26" s="98" t="s">
        <v>103</v>
      </c>
      <c r="GJ26" s="95" t="s">
        <v>144</v>
      </c>
      <c r="GK26" s="404" t="s">
        <v>101</v>
      </c>
      <c r="GL26" s="405"/>
      <c r="GM26" s="405"/>
      <c r="GN26" s="406"/>
      <c r="GO26" s="404" t="s">
        <v>102</v>
      </c>
      <c r="GP26" s="405"/>
      <c r="GQ26" s="405"/>
      <c r="GR26" s="406"/>
      <c r="GS26" s="98" t="s">
        <v>103</v>
      </c>
      <c r="GU26" s="95" t="s">
        <v>144</v>
      </c>
      <c r="GV26" s="404" t="s">
        <v>101</v>
      </c>
      <c r="GW26" s="405"/>
      <c r="GX26" s="405"/>
      <c r="GY26" s="406"/>
      <c r="GZ26" s="404" t="s">
        <v>102</v>
      </c>
      <c r="HA26" s="405"/>
      <c r="HB26" s="405"/>
      <c r="HC26" s="406"/>
      <c r="HD26" s="98" t="s">
        <v>103</v>
      </c>
      <c r="HF26" s="95" t="s">
        <v>144</v>
      </c>
      <c r="HG26" s="404" t="s">
        <v>101</v>
      </c>
      <c r="HH26" s="405"/>
      <c r="HI26" s="405"/>
      <c r="HJ26" s="406"/>
      <c r="HK26" s="404" t="s">
        <v>102</v>
      </c>
      <c r="HL26" s="405"/>
      <c r="HM26" s="405"/>
      <c r="HN26" s="406"/>
      <c r="HO26" s="98" t="s">
        <v>103</v>
      </c>
      <c r="HQ26" s="95" t="s">
        <v>144</v>
      </c>
      <c r="HR26" s="404" t="s">
        <v>101</v>
      </c>
      <c r="HS26" s="405"/>
      <c r="HT26" s="405"/>
      <c r="HU26" s="406"/>
      <c r="HV26" s="404" t="s">
        <v>102</v>
      </c>
      <c r="HW26" s="405"/>
      <c r="HX26" s="405"/>
      <c r="HY26" s="406"/>
      <c r="HZ26" s="98" t="s">
        <v>103</v>
      </c>
      <c r="IA26" s="94"/>
      <c r="IB26" s="95" t="s">
        <v>144</v>
      </c>
      <c r="IC26" s="404" t="s">
        <v>101</v>
      </c>
      <c r="ID26" s="405"/>
      <c r="IE26" s="405"/>
      <c r="IF26" s="406"/>
      <c r="IG26" s="404" t="s">
        <v>102</v>
      </c>
      <c r="IH26" s="405"/>
      <c r="II26" s="405"/>
      <c r="IJ26" s="406"/>
      <c r="IK26" s="98" t="s">
        <v>103</v>
      </c>
      <c r="IL26" s="94"/>
      <c r="IN26" s="95" t="s">
        <v>144</v>
      </c>
      <c r="IO26" s="404" t="s">
        <v>101</v>
      </c>
      <c r="IP26" s="405"/>
      <c r="IQ26" s="405"/>
      <c r="IR26" s="406"/>
      <c r="IS26" s="404" t="s">
        <v>102</v>
      </c>
      <c r="IT26" s="405"/>
      <c r="IU26" s="405"/>
      <c r="IV26" s="406"/>
      <c r="IW26" s="98" t="s">
        <v>103</v>
      </c>
      <c r="IX26" s="94"/>
      <c r="IY26" s="95" t="s">
        <v>144</v>
      </c>
      <c r="IZ26" s="404" t="s">
        <v>101</v>
      </c>
      <c r="JA26" s="405"/>
      <c r="JB26" s="405"/>
      <c r="JC26" s="406"/>
      <c r="JD26" s="404" t="s">
        <v>102</v>
      </c>
      <c r="JE26" s="405"/>
      <c r="JF26" s="405"/>
      <c r="JG26" s="406"/>
      <c r="JH26" s="98" t="s">
        <v>103</v>
      </c>
      <c r="JI26" s="94"/>
      <c r="JJ26" s="95" t="s">
        <v>144</v>
      </c>
      <c r="JK26" s="404" t="s">
        <v>101</v>
      </c>
      <c r="JL26" s="405"/>
      <c r="JM26" s="405"/>
      <c r="JN26" s="406"/>
      <c r="JO26" s="404" t="s">
        <v>102</v>
      </c>
      <c r="JP26" s="405"/>
      <c r="JQ26" s="405"/>
      <c r="JR26" s="406"/>
      <c r="JS26" s="98" t="s">
        <v>103</v>
      </c>
      <c r="JT26" s="94"/>
      <c r="JU26" s="95" t="s">
        <v>144</v>
      </c>
      <c r="JV26" s="404" t="s">
        <v>101</v>
      </c>
      <c r="JW26" s="405"/>
      <c r="JX26" s="405"/>
      <c r="JY26" s="406"/>
      <c r="JZ26" s="404" t="s">
        <v>102</v>
      </c>
      <c r="KA26" s="405"/>
      <c r="KB26" s="405"/>
      <c r="KC26" s="406"/>
      <c r="KD26" s="98" t="s">
        <v>103</v>
      </c>
      <c r="KE26" s="94"/>
      <c r="KF26" s="95" t="s">
        <v>144</v>
      </c>
      <c r="KG26" s="404" t="s">
        <v>101</v>
      </c>
      <c r="KH26" s="405"/>
      <c r="KI26" s="405"/>
      <c r="KJ26" s="406"/>
      <c r="KK26" s="404" t="s">
        <v>102</v>
      </c>
      <c r="KL26" s="405"/>
      <c r="KM26" s="405"/>
      <c r="KN26" s="406"/>
      <c r="KO26" s="98" t="s">
        <v>103</v>
      </c>
      <c r="KP26" s="94"/>
      <c r="KQ26" s="95" t="s">
        <v>144</v>
      </c>
      <c r="KR26" s="404" t="s">
        <v>101</v>
      </c>
      <c r="KS26" s="405"/>
      <c r="KT26" s="405"/>
      <c r="KU26" s="406"/>
      <c r="KV26" s="404" t="s">
        <v>102</v>
      </c>
      <c r="KW26" s="405"/>
      <c r="KX26" s="405"/>
      <c r="KY26" s="406"/>
      <c r="KZ26" s="98" t="s">
        <v>103</v>
      </c>
      <c r="LA26" s="94"/>
      <c r="LB26" s="95" t="s">
        <v>144</v>
      </c>
      <c r="LC26" s="404" t="s">
        <v>101</v>
      </c>
      <c r="LD26" s="405"/>
      <c r="LE26" s="405"/>
      <c r="LF26" s="406"/>
      <c r="LG26" s="404" t="s">
        <v>102</v>
      </c>
      <c r="LH26" s="405"/>
      <c r="LI26" s="405"/>
      <c r="LJ26" s="406"/>
      <c r="LK26" s="98" t="s">
        <v>103</v>
      </c>
      <c r="LL26" s="94"/>
      <c r="LN26" s="95" t="s">
        <v>144</v>
      </c>
      <c r="LO26" s="404" t="s">
        <v>101</v>
      </c>
      <c r="LP26" s="405"/>
      <c r="LQ26" s="405"/>
      <c r="LR26" s="406"/>
      <c r="LS26" s="404" t="s">
        <v>102</v>
      </c>
      <c r="LT26" s="405"/>
      <c r="LU26" s="405"/>
      <c r="LV26" s="406"/>
      <c r="LW26" s="98" t="s">
        <v>103</v>
      </c>
      <c r="LY26" s="95" t="s">
        <v>144</v>
      </c>
      <c r="LZ26" s="404" t="s">
        <v>101</v>
      </c>
      <c r="MA26" s="405"/>
      <c r="MB26" s="405"/>
      <c r="MC26" s="406"/>
      <c r="MD26" s="404" t="s">
        <v>102</v>
      </c>
      <c r="ME26" s="405"/>
      <c r="MF26" s="405"/>
      <c r="MG26" s="406"/>
      <c r="MH26" s="98" t="s">
        <v>103</v>
      </c>
      <c r="MI26" s="94"/>
      <c r="MJ26" s="95" t="s">
        <v>144</v>
      </c>
      <c r="MK26" s="404" t="s">
        <v>101</v>
      </c>
      <c r="ML26" s="405"/>
      <c r="MM26" s="405"/>
      <c r="MN26" s="406"/>
      <c r="MO26" s="404" t="s">
        <v>102</v>
      </c>
      <c r="MP26" s="405"/>
      <c r="MQ26" s="405"/>
      <c r="MR26" s="406"/>
      <c r="MS26" s="98" t="s">
        <v>103</v>
      </c>
      <c r="MT26" s="94"/>
      <c r="MU26" s="95" t="s">
        <v>144</v>
      </c>
      <c r="MV26" s="404" t="s">
        <v>101</v>
      </c>
      <c r="MW26" s="405"/>
      <c r="MX26" s="405"/>
      <c r="MY26" s="406"/>
      <c r="MZ26" s="404" t="s">
        <v>102</v>
      </c>
      <c r="NA26" s="405"/>
      <c r="NB26" s="405"/>
      <c r="NC26" s="406"/>
      <c r="ND26" s="98" t="s">
        <v>103</v>
      </c>
      <c r="NE26" s="94"/>
      <c r="NF26" s="95" t="s">
        <v>144</v>
      </c>
      <c r="NG26" s="404" t="s">
        <v>101</v>
      </c>
      <c r="NH26" s="405"/>
      <c r="NI26" s="405"/>
      <c r="NJ26" s="406"/>
      <c r="NK26" s="404" t="s">
        <v>102</v>
      </c>
      <c r="NL26" s="405"/>
      <c r="NM26" s="405"/>
      <c r="NN26" s="406"/>
      <c r="NO26" s="98" t="s">
        <v>103</v>
      </c>
      <c r="NP26" s="94"/>
      <c r="NQ26" s="95" t="s">
        <v>144</v>
      </c>
      <c r="NR26" s="404" t="s">
        <v>101</v>
      </c>
      <c r="NS26" s="405"/>
      <c r="NT26" s="405"/>
      <c r="NU26" s="406"/>
      <c r="NV26" s="404" t="s">
        <v>102</v>
      </c>
      <c r="NW26" s="405"/>
      <c r="NX26" s="405"/>
      <c r="NY26" s="406"/>
      <c r="NZ26" s="98" t="s">
        <v>103</v>
      </c>
      <c r="OA26" s="94"/>
      <c r="OB26" s="95" t="s">
        <v>144</v>
      </c>
      <c r="OC26" s="404" t="s">
        <v>101</v>
      </c>
      <c r="OD26" s="405"/>
      <c r="OE26" s="405"/>
      <c r="OF26" s="406"/>
      <c r="OG26" s="404" t="s">
        <v>102</v>
      </c>
      <c r="OH26" s="405"/>
      <c r="OI26" s="405"/>
      <c r="OJ26" s="406"/>
      <c r="OK26" s="98" t="s">
        <v>103</v>
      </c>
      <c r="OL26" s="94"/>
      <c r="ON26" s="95" t="s">
        <v>144</v>
      </c>
      <c r="OO26" s="404" t="s">
        <v>101</v>
      </c>
      <c r="OP26" s="405"/>
      <c r="OQ26" s="405"/>
      <c r="OR26" s="406"/>
      <c r="OS26" s="404" t="s">
        <v>102</v>
      </c>
      <c r="OT26" s="405"/>
      <c r="OU26" s="405"/>
      <c r="OV26" s="406"/>
      <c r="OW26" s="98" t="s">
        <v>103</v>
      </c>
      <c r="OX26" s="94"/>
      <c r="OY26" s="95" t="s">
        <v>144</v>
      </c>
      <c r="OZ26" s="404" t="s">
        <v>101</v>
      </c>
      <c r="PA26" s="405"/>
      <c r="PB26" s="405"/>
      <c r="PC26" s="406"/>
      <c r="PD26" s="404" t="s">
        <v>102</v>
      </c>
      <c r="PE26" s="405"/>
      <c r="PF26" s="405"/>
      <c r="PG26" s="406"/>
      <c r="PH26" s="98" t="s">
        <v>103</v>
      </c>
      <c r="PI26" s="94"/>
      <c r="PJ26" s="95" t="s">
        <v>144</v>
      </c>
      <c r="PK26" s="404" t="s">
        <v>101</v>
      </c>
      <c r="PL26" s="405"/>
      <c r="PM26" s="405"/>
      <c r="PN26" s="406"/>
      <c r="PO26" s="404" t="s">
        <v>102</v>
      </c>
      <c r="PP26" s="405"/>
      <c r="PQ26" s="405"/>
      <c r="PR26" s="406"/>
      <c r="PS26" s="98" t="s">
        <v>103</v>
      </c>
      <c r="PT26" s="94"/>
      <c r="PU26" s="95" t="s">
        <v>144</v>
      </c>
      <c r="PV26" s="404" t="s">
        <v>101</v>
      </c>
      <c r="PW26" s="405"/>
      <c r="PX26" s="405"/>
      <c r="PY26" s="406"/>
      <c r="PZ26" s="404" t="s">
        <v>102</v>
      </c>
      <c r="QA26" s="405"/>
      <c r="QB26" s="405"/>
      <c r="QC26" s="406"/>
      <c r="QD26" s="98" t="s">
        <v>103</v>
      </c>
      <c r="QF26" s="95" t="s">
        <v>144</v>
      </c>
      <c r="QG26" s="404" t="s">
        <v>101</v>
      </c>
      <c r="QH26" s="405"/>
      <c r="QI26" s="405"/>
      <c r="QJ26" s="406"/>
      <c r="QK26" s="404" t="s">
        <v>102</v>
      </c>
      <c r="QL26" s="405"/>
      <c r="QM26" s="405"/>
      <c r="QN26" s="406"/>
      <c r="QO26" s="98" t="s">
        <v>103</v>
      </c>
      <c r="QP26" s="94"/>
      <c r="QQ26" s="95" t="s">
        <v>144</v>
      </c>
      <c r="QR26" s="404" t="s">
        <v>101</v>
      </c>
      <c r="QS26" s="405"/>
      <c r="QT26" s="405"/>
      <c r="QU26" s="406"/>
      <c r="QV26" s="404" t="s">
        <v>102</v>
      </c>
      <c r="QW26" s="405"/>
      <c r="QX26" s="405"/>
      <c r="QY26" s="406"/>
      <c r="QZ26" s="98" t="s">
        <v>103</v>
      </c>
      <c r="RA26" s="94"/>
      <c r="RB26" s="95" t="s">
        <v>144</v>
      </c>
      <c r="RC26" s="404" t="s">
        <v>101</v>
      </c>
      <c r="RD26" s="405"/>
      <c r="RE26" s="405"/>
      <c r="RF26" s="406"/>
      <c r="RG26" s="404" t="s">
        <v>102</v>
      </c>
      <c r="RH26" s="405"/>
      <c r="RI26" s="405"/>
      <c r="RJ26" s="406"/>
      <c r="RK26" s="98" t="s">
        <v>103</v>
      </c>
      <c r="RL26" s="94"/>
      <c r="RN26" s="95" t="s">
        <v>144</v>
      </c>
      <c r="RO26" s="404" t="s">
        <v>101</v>
      </c>
      <c r="RP26" s="405"/>
      <c r="RQ26" s="405"/>
      <c r="RR26" s="406"/>
      <c r="RS26" s="404" t="s">
        <v>102</v>
      </c>
      <c r="RT26" s="405"/>
      <c r="RU26" s="405"/>
      <c r="RV26" s="406"/>
      <c r="RW26" s="98" t="s">
        <v>103</v>
      </c>
      <c r="RX26" s="94"/>
      <c r="RY26" s="95" t="s">
        <v>144</v>
      </c>
      <c r="RZ26" s="404" t="s">
        <v>101</v>
      </c>
      <c r="SA26" s="405"/>
      <c r="SB26" s="405"/>
      <c r="SC26" s="406"/>
      <c r="SD26" s="404" t="s">
        <v>102</v>
      </c>
      <c r="SE26" s="405"/>
      <c r="SF26" s="405"/>
      <c r="SG26" s="406"/>
      <c r="SH26" s="98" t="s">
        <v>103</v>
      </c>
      <c r="SI26" s="94"/>
      <c r="SJ26" s="95" t="s">
        <v>144</v>
      </c>
      <c r="SK26" s="404" t="s">
        <v>101</v>
      </c>
      <c r="SL26" s="405"/>
      <c r="SM26" s="405"/>
      <c r="SN26" s="406"/>
      <c r="SO26" s="404" t="s">
        <v>102</v>
      </c>
      <c r="SP26" s="405"/>
      <c r="SQ26" s="405"/>
      <c r="SR26" s="406"/>
      <c r="SS26" s="98" t="s">
        <v>103</v>
      </c>
      <c r="ST26" s="94"/>
      <c r="SU26" s="95" t="s">
        <v>144</v>
      </c>
      <c r="SV26" s="404" t="s">
        <v>101</v>
      </c>
      <c r="SW26" s="405"/>
      <c r="SX26" s="405"/>
      <c r="SY26" s="406"/>
      <c r="SZ26" s="404" t="s">
        <v>102</v>
      </c>
      <c r="TA26" s="405"/>
      <c r="TB26" s="405"/>
      <c r="TC26" s="406"/>
      <c r="TD26" s="98" t="s">
        <v>103</v>
      </c>
      <c r="TE26" s="94"/>
      <c r="TF26" s="95" t="s">
        <v>144</v>
      </c>
      <c r="TG26" s="404" t="s">
        <v>101</v>
      </c>
      <c r="TH26" s="405"/>
      <c r="TI26" s="405"/>
      <c r="TJ26" s="406"/>
      <c r="TK26" s="404" t="s">
        <v>102</v>
      </c>
      <c r="TL26" s="405"/>
      <c r="TM26" s="405"/>
      <c r="TN26" s="406"/>
      <c r="TO26" s="98" t="s">
        <v>103</v>
      </c>
      <c r="TP26" s="94"/>
      <c r="TQ26" s="95" t="s">
        <v>144</v>
      </c>
      <c r="TR26" s="404" t="s">
        <v>101</v>
      </c>
      <c r="TS26" s="405"/>
      <c r="TT26" s="405"/>
      <c r="TU26" s="406"/>
      <c r="TV26" s="404" t="s">
        <v>102</v>
      </c>
      <c r="TW26" s="405"/>
      <c r="TX26" s="405"/>
      <c r="TY26" s="406"/>
      <c r="TZ26" s="98" t="s">
        <v>103</v>
      </c>
      <c r="UA26" s="94"/>
      <c r="UB26" s="95" t="s">
        <v>144</v>
      </c>
      <c r="UC26" s="404" t="s">
        <v>101</v>
      </c>
      <c r="UD26" s="405"/>
      <c r="UE26" s="405"/>
      <c r="UF26" s="406"/>
      <c r="UG26" s="404" t="s">
        <v>102</v>
      </c>
      <c r="UH26" s="405"/>
      <c r="UI26" s="405"/>
      <c r="UJ26" s="406"/>
      <c r="UK26" s="98" t="s">
        <v>103</v>
      </c>
      <c r="UN26" s="95" t="s">
        <v>144</v>
      </c>
      <c r="UO26" s="404" t="s">
        <v>101</v>
      </c>
      <c r="UP26" s="405"/>
      <c r="UQ26" s="405"/>
      <c r="UR26" s="406"/>
      <c r="US26" s="404" t="s">
        <v>102</v>
      </c>
      <c r="UT26" s="405"/>
      <c r="UU26" s="405"/>
      <c r="UV26" s="406"/>
      <c r="UW26" s="98" t="s">
        <v>103</v>
      </c>
      <c r="UY26" s="95" t="s">
        <v>144</v>
      </c>
      <c r="UZ26" s="404" t="s">
        <v>101</v>
      </c>
      <c r="VA26" s="405"/>
      <c r="VB26" s="405"/>
      <c r="VC26" s="406"/>
      <c r="VD26" s="404" t="s">
        <v>102</v>
      </c>
      <c r="VE26" s="405"/>
      <c r="VF26" s="405"/>
      <c r="VG26" s="406"/>
      <c r="VH26" s="98" t="s">
        <v>103</v>
      </c>
    </row>
    <row r="27" spans="2:580" ht="16" customHeight="1">
      <c r="B27" s="361"/>
      <c r="C27" s="371"/>
      <c r="D27" s="372"/>
      <c r="E27" s="372"/>
      <c r="F27" s="373"/>
      <c r="G27" s="371"/>
      <c r="H27" s="372"/>
      <c r="I27" s="372"/>
      <c r="J27" s="373"/>
      <c r="K27" s="32">
        <f>SUM(C$27:J$27)</f>
        <v>0</v>
      </c>
      <c r="L27" s="6"/>
      <c r="N27" s="361"/>
      <c r="O27" s="371"/>
      <c r="P27" s="372"/>
      <c r="Q27" s="372"/>
      <c r="R27" s="373"/>
      <c r="S27" s="371"/>
      <c r="T27" s="372"/>
      <c r="U27" s="372"/>
      <c r="V27" s="373"/>
      <c r="W27" s="99">
        <f>SUM(O$27:V$27)</f>
        <v>0</v>
      </c>
      <c r="Y27" s="361"/>
      <c r="Z27" s="371"/>
      <c r="AA27" s="372"/>
      <c r="AB27" s="372"/>
      <c r="AC27" s="373"/>
      <c r="AD27" s="371"/>
      <c r="AE27" s="372"/>
      <c r="AF27" s="372"/>
      <c r="AG27" s="373"/>
      <c r="AH27" s="99">
        <f>SUM(Z$27:AG$27)</f>
        <v>0</v>
      </c>
      <c r="AJ27" s="361"/>
      <c r="AK27" s="371"/>
      <c r="AL27" s="372"/>
      <c r="AM27" s="372"/>
      <c r="AN27" s="373"/>
      <c r="AO27" s="371"/>
      <c r="AP27" s="372"/>
      <c r="AQ27" s="372"/>
      <c r="AR27" s="373"/>
      <c r="AS27" s="99">
        <f>SUM(AK$27:AR$27)</f>
        <v>0</v>
      </c>
      <c r="AU27" s="361"/>
      <c r="AV27" s="371"/>
      <c r="AW27" s="372"/>
      <c r="AX27" s="372"/>
      <c r="AY27" s="373"/>
      <c r="AZ27" s="371"/>
      <c r="BA27" s="372"/>
      <c r="BB27" s="372"/>
      <c r="BC27" s="373"/>
      <c r="BD27" s="99">
        <f>SUM(AV$27:BC$27)</f>
        <v>0</v>
      </c>
      <c r="BF27" s="361"/>
      <c r="BG27" s="371"/>
      <c r="BH27" s="372"/>
      <c r="BI27" s="372"/>
      <c r="BJ27" s="373"/>
      <c r="BK27" s="371"/>
      <c r="BL27" s="372"/>
      <c r="BM27" s="372"/>
      <c r="BN27" s="373"/>
      <c r="BO27" s="99">
        <f>SUM(BG$27:BN$27)</f>
        <v>0</v>
      </c>
      <c r="BQ27" s="361"/>
      <c r="BR27" s="371"/>
      <c r="BS27" s="372"/>
      <c r="BT27" s="372"/>
      <c r="BU27" s="373"/>
      <c r="BV27" s="371"/>
      <c r="BW27" s="372"/>
      <c r="BX27" s="372"/>
      <c r="BY27" s="373"/>
      <c r="BZ27" s="99">
        <f>SUM(BR$27:BY$27)</f>
        <v>0</v>
      </c>
      <c r="CB27" s="361"/>
      <c r="CC27" s="371"/>
      <c r="CD27" s="372"/>
      <c r="CE27" s="372"/>
      <c r="CF27" s="373"/>
      <c r="CG27" s="371"/>
      <c r="CH27" s="372"/>
      <c r="CI27" s="372"/>
      <c r="CJ27" s="373"/>
      <c r="CK27" s="99">
        <f>SUM(CC$27:CJ$27)</f>
        <v>0</v>
      </c>
      <c r="CN27" s="361"/>
      <c r="CO27" s="371"/>
      <c r="CP27" s="372"/>
      <c r="CQ27" s="372"/>
      <c r="CR27" s="373"/>
      <c r="CS27" s="371"/>
      <c r="CT27" s="372"/>
      <c r="CU27" s="372"/>
      <c r="CV27" s="373"/>
      <c r="CW27" s="99">
        <f>SUM(CO$27:CV$27)</f>
        <v>0</v>
      </c>
      <c r="CY27" s="361"/>
      <c r="CZ27" s="371"/>
      <c r="DA27" s="372"/>
      <c r="DB27" s="372"/>
      <c r="DC27" s="373"/>
      <c r="DD27" s="371"/>
      <c r="DE27" s="372"/>
      <c r="DF27" s="372"/>
      <c r="DG27" s="373"/>
      <c r="DH27" s="99">
        <f>SUM(CZ$27:DG$27)</f>
        <v>0</v>
      </c>
      <c r="DJ27" s="361"/>
      <c r="DK27" s="371"/>
      <c r="DL27" s="372"/>
      <c r="DM27" s="372"/>
      <c r="DN27" s="373"/>
      <c r="DO27" s="371"/>
      <c r="DP27" s="372"/>
      <c r="DQ27" s="372"/>
      <c r="DR27" s="373"/>
      <c r="DS27" s="99">
        <f>SUM(DK$27:DR$27)</f>
        <v>0</v>
      </c>
      <c r="DU27" s="361"/>
      <c r="DV27" s="371"/>
      <c r="DW27" s="372"/>
      <c r="DX27" s="372"/>
      <c r="DY27" s="373"/>
      <c r="DZ27" s="371"/>
      <c r="EA27" s="372"/>
      <c r="EB27" s="372"/>
      <c r="EC27" s="373"/>
      <c r="ED27" s="99">
        <f>SUM(DV$27:EC$27)</f>
        <v>0</v>
      </c>
      <c r="EF27" s="361"/>
      <c r="EG27" s="371"/>
      <c r="EH27" s="372"/>
      <c r="EI27" s="372"/>
      <c r="EJ27" s="373"/>
      <c r="EK27" s="371"/>
      <c r="EL27" s="372"/>
      <c r="EM27" s="372"/>
      <c r="EN27" s="373"/>
      <c r="EO27" s="99">
        <f>SUM(EG$27:EN$27)</f>
        <v>0</v>
      </c>
      <c r="EQ27" s="361"/>
      <c r="ER27" s="371"/>
      <c r="ES27" s="372"/>
      <c r="ET27" s="372"/>
      <c r="EU27" s="373"/>
      <c r="EV27" s="371"/>
      <c r="EW27" s="372"/>
      <c r="EX27" s="372"/>
      <c r="EY27" s="373"/>
      <c r="EZ27" s="99">
        <f>SUM(ER$27:EY$27)</f>
        <v>0</v>
      </c>
      <c r="FB27" s="361"/>
      <c r="FC27" s="371"/>
      <c r="FD27" s="372"/>
      <c r="FE27" s="372"/>
      <c r="FF27" s="373"/>
      <c r="FG27" s="371"/>
      <c r="FH27" s="372"/>
      <c r="FI27" s="372"/>
      <c r="FJ27" s="373"/>
      <c r="FK27" s="99">
        <f>SUM(FC$27:FJ$27)</f>
        <v>0</v>
      </c>
      <c r="FN27" s="361"/>
      <c r="FO27" s="371"/>
      <c r="FP27" s="372"/>
      <c r="FQ27" s="372"/>
      <c r="FR27" s="373"/>
      <c r="FS27" s="371"/>
      <c r="FT27" s="372"/>
      <c r="FU27" s="372"/>
      <c r="FV27" s="373"/>
      <c r="FW27" s="99">
        <f>SUM(FO$27:FV$27)</f>
        <v>0</v>
      </c>
      <c r="FY27" s="361"/>
      <c r="FZ27" s="371"/>
      <c r="GA27" s="372"/>
      <c r="GB27" s="372"/>
      <c r="GC27" s="373"/>
      <c r="GD27" s="371"/>
      <c r="GE27" s="372"/>
      <c r="GF27" s="372"/>
      <c r="GG27" s="373"/>
      <c r="GH27" s="99">
        <f>SUM(FZ$27:GG$27)</f>
        <v>0</v>
      </c>
      <c r="GJ27" s="361"/>
      <c r="GK27" s="371"/>
      <c r="GL27" s="372"/>
      <c r="GM27" s="372"/>
      <c r="GN27" s="373"/>
      <c r="GO27" s="371"/>
      <c r="GP27" s="372"/>
      <c r="GQ27" s="372"/>
      <c r="GR27" s="373"/>
      <c r="GS27" s="99">
        <f>SUM(GK$27:GR$27)</f>
        <v>0</v>
      </c>
      <c r="GU27" s="361"/>
      <c r="GV27" s="371"/>
      <c r="GW27" s="372"/>
      <c r="GX27" s="372"/>
      <c r="GY27" s="373"/>
      <c r="GZ27" s="371"/>
      <c r="HA27" s="372"/>
      <c r="HB27" s="372"/>
      <c r="HC27" s="373"/>
      <c r="HD27" s="99">
        <f>SUM(GV$27:HC$27)</f>
        <v>0</v>
      </c>
      <c r="HF27" s="361"/>
      <c r="HG27" s="371"/>
      <c r="HH27" s="372"/>
      <c r="HI27" s="372"/>
      <c r="HJ27" s="373"/>
      <c r="HK27" s="371"/>
      <c r="HL27" s="372"/>
      <c r="HM27" s="372"/>
      <c r="HN27" s="373"/>
      <c r="HO27" s="99">
        <f>SUM(HG$27:HN$27)</f>
        <v>0</v>
      </c>
      <c r="HQ27" s="361"/>
      <c r="HR27" s="371"/>
      <c r="HS27" s="372"/>
      <c r="HT27" s="372"/>
      <c r="HU27" s="373"/>
      <c r="HV27" s="371"/>
      <c r="HW27" s="372"/>
      <c r="HX27" s="372"/>
      <c r="HY27" s="373"/>
      <c r="HZ27" s="99">
        <f>SUM(HR$27:HY$27)</f>
        <v>0</v>
      </c>
      <c r="IA27" s="94"/>
      <c r="IB27" s="361"/>
      <c r="IC27" s="371"/>
      <c r="ID27" s="372"/>
      <c r="IE27" s="372"/>
      <c r="IF27" s="373"/>
      <c r="IG27" s="371"/>
      <c r="IH27" s="372"/>
      <c r="II27" s="372"/>
      <c r="IJ27" s="373"/>
      <c r="IK27" s="99">
        <f>SUM(IC$27:IJ$27)</f>
        <v>0</v>
      </c>
      <c r="IL27" s="94"/>
      <c r="IN27" s="361"/>
      <c r="IO27" s="371"/>
      <c r="IP27" s="372"/>
      <c r="IQ27" s="372"/>
      <c r="IR27" s="373"/>
      <c r="IS27" s="371"/>
      <c r="IT27" s="372"/>
      <c r="IU27" s="372"/>
      <c r="IV27" s="373"/>
      <c r="IW27" s="99">
        <f>SUM(IO$27:IV$27)</f>
        <v>0</v>
      </c>
      <c r="IX27" s="94"/>
      <c r="IY27" s="361"/>
      <c r="IZ27" s="371"/>
      <c r="JA27" s="372"/>
      <c r="JB27" s="372"/>
      <c r="JC27" s="373"/>
      <c r="JD27" s="371"/>
      <c r="JE27" s="372"/>
      <c r="JF27" s="372"/>
      <c r="JG27" s="373"/>
      <c r="JH27" s="99">
        <f>SUM(IZ$27:JG$27)</f>
        <v>0</v>
      </c>
      <c r="JI27" s="94"/>
      <c r="JJ27" s="361"/>
      <c r="JK27" s="371"/>
      <c r="JL27" s="372"/>
      <c r="JM27" s="372"/>
      <c r="JN27" s="373"/>
      <c r="JO27" s="371"/>
      <c r="JP27" s="372"/>
      <c r="JQ27" s="372"/>
      <c r="JR27" s="373"/>
      <c r="JS27" s="99">
        <f>SUM(JK$27:JR$27)</f>
        <v>0</v>
      </c>
      <c r="JT27" s="94"/>
      <c r="JU27" s="361"/>
      <c r="JV27" s="371"/>
      <c r="JW27" s="372"/>
      <c r="JX27" s="372"/>
      <c r="JY27" s="373"/>
      <c r="JZ27" s="371"/>
      <c r="KA27" s="372"/>
      <c r="KB27" s="372"/>
      <c r="KC27" s="373"/>
      <c r="KD27" s="99">
        <f>SUM(JV$27:KC$27)</f>
        <v>0</v>
      </c>
      <c r="KE27" s="94"/>
      <c r="KF27" s="361"/>
      <c r="KG27" s="371"/>
      <c r="KH27" s="372"/>
      <c r="KI27" s="372"/>
      <c r="KJ27" s="373"/>
      <c r="KK27" s="371"/>
      <c r="KL27" s="372"/>
      <c r="KM27" s="372"/>
      <c r="KN27" s="373"/>
      <c r="KO27" s="99">
        <f>SUM(KG$27:KN$27)</f>
        <v>0</v>
      </c>
      <c r="KP27" s="94"/>
      <c r="KQ27" s="361"/>
      <c r="KR27" s="371"/>
      <c r="KS27" s="372"/>
      <c r="KT27" s="372"/>
      <c r="KU27" s="373"/>
      <c r="KV27" s="371"/>
      <c r="KW27" s="372"/>
      <c r="KX27" s="372"/>
      <c r="KY27" s="373"/>
      <c r="KZ27" s="99">
        <f>SUM(KR$27:KY$27)</f>
        <v>0</v>
      </c>
      <c r="LA27" s="94"/>
      <c r="LB27" s="361"/>
      <c r="LC27" s="371"/>
      <c r="LD27" s="372"/>
      <c r="LE27" s="372"/>
      <c r="LF27" s="373"/>
      <c r="LG27" s="371"/>
      <c r="LH27" s="372"/>
      <c r="LI27" s="372"/>
      <c r="LJ27" s="373"/>
      <c r="LK27" s="99">
        <f>SUM(LC$27:LJ$27)</f>
        <v>0</v>
      </c>
      <c r="LL27" s="94"/>
      <c r="LN27" s="361"/>
      <c r="LO27" s="371"/>
      <c r="LP27" s="372"/>
      <c r="LQ27" s="372"/>
      <c r="LR27" s="373"/>
      <c r="LS27" s="371"/>
      <c r="LT27" s="372"/>
      <c r="LU27" s="372"/>
      <c r="LV27" s="373"/>
      <c r="LW27" s="99">
        <f>SUM(LO$27:LV$27)</f>
        <v>0</v>
      </c>
      <c r="LY27" s="361"/>
      <c r="LZ27" s="371"/>
      <c r="MA27" s="372"/>
      <c r="MB27" s="372"/>
      <c r="MC27" s="373"/>
      <c r="MD27" s="371"/>
      <c r="ME27" s="372"/>
      <c r="MF27" s="372"/>
      <c r="MG27" s="373"/>
      <c r="MH27" s="99">
        <f>SUM(LZ$27:MG$27)</f>
        <v>0</v>
      </c>
      <c r="MI27" s="94"/>
      <c r="MJ27" s="361"/>
      <c r="MK27" s="371"/>
      <c r="ML27" s="372"/>
      <c r="MM27" s="372"/>
      <c r="MN27" s="373"/>
      <c r="MO27" s="371"/>
      <c r="MP27" s="372"/>
      <c r="MQ27" s="372"/>
      <c r="MR27" s="373"/>
      <c r="MS27" s="99">
        <f>SUM(MK$27:MR$27)</f>
        <v>0</v>
      </c>
      <c r="MT27" s="94"/>
      <c r="MU27" s="361"/>
      <c r="MV27" s="371"/>
      <c r="MW27" s="372"/>
      <c r="MX27" s="372"/>
      <c r="MY27" s="373"/>
      <c r="MZ27" s="371"/>
      <c r="NA27" s="372"/>
      <c r="NB27" s="372"/>
      <c r="NC27" s="373"/>
      <c r="ND27" s="99">
        <f>SUM(MV$27:NC$27)</f>
        <v>0</v>
      </c>
      <c r="NE27" s="94"/>
      <c r="NF27" s="361"/>
      <c r="NG27" s="371"/>
      <c r="NH27" s="372"/>
      <c r="NI27" s="372"/>
      <c r="NJ27" s="373"/>
      <c r="NK27" s="371"/>
      <c r="NL27" s="372"/>
      <c r="NM27" s="372"/>
      <c r="NN27" s="373"/>
      <c r="NO27" s="99">
        <f>SUM(NG$27:NN$27)</f>
        <v>0</v>
      </c>
      <c r="NP27" s="94"/>
      <c r="NQ27" s="361"/>
      <c r="NR27" s="371"/>
      <c r="NS27" s="372"/>
      <c r="NT27" s="372"/>
      <c r="NU27" s="373"/>
      <c r="NV27" s="371"/>
      <c r="NW27" s="372"/>
      <c r="NX27" s="372"/>
      <c r="NY27" s="373"/>
      <c r="NZ27" s="99">
        <f>SUM(NR$27:NY$27)</f>
        <v>0</v>
      </c>
      <c r="OA27" s="94"/>
      <c r="OB27" s="361"/>
      <c r="OC27" s="371"/>
      <c r="OD27" s="372"/>
      <c r="OE27" s="372"/>
      <c r="OF27" s="373"/>
      <c r="OG27" s="371"/>
      <c r="OH27" s="372"/>
      <c r="OI27" s="372"/>
      <c r="OJ27" s="373"/>
      <c r="OK27" s="99">
        <f>SUM(OC$27:OJ$27)</f>
        <v>0</v>
      </c>
      <c r="OL27" s="94"/>
      <c r="ON27" s="361"/>
      <c r="OO27" s="371"/>
      <c r="OP27" s="372"/>
      <c r="OQ27" s="372"/>
      <c r="OR27" s="373"/>
      <c r="OS27" s="371"/>
      <c r="OT27" s="372"/>
      <c r="OU27" s="372"/>
      <c r="OV27" s="373"/>
      <c r="OW27" s="99">
        <f>SUM(OO$27:OV$27)</f>
        <v>0</v>
      </c>
      <c r="OX27" s="94"/>
      <c r="OY27" s="361"/>
      <c r="OZ27" s="371"/>
      <c r="PA27" s="372"/>
      <c r="PB27" s="372"/>
      <c r="PC27" s="373"/>
      <c r="PD27" s="371"/>
      <c r="PE27" s="372"/>
      <c r="PF27" s="372"/>
      <c r="PG27" s="373"/>
      <c r="PH27" s="99">
        <f>SUM(OZ$27:PG$27)</f>
        <v>0</v>
      </c>
      <c r="PI27" s="94"/>
      <c r="PJ27" s="361"/>
      <c r="PK27" s="371"/>
      <c r="PL27" s="372"/>
      <c r="PM27" s="372"/>
      <c r="PN27" s="373"/>
      <c r="PO27" s="371"/>
      <c r="PP27" s="372"/>
      <c r="PQ27" s="372"/>
      <c r="PR27" s="373"/>
      <c r="PS27" s="99">
        <f>SUM(PK$27:PR$27)</f>
        <v>0</v>
      </c>
      <c r="PT27" s="94"/>
      <c r="PU27" s="361"/>
      <c r="PV27" s="371"/>
      <c r="PW27" s="372"/>
      <c r="PX27" s="372"/>
      <c r="PY27" s="373"/>
      <c r="PZ27" s="371"/>
      <c r="QA27" s="372"/>
      <c r="QB27" s="372"/>
      <c r="QC27" s="373"/>
      <c r="QD27" s="99">
        <f>SUM(PV$27:QC$27)</f>
        <v>0</v>
      </c>
      <c r="QF27" s="361"/>
      <c r="QG27" s="371"/>
      <c r="QH27" s="372"/>
      <c r="QI27" s="372"/>
      <c r="QJ27" s="373"/>
      <c r="QK27" s="371"/>
      <c r="QL27" s="372"/>
      <c r="QM27" s="372"/>
      <c r="QN27" s="373"/>
      <c r="QO27" s="99">
        <f>SUM(QG$27:QN$27)</f>
        <v>0</v>
      </c>
      <c r="QP27" s="94"/>
      <c r="QQ27" s="361"/>
      <c r="QR27" s="371"/>
      <c r="QS27" s="372"/>
      <c r="QT27" s="372"/>
      <c r="QU27" s="373"/>
      <c r="QV27" s="371"/>
      <c r="QW27" s="372"/>
      <c r="QX27" s="372"/>
      <c r="QY27" s="373"/>
      <c r="QZ27" s="99">
        <f>SUM(QR$27:QY$27)</f>
        <v>0</v>
      </c>
      <c r="RA27" s="94"/>
      <c r="RB27" s="361"/>
      <c r="RC27" s="371"/>
      <c r="RD27" s="372"/>
      <c r="RE27" s="372"/>
      <c r="RF27" s="373"/>
      <c r="RG27" s="371"/>
      <c r="RH27" s="372"/>
      <c r="RI27" s="372"/>
      <c r="RJ27" s="373"/>
      <c r="RK27" s="99">
        <f>SUM(RC$27:RJ$27)</f>
        <v>0</v>
      </c>
      <c r="RL27" s="94"/>
      <c r="RN27" s="361"/>
      <c r="RO27" s="371"/>
      <c r="RP27" s="372"/>
      <c r="RQ27" s="372"/>
      <c r="RR27" s="373"/>
      <c r="RS27" s="371"/>
      <c r="RT27" s="372"/>
      <c r="RU27" s="372"/>
      <c r="RV27" s="373"/>
      <c r="RW27" s="99">
        <f>SUM(RO$27:RV$27)</f>
        <v>0</v>
      </c>
      <c r="RX27" s="94"/>
      <c r="RY27" s="361"/>
      <c r="RZ27" s="371"/>
      <c r="SA27" s="372"/>
      <c r="SB27" s="372"/>
      <c r="SC27" s="373"/>
      <c r="SD27" s="371"/>
      <c r="SE27" s="372"/>
      <c r="SF27" s="372"/>
      <c r="SG27" s="373"/>
      <c r="SH27" s="99">
        <f>SUM(RZ$27:SG$27)</f>
        <v>0</v>
      </c>
      <c r="SI27" s="94"/>
      <c r="SJ27" s="361"/>
      <c r="SK27" s="371"/>
      <c r="SL27" s="372"/>
      <c r="SM27" s="372"/>
      <c r="SN27" s="373"/>
      <c r="SO27" s="371"/>
      <c r="SP27" s="372"/>
      <c r="SQ27" s="372"/>
      <c r="SR27" s="373"/>
      <c r="SS27" s="99">
        <f>SUM(SK$27:SR$27)</f>
        <v>0</v>
      </c>
      <c r="ST27" s="94"/>
      <c r="SU27" s="361"/>
      <c r="SV27" s="371"/>
      <c r="SW27" s="372"/>
      <c r="SX27" s="372"/>
      <c r="SY27" s="373"/>
      <c r="SZ27" s="371"/>
      <c r="TA27" s="372"/>
      <c r="TB27" s="372"/>
      <c r="TC27" s="373"/>
      <c r="TD27" s="99">
        <f>SUM(SV$27:TC$27)</f>
        <v>0</v>
      </c>
      <c r="TE27" s="94"/>
      <c r="TF27" s="361"/>
      <c r="TG27" s="371"/>
      <c r="TH27" s="372"/>
      <c r="TI27" s="372"/>
      <c r="TJ27" s="373"/>
      <c r="TK27" s="371"/>
      <c r="TL27" s="372"/>
      <c r="TM27" s="372"/>
      <c r="TN27" s="373"/>
      <c r="TO27" s="99">
        <f>SUM(TG$27:TN$27)</f>
        <v>0</v>
      </c>
      <c r="TP27" s="94"/>
      <c r="TQ27" s="361"/>
      <c r="TR27" s="371"/>
      <c r="TS27" s="372"/>
      <c r="TT27" s="372"/>
      <c r="TU27" s="373"/>
      <c r="TV27" s="371"/>
      <c r="TW27" s="372"/>
      <c r="TX27" s="372"/>
      <c r="TY27" s="373"/>
      <c r="TZ27" s="99">
        <f>SUM(TR$27:TY$27)</f>
        <v>0</v>
      </c>
      <c r="UA27" s="94"/>
      <c r="UB27" s="361"/>
      <c r="UC27" s="371"/>
      <c r="UD27" s="372"/>
      <c r="UE27" s="372"/>
      <c r="UF27" s="373"/>
      <c r="UG27" s="371"/>
      <c r="UH27" s="372"/>
      <c r="UI27" s="372"/>
      <c r="UJ27" s="373"/>
      <c r="UK27" s="99">
        <f>SUM(UC$27:UJ$27)</f>
        <v>0</v>
      </c>
      <c r="UN27" s="361"/>
      <c r="UO27" s="371" t="e">
        <f>AVERAGE(C27,O27,Z27,AK27,AV27,BG27,BR27,CC27,CO27,CZ27,DK27,DV27,EG27,ER27,FC27,FO27,FZ27,GK27,GV27,HG27,HR27,IC27,IO27,IZ27,JK27,JV27,KG27,KR27,LC27,LO27,LZ27,MK27,MV27,NG27,NR27,OC27,OO27,OZ27,PK27,PV27,QG27,QR27,RC27,RO27,RZ27,SK27,SV27,TG27,TR27,UC27)</f>
        <v>#DIV/0!</v>
      </c>
      <c r="UP27" s="372"/>
      <c r="UQ27" s="372"/>
      <c r="UR27" s="373"/>
      <c r="US27" s="371" t="e">
        <f>AVERAGE(G27,S27,AD27,AO27,AZ27,BK27,BV27,CG27,CS27,DD27,DO27,DZ27,EK27,EV27,FG27,FS27,GD27,GO27,GZ27,HK27,HV27,IG27,IS27,JD27,JO27,JZ27,KK27,KV27,LG27,LS27,MD27,MO27,MZ27,NK27,NV27,OG27,OS27,PD27,PO27,PZ27,QK27,QV27,RG27,RS27,SD27,SO27,SZ27,TK27,TV27,UG27)</f>
        <v>#DIV/0!</v>
      </c>
      <c r="UT27" s="372"/>
      <c r="UU27" s="372"/>
      <c r="UV27" s="373"/>
      <c r="UW27" s="99" t="e">
        <f>SUM(UO$27:UV$27)</f>
        <v>#DIV/0!</v>
      </c>
      <c r="UY27" s="361"/>
      <c r="UZ27" s="371">
        <f>SUM(C27,O27,Z27,AK27,AV27,BG27,BR27,CC27,CO27,CZ27,DK27,DV27,EG27,ER27,FC27,FO27,FZ27,GK27,GV27,HG27,HR27,IC27,IO27,IZ27,JK27,JV27,KG27,KR27,LC27,LO27,LZ27,MK27,MV27,NG27,NR27,OC27,OO27,OZ27,PK27,PV27,QG27,QR27,RC27,RO27,RZ27,SK27,SV27,TG27,TR27,UC27)</f>
        <v>0</v>
      </c>
      <c r="VA27" s="372"/>
      <c r="VB27" s="372"/>
      <c r="VC27" s="373"/>
      <c r="VD27" s="371">
        <f>SUM(G27,S27,AD27,AO27,AZ27,BK27,BV27,CG27,CS27,DD27,DO27,DZ27,EK27,EV27,FG27,FS27,GD27,GO27,GZ27,HK27,HV27,IG27,IS27,JD27,JO27,JZ27,KK27,KV27,LG27,LS27,MD27,MO27,MZ27,NK27,NV27,OG27,OS27,PD27,PO27,PZ27,QK27,QV27,RG27,RS27,SD27,SO27,SZ27,TK27,TV27,UG27)</f>
        <v>0</v>
      </c>
      <c r="VE27" s="372"/>
      <c r="VF27" s="372"/>
      <c r="VG27" s="373"/>
      <c r="VH27" s="99">
        <f>SUM(UZ$27:VG$27)</f>
        <v>0</v>
      </c>
    </row>
    <row r="28" spans="2:580" ht="16" customHeight="1">
      <c r="B28" s="362"/>
      <c r="C28" s="358" t="s">
        <v>104</v>
      </c>
      <c r="D28" s="360"/>
      <c r="E28" s="358" t="s">
        <v>105</v>
      </c>
      <c r="F28" s="360"/>
      <c r="G28" s="358" t="s">
        <v>104</v>
      </c>
      <c r="H28" s="360"/>
      <c r="I28" s="358" t="s">
        <v>105</v>
      </c>
      <c r="J28" s="360"/>
      <c r="K28" s="31"/>
      <c r="L28" s="6"/>
      <c r="N28" s="362"/>
      <c r="O28" s="358" t="s">
        <v>104</v>
      </c>
      <c r="P28" s="360"/>
      <c r="Q28" s="358" t="s">
        <v>105</v>
      </c>
      <c r="R28" s="360"/>
      <c r="S28" s="358" t="s">
        <v>104</v>
      </c>
      <c r="T28" s="360"/>
      <c r="U28" s="358" t="s">
        <v>105</v>
      </c>
      <c r="V28" s="360"/>
      <c r="W28" s="98"/>
      <c r="Y28" s="362"/>
      <c r="Z28" s="358" t="s">
        <v>104</v>
      </c>
      <c r="AA28" s="360"/>
      <c r="AB28" s="358" t="s">
        <v>105</v>
      </c>
      <c r="AC28" s="360"/>
      <c r="AD28" s="358" t="s">
        <v>104</v>
      </c>
      <c r="AE28" s="360"/>
      <c r="AF28" s="358" t="s">
        <v>105</v>
      </c>
      <c r="AG28" s="360"/>
      <c r="AH28" s="98"/>
      <c r="AJ28" s="362"/>
      <c r="AK28" s="358" t="s">
        <v>104</v>
      </c>
      <c r="AL28" s="360"/>
      <c r="AM28" s="358" t="s">
        <v>105</v>
      </c>
      <c r="AN28" s="360"/>
      <c r="AO28" s="358" t="s">
        <v>104</v>
      </c>
      <c r="AP28" s="360"/>
      <c r="AQ28" s="358" t="s">
        <v>105</v>
      </c>
      <c r="AR28" s="360"/>
      <c r="AS28" s="98"/>
      <c r="AU28" s="362"/>
      <c r="AV28" s="358" t="s">
        <v>104</v>
      </c>
      <c r="AW28" s="360"/>
      <c r="AX28" s="358" t="s">
        <v>105</v>
      </c>
      <c r="AY28" s="360"/>
      <c r="AZ28" s="358" t="s">
        <v>104</v>
      </c>
      <c r="BA28" s="360"/>
      <c r="BB28" s="358" t="s">
        <v>105</v>
      </c>
      <c r="BC28" s="360"/>
      <c r="BD28" s="98"/>
      <c r="BF28" s="362"/>
      <c r="BG28" s="358" t="s">
        <v>104</v>
      </c>
      <c r="BH28" s="360"/>
      <c r="BI28" s="358" t="s">
        <v>105</v>
      </c>
      <c r="BJ28" s="360"/>
      <c r="BK28" s="358" t="s">
        <v>104</v>
      </c>
      <c r="BL28" s="360"/>
      <c r="BM28" s="358" t="s">
        <v>105</v>
      </c>
      <c r="BN28" s="360"/>
      <c r="BO28" s="98"/>
      <c r="BQ28" s="362"/>
      <c r="BR28" s="358" t="s">
        <v>104</v>
      </c>
      <c r="BS28" s="360"/>
      <c r="BT28" s="358" t="s">
        <v>105</v>
      </c>
      <c r="BU28" s="360"/>
      <c r="BV28" s="358" t="s">
        <v>104</v>
      </c>
      <c r="BW28" s="360"/>
      <c r="BX28" s="358" t="s">
        <v>105</v>
      </c>
      <c r="BY28" s="360"/>
      <c r="BZ28" s="98"/>
      <c r="CB28" s="362"/>
      <c r="CC28" s="358" t="s">
        <v>104</v>
      </c>
      <c r="CD28" s="360"/>
      <c r="CE28" s="358" t="s">
        <v>105</v>
      </c>
      <c r="CF28" s="360"/>
      <c r="CG28" s="358" t="s">
        <v>104</v>
      </c>
      <c r="CH28" s="360"/>
      <c r="CI28" s="358" t="s">
        <v>105</v>
      </c>
      <c r="CJ28" s="360"/>
      <c r="CK28" s="98"/>
      <c r="CN28" s="362"/>
      <c r="CO28" s="358" t="s">
        <v>104</v>
      </c>
      <c r="CP28" s="360"/>
      <c r="CQ28" s="358" t="s">
        <v>105</v>
      </c>
      <c r="CR28" s="360"/>
      <c r="CS28" s="358" t="s">
        <v>104</v>
      </c>
      <c r="CT28" s="360"/>
      <c r="CU28" s="358" t="s">
        <v>105</v>
      </c>
      <c r="CV28" s="360"/>
      <c r="CW28" s="98"/>
      <c r="CY28" s="362"/>
      <c r="CZ28" s="358" t="s">
        <v>104</v>
      </c>
      <c r="DA28" s="360"/>
      <c r="DB28" s="358" t="s">
        <v>105</v>
      </c>
      <c r="DC28" s="360"/>
      <c r="DD28" s="358" t="s">
        <v>104</v>
      </c>
      <c r="DE28" s="360"/>
      <c r="DF28" s="358" t="s">
        <v>105</v>
      </c>
      <c r="DG28" s="360"/>
      <c r="DH28" s="98"/>
      <c r="DJ28" s="362"/>
      <c r="DK28" s="358" t="s">
        <v>104</v>
      </c>
      <c r="DL28" s="360"/>
      <c r="DM28" s="358" t="s">
        <v>105</v>
      </c>
      <c r="DN28" s="360"/>
      <c r="DO28" s="358" t="s">
        <v>104</v>
      </c>
      <c r="DP28" s="360"/>
      <c r="DQ28" s="358" t="s">
        <v>105</v>
      </c>
      <c r="DR28" s="360"/>
      <c r="DS28" s="98"/>
      <c r="DU28" s="362"/>
      <c r="DV28" s="358" t="s">
        <v>104</v>
      </c>
      <c r="DW28" s="360"/>
      <c r="DX28" s="358" t="s">
        <v>105</v>
      </c>
      <c r="DY28" s="360"/>
      <c r="DZ28" s="358" t="s">
        <v>104</v>
      </c>
      <c r="EA28" s="360"/>
      <c r="EB28" s="358" t="s">
        <v>105</v>
      </c>
      <c r="EC28" s="360"/>
      <c r="ED28" s="98"/>
      <c r="EF28" s="362"/>
      <c r="EG28" s="358" t="s">
        <v>104</v>
      </c>
      <c r="EH28" s="360"/>
      <c r="EI28" s="358" t="s">
        <v>105</v>
      </c>
      <c r="EJ28" s="360"/>
      <c r="EK28" s="358" t="s">
        <v>104</v>
      </c>
      <c r="EL28" s="360"/>
      <c r="EM28" s="358" t="s">
        <v>105</v>
      </c>
      <c r="EN28" s="360"/>
      <c r="EO28" s="98"/>
      <c r="EQ28" s="362"/>
      <c r="ER28" s="358" t="s">
        <v>104</v>
      </c>
      <c r="ES28" s="360"/>
      <c r="ET28" s="358" t="s">
        <v>105</v>
      </c>
      <c r="EU28" s="360"/>
      <c r="EV28" s="358" t="s">
        <v>104</v>
      </c>
      <c r="EW28" s="360"/>
      <c r="EX28" s="358" t="s">
        <v>105</v>
      </c>
      <c r="EY28" s="360"/>
      <c r="EZ28" s="98"/>
      <c r="FB28" s="362"/>
      <c r="FC28" s="358" t="s">
        <v>104</v>
      </c>
      <c r="FD28" s="360"/>
      <c r="FE28" s="358" t="s">
        <v>105</v>
      </c>
      <c r="FF28" s="360"/>
      <c r="FG28" s="358" t="s">
        <v>104</v>
      </c>
      <c r="FH28" s="360"/>
      <c r="FI28" s="358" t="s">
        <v>105</v>
      </c>
      <c r="FJ28" s="360"/>
      <c r="FK28" s="98"/>
      <c r="FN28" s="362"/>
      <c r="FO28" s="358" t="s">
        <v>104</v>
      </c>
      <c r="FP28" s="360"/>
      <c r="FQ28" s="358" t="s">
        <v>105</v>
      </c>
      <c r="FR28" s="360"/>
      <c r="FS28" s="358" t="s">
        <v>104</v>
      </c>
      <c r="FT28" s="360"/>
      <c r="FU28" s="358" t="s">
        <v>105</v>
      </c>
      <c r="FV28" s="360"/>
      <c r="FW28" s="98"/>
      <c r="FY28" s="362"/>
      <c r="FZ28" s="358" t="s">
        <v>104</v>
      </c>
      <c r="GA28" s="360"/>
      <c r="GB28" s="358" t="s">
        <v>105</v>
      </c>
      <c r="GC28" s="360"/>
      <c r="GD28" s="358" t="s">
        <v>104</v>
      </c>
      <c r="GE28" s="360"/>
      <c r="GF28" s="358" t="s">
        <v>105</v>
      </c>
      <c r="GG28" s="360"/>
      <c r="GH28" s="98"/>
      <c r="GJ28" s="362"/>
      <c r="GK28" s="358" t="s">
        <v>104</v>
      </c>
      <c r="GL28" s="360"/>
      <c r="GM28" s="358" t="s">
        <v>105</v>
      </c>
      <c r="GN28" s="360"/>
      <c r="GO28" s="358" t="s">
        <v>104</v>
      </c>
      <c r="GP28" s="360"/>
      <c r="GQ28" s="358" t="s">
        <v>105</v>
      </c>
      <c r="GR28" s="360"/>
      <c r="GS28" s="98"/>
      <c r="GU28" s="362"/>
      <c r="GV28" s="358" t="s">
        <v>104</v>
      </c>
      <c r="GW28" s="360"/>
      <c r="GX28" s="358" t="s">
        <v>105</v>
      </c>
      <c r="GY28" s="360"/>
      <c r="GZ28" s="358" t="s">
        <v>104</v>
      </c>
      <c r="HA28" s="360"/>
      <c r="HB28" s="358" t="s">
        <v>105</v>
      </c>
      <c r="HC28" s="360"/>
      <c r="HD28" s="98"/>
      <c r="HF28" s="362"/>
      <c r="HG28" s="358" t="s">
        <v>104</v>
      </c>
      <c r="HH28" s="360"/>
      <c r="HI28" s="358" t="s">
        <v>105</v>
      </c>
      <c r="HJ28" s="360"/>
      <c r="HK28" s="358" t="s">
        <v>104</v>
      </c>
      <c r="HL28" s="360"/>
      <c r="HM28" s="358" t="s">
        <v>105</v>
      </c>
      <c r="HN28" s="360"/>
      <c r="HO28" s="98"/>
      <c r="HQ28" s="362"/>
      <c r="HR28" s="358" t="s">
        <v>104</v>
      </c>
      <c r="HS28" s="360"/>
      <c r="HT28" s="358" t="s">
        <v>105</v>
      </c>
      <c r="HU28" s="360"/>
      <c r="HV28" s="358" t="s">
        <v>104</v>
      </c>
      <c r="HW28" s="360"/>
      <c r="HX28" s="358" t="s">
        <v>105</v>
      </c>
      <c r="HY28" s="360"/>
      <c r="HZ28" s="98"/>
      <c r="IA28" s="94"/>
      <c r="IB28" s="362"/>
      <c r="IC28" s="358" t="s">
        <v>104</v>
      </c>
      <c r="ID28" s="360"/>
      <c r="IE28" s="358" t="s">
        <v>105</v>
      </c>
      <c r="IF28" s="360"/>
      <c r="IG28" s="358" t="s">
        <v>104</v>
      </c>
      <c r="IH28" s="360"/>
      <c r="II28" s="358" t="s">
        <v>105</v>
      </c>
      <c r="IJ28" s="360"/>
      <c r="IK28" s="98"/>
      <c r="IL28" s="94"/>
      <c r="IN28" s="362"/>
      <c r="IO28" s="358" t="s">
        <v>104</v>
      </c>
      <c r="IP28" s="360"/>
      <c r="IQ28" s="358" t="s">
        <v>105</v>
      </c>
      <c r="IR28" s="360"/>
      <c r="IS28" s="358" t="s">
        <v>104</v>
      </c>
      <c r="IT28" s="360"/>
      <c r="IU28" s="358" t="s">
        <v>105</v>
      </c>
      <c r="IV28" s="360"/>
      <c r="IW28" s="98"/>
      <c r="IX28" s="94"/>
      <c r="IY28" s="362"/>
      <c r="IZ28" s="358" t="s">
        <v>104</v>
      </c>
      <c r="JA28" s="360"/>
      <c r="JB28" s="358" t="s">
        <v>105</v>
      </c>
      <c r="JC28" s="360"/>
      <c r="JD28" s="358" t="s">
        <v>104</v>
      </c>
      <c r="JE28" s="360"/>
      <c r="JF28" s="358" t="s">
        <v>105</v>
      </c>
      <c r="JG28" s="360"/>
      <c r="JH28" s="98"/>
      <c r="JI28" s="94"/>
      <c r="JJ28" s="362"/>
      <c r="JK28" s="358" t="s">
        <v>104</v>
      </c>
      <c r="JL28" s="360"/>
      <c r="JM28" s="358" t="s">
        <v>105</v>
      </c>
      <c r="JN28" s="360"/>
      <c r="JO28" s="358" t="s">
        <v>104</v>
      </c>
      <c r="JP28" s="360"/>
      <c r="JQ28" s="358" t="s">
        <v>105</v>
      </c>
      <c r="JR28" s="360"/>
      <c r="JS28" s="98"/>
      <c r="JT28" s="94"/>
      <c r="JU28" s="362"/>
      <c r="JV28" s="358" t="s">
        <v>104</v>
      </c>
      <c r="JW28" s="360"/>
      <c r="JX28" s="358" t="s">
        <v>105</v>
      </c>
      <c r="JY28" s="360"/>
      <c r="JZ28" s="358" t="s">
        <v>104</v>
      </c>
      <c r="KA28" s="360"/>
      <c r="KB28" s="358" t="s">
        <v>105</v>
      </c>
      <c r="KC28" s="360"/>
      <c r="KD28" s="98"/>
      <c r="KE28" s="94"/>
      <c r="KF28" s="362"/>
      <c r="KG28" s="358" t="s">
        <v>104</v>
      </c>
      <c r="KH28" s="360"/>
      <c r="KI28" s="358" t="s">
        <v>105</v>
      </c>
      <c r="KJ28" s="360"/>
      <c r="KK28" s="358" t="s">
        <v>104</v>
      </c>
      <c r="KL28" s="360"/>
      <c r="KM28" s="358" t="s">
        <v>105</v>
      </c>
      <c r="KN28" s="360"/>
      <c r="KO28" s="98"/>
      <c r="KP28" s="94"/>
      <c r="KQ28" s="362"/>
      <c r="KR28" s="358" t="s">
        <v>104</v>
      </c>
      <c r="KS28" s="360"/>
      <c r="KT28" s="358" t="s">
        <v>105</v>
      </c>
      <c r="KU28" s="360"/>
      <c r="KV28" s="358" t="s">
        <v>104</v>
      </c>
      <c r="KW28" s="360"/>
      <c r="KX28" s="358" t="s">
        <v>105</v>
      </c>
      <c r="KY28" s="360"/>
      <c r="KZ28" s="98"/>
      <c r="LA28" s="94"/>
      <c r="LB28" s="362"/>
      <c r="LC28" s="358" t="s">
        <v>104</v>
      </c>
      <c r="LD28" s="360"/>
      <c r="LE28" s="358" t="s">
        <v>105</v>
      </c>
      <c r="LF28" s="360"/>
      <c r="LG28" s="358" t="s">
        <v>104</v>
      </c>
      <c r="LH28" s="360"/>
      <c r="LI28" s="358" t="s">
        <v>105</v>
      </c>
      <c r="LJ28" s="360"/>
      <c r="LK28" s="98"/>
      <c r="LL28" s="94"/>
      <c r="LN28" s="362"/>
      <c r="LO28" s="358" t="s">
        <v>104</v>
      </c>
      <c r="LP28" s="360"/>
      <c r="LQ28" s="358" t="s">
        <v>105</v>
      </c>
      <c r="LR28" s="360"/>
      <c r="LS28" s="358" t="s">
        <v>104</v>
      </c>
      <c r="LT28" s="360"/>
      <c r="LU28" s="358" t="s">
        <v>105</v>
      </c>
      <c r="LV28" s="360"/>
      <c r="LW28" s="98"/>
      <c r="LY28" s="362"/>
      <c r="LZ28" s="358" t="s">
        <v>104</v>
      </c>
      <c r="MA28" s="360"/>
      <c r="MB28" s="358" t="s">
        <v>105</v>
      </c>
      <c r="MC28" s="360"/>
      <c r="MD28" s="358" t="s">
        <v>104</v>
      </c>
      <c r="ME28" s="360"/>
      <c r="MF28" s="358" t="s">
        <v>105</v>
      </c>
      <c r="MG28" s="360"/>
      <c r="MH28" s="98"/>
      <c r="MI28" s="94"/>
      <c r="MJ28" s="362"/>
      <c r="MK28" s="358" t="s">
        <v>104</v>
      </c>
      <c r="ML28" s="360"/>
      <c r="MM28" s="358" t="s">
        <v>105</v>
      </c>
      <c r="MN28" s="360"/>
      <c r="MO28" s="358" t="s">
        <v>104</v>
      </c>
      <c r="MP28" s="360"/>
      <c r="MQ28" s="358" t="s">
        <v>105</v>
      </c>
      <c r="MR28" s="360"/>
      <c r="MS28" s="98"/>
      <c r="MT28" s="94"/>
      <c r="MU28" s="362"/>
      <c r="MV28" s="358" t="s">
        <v>104</v>
      </c>
      <c r="MW28" s="360"/>
      <c r="MX28" s="358" t="s">
        <v>105</v>
      </c>
      <c r="MY28" s="360"/>
      <c r="MZ28" s="358" t="s">
        <v>104</v>
      </c>
      <c r="NA28" s="360"/>
      <c r="NB28" s="358" t="s">
        <v>105</v>
      </c>
      <c r="NC28" s="360"/>
      <c r="ND28" s="98"/>
      <c r="NE28" s="94"/>
      <c r="NF28" s="362"/>
      <c r="NG28" s="358" t="s">
        <v>104</v>
      </c>
      <c r="NH28" s="360"/>
      <c r="NI28" s="358" t="s">
        <v>105</v>
      </c>
      <c r="NJ28" s="360"/>
      <c r="NK28" s="358" t="s">
        <v>104</v>
      </c>
      <c r="NL28" s="360"/>
      <c r="NM28" s="358" t="s">
        <v>105</v>
      </c>
      <c r="NN28" s="360"/>
      <c r="NO28" s="98"/>
      <c r="NP28" s="94"/>
      <c r="NQ28" s="362"/>
      <c r="NR28" s="358" t="s">
        <v>104</v>
      </c>
      <c r="NS28" s="360"/>
      <c r="NT28" s="358" t="s">
        <v>105</v>
      </c>
      <c r="NU28" s="360"/>
      <c r="NV28" s="358" t="s">
        <v>104</v>
      </c>
      <c r="NW28" s="360"/>
      <c r="NX28" s="358" t="s">
        <v>105</v>
      </c>
      <c r="NY28" s="360"/>
      <c r="NZ28" s="98"/>
      <c r="OA28" s="94"/>
      <c r="OB28" s="362"/>
      <c r="OC28" s="358" t="s">
        <v>104</v>
      </c>
      <c r="OD28" s="360"/>
      <c r="OE28" s="358" t="s">
        <v>105</v>
      </c>
      <c r="OF28" s="360"/>
      <c r="OG28" s="358" t="s">
        <v>104</v>
      </c>
      <c r="OH28" s="360"/>
      <c r="OI28" s="358" t="s">
        <v>105</v>
      </c>
      <c r="OJ28" s="360"/>
      <c r="OK28" s="98"/>
      <c r="OL28" s="94"/>
      <c r="ON28" s="362"/>
      <c r="OO28" s="358" t="s">
        <v>104</v>
      </c>
      <c r="OP28" s="360"/>
      <c r="OQ28" s="358" t="s">
        <v>105</v>
      </c>
      <c r="OR28" s="360"/>
      <c r="OS28" s="358" t="s">
        <v>104</v>
      </c>
      <c r="OT28" s="360"/>
      <c r="OU28" s="358" t="s">
        <v>105</v>
      </c>
      <c r="OV28" s="360"/>
      <c r="OW28" s="98"/>
      <c r="OX28" s="94"/>
      <c r="OY28" s="362"/>
      <c r="OZ28" s="358" t="s">
        <v>104</v>
      </c>
      <c r="PA28" s="360"/>
      <c r="PB28" s="358" t="s">
        <v>105</v>
      </c>
      <c r="PC28" s="360"/>
      <c r="PD28" s="358" t="s">
        <v>104</v>
      </c>
      <c r="PE28" s="360"/>
      <c r="PF28" s="358" t="s">
        <v>105</v>
      </c>
      <c r="PG28" s="360"/>
      <c r="PH28" s="98"/>
      <c r="PI28" s="94"/>
      <c r="PJ28" s="362"/>
      <c r="PK28" s="358" t="s">
        <v>104</v>
      </c>
      <c r="PL28" s="360"/>
      <c r="PM28" s="358" t="s">
        <v>105</v>
      </c>
      <c r="PN28" s="360"/>
      <c r="PO28" s="358" t="s">
        <v>104</v>
      </c>
      <c r="PP28" s="360"/>
      <c r="PQ28" s="358" t="s">
        <v>105</v>
      </c>
      <c r="PR28" s="360"/>
      <c r="PS28" s="98"/>
      <c r="PT28" s="94"/>
      <c r="PU28" s="362"/>
      <c r="PV28" s="358" t="s">
        <v>104</v>
      </c>
      <c r="PW28" s="360"/>
      <c r="PX28" s="358" t="s">
        <v>105</v>
      </c>
      <c r="PY28" s="360"/>
      <c r="PZ28" s="358" t="s">
        <v>104</v>
      </c>
      <c r="QA28" s="360"/>
      <c r="QB28" s="358" t="s">
        <v>105</v>
      </c>
      <c r="QC28" s="360"/>
      <c r="QD28" s="98"/>
      <c r="QF28" s="362"/>
      <c r="QG28" s="358" t="s">
        <v>104</v>
      </c>
      <c r="QH28" s="360"/>
      <c r="QI28" s="358" t="s">
        <v>105</v>
      </c>
      <c r="QJ28" s="360"/>
      <c r="QK28" s="358" t="s">
        <v>104</v>
      </c>
      <c r="QL28" s="360"/>
      <c r="QM28" s="358" t="s">
        <v>105</v>
      </c>
      <c r="QN28" s="360"/>
      <c r="QO28" s="98"/>
      <c r="QP28" s="94"/>
      <c r="QQ28" s="362"/>
      <c r="QR28" s="358" t="s">
        <v>104</v>
      </c>
      <c r="QS28" s="360"/>
      <c r="QT28" s="358" t="s">
        <v>105</v>
      </c>
      <c r="QU28" s="360"/>
      <c r="QV28" s="358" t="s">
        <v>104</v>
      </c>
      <c r="QW28" s="360"/>
      <c r="QX28" s="358" t="s">
        <v>105</v>
      </c>
      <c r="QY28" s="360"/>
      <c r="QZ28" s="98"/>
      <c r="RA28" s="94"/>
      <c r="RB28" s="362"/>
      <c r="RC28" s="358" t="s">
        <v>104</v>
      </c>
      <c r="RD28" s="360"/>
      <c r="RE28" s="358" t="s">
        <v>105</v>
      </c>
      <c r="RF28" s="360"/>
      <c r="RG28" s="358" t="s">
        <v>104</v>
      </c>
      <c r="RH28" s="360"/>
      <c r="RI28" s="358" t="s">
        <v>105</v>
      </c>
      <c r="RJ28" s="360"/>
      <c r="RK28" s="98"/>
      <c r="RL28" s="94"/>
      <c r="RN28" s="362"/>
      <c r="RO28" s="358" t="s">
        <v>104</v>
      </c>
      <c r="RP28" s="360"/>
      <c r="RQ28" s="358" t="s">
        <v>105</v>
      </c>
      <c r="RR28" s="360"/>
      <c r="RS28" s="358" t="s">
        <v>104</v>
      </c>
      <c r="RT28" s="360"/>
      <c r="RU28" s="358" t="s">
        <v>105</v>
      </c>
      <c r="RV28" s="360"/>
      <c r="RW28" s="98"/>
      <c r="RX28" s="94"/>
      <c r="RY28" s="362"/>
      <c r="RZ28" s="358" t="s">
        <v>104</v>
      </c>
      <c r="SA28" s="360"/>
      <c r="SB28" s="358" t="s">
        <v>105</v>
      </c>
      <c r="SC28" s="360"/>
      <c r="SD28" s="358" t="s">
        <v>104</v>
      </c>
      <c r="SE28" s="360"/>
      <c r="SF28" s="358" t="s">
        <v>105</v>
      </c>
      <c r="SG28" s="360"/>
      <c r="SH28" s="98"/>
      <c r="SI28" s="94"/>
      <c r="SJ28" s="362"/>
      <c r="SK28" s="358" t="s">
        <v>104</v>
      </c>
      <c r="SL28" s="360"/>
      <c r="SM28" s="358" t="s">
        <v>105</v>
      </c>
      <c r="SN28" s="360"/>
      <c r="SO28" s="358" t="s">
        <v>104</v>
      </c>
      <c r="SP28" s="360"/>
      <c r="SQ28" s="358" t="s">
        <v>105</v>
      </c>
      <c r="SR28" s="360"/>
      <c r="SS28" s="98"/>
      <c r="ST28" s="94"/>
      <c r="SU28" s="362"/>
      <c r="SV28" s="358" t="s">
        <v>104</v>
      </c>
      <c r="SW28" s="360"/>
      <c r="SX28" s="358" t="s">
        <v>105</v>
      </c>
      <c r="SY28" s="360"/>
      <c r="SZ28" s="358" t="s">
        <v>104</v>
      </c>
      <c r="TA28" s="360"/>
      <c r="TB28" s="358" t="s">
        <v>105</v>
      </c>
      <c r="TC28" s="360"/>
      <c r="TD28" s="98"/>
      <c r="TE28" s="94"/>
      <c r="TF28" s="362"/>
      <c r="TG28" s="358" t="s">
        <v>104</v>
      </c>
      <c r="TH28" s="360"/>
      <c r="TI28" s="358" t="s">
        <v>105</v>
      </c>
      <c r="TJ28" s="360"/>
      <c r="TK28" s="358" t="s">
        <v>104</v>
      </c>
      <c r="TL28" s="360"/>
      <c r="TM28" s="358" t="s">
        <v>105</v>
      </c>
      <c r="TN28" s="360"/>
      <c r="TO28" s="98"/>
      <c r="TP28" s="94"/>
      <c r="TQ28" s="362"/>
      <c r="TR28" s="358" t="s">
        <v>104</v>
      </c>
      <c r="TS28" s="360"/>
      <c r="TT28" s="358" t="s">
        <v>105</v>
      </c>
      <c r="TU28" s="360"/>
      <c r="TV28" s="358" t="s">
        <v>104</v>
      </c>
      <c r="TW28" s="360"/>
      <c r="TX28" s="358" t="s">
        <v>105</v>
      </c>
      <c r="TY28" s="360"/>
      <c r="TZ28" s="98"/>
      <c r="UA28" s="94"/>
      <c r="UB28" s="362"/>
      <c r="UC28" s="358" t="s">
        <v>104</v>
      </c>
      <c r="UD28" s="360"/>
      <c r="UE28" s="358" t="s">
        <v>105</v>
      </c>
      <c r="UF28" s="360"/>
      <c r="UG28" s="358" t="s">
        <v>104</v>
      </c>
      <c r="UH28" s="360"/>
      <c r="UI28" s="358" t="s">
        <v>105</v>
      </c>
      <c r="UJ28" s="360"/>
      <c r="UK28" s="98"/>
      <c r="UN28" s="362"/>
      <c r="UO28" s="358" t="s">
        <v>104</v>
      </c>
      <c r="UP28" s="360"/>
      <c r="UQ28" s="358" t="s">
        <v>105</v>
      </c>
      <c r="UR28" s="360"/>
      <c r="US28" s="358" t="s">
        <v>104</v>
      </c>
      <c r="UT28" s="360"/>
      <c r="UU28" s="358" t="s">
        <v>105</v>
      </c>
      <c r="UV28" s="360"/>
      <c r="UW28" s="98"/>
      <c r="UY28" s="362"/>
      <c r="UZ28" s="358" t="s">
        <v>104</v>
      </c>
      <c r="VA28" s="360"/>
      <c r="VB28" s="358" t="s">
        <v>105</v>
      </c>
      <c r="VC28" s="360"/>
      <c r="VD28" s="358" t="s">
        <v>104</v>
      </c>
      <c r="VE28" s="360"/>
      <c r="VF28" s="358" t="s">
        <v>105</v>
      </c>
      <c r="VG28" s="360"/>
      <c r="VH28" s="98"/>
    </row>
    <row r="29" spans="2:580" ht="16" customHeight="1">
      <c r="B29" s="362"/>
      <c r="C29" s="371"/>
      <c r="D29" s="373"/>
      <c r="E29" s="371"/>
      <c r="F29" s="373"/>
      <c r="G29" s="371"/>
      <c r="H29" s="373"/>
      <c r="I29" s="371"/>
      <c r="J29" s="373"/>
      <c r="K29" s="32">
        <f>SUM(C$29:J$29)</f>
        <v>0</v>
      </c>
      <c r="L29" s="6"/>
      <c r="N29" s="362"/>
      <c r="O29" s="371"/>
      <c r="P29" s="373"/>
      <c r="Q29" s="371"/>
      <c r="R29" s="373"/>
      <c r="S29" s="371"/>
      <c r="T29" s="373"/>
      <c r="U29" s="371"/>
      <c r="V29" s="373"/>
      <c r="W29" s="99">
        <f>SUM(O$29:V$29)</f>
        <v>0</v>
      </c>
      <c r="Y29" s="362"/>
      <c r="Z29" s="371"/>
      <c r="AA29" s="373"/>
      <c r="AB29" s="371"/>
      <c r="AC29" s="373"/>
      <c r="AD29" s="371"/>
      <c r="AE29" s="373"/>
      <c r="AF29" s="371"/>
      <c r="AG29" s="373"/>
      <c r="AH29" s="99">
        <f>SUM(Z$29:AG$29)</f>
        <v>0</v>
      </c>
      <c r="AJ29" s="362"/>
      <c r="AK29" s="371"/>
      <c r="AL29" s="373"/>
      <c r="AM29" s="371"/>
      <c r="AN29" s="373"/>
      <c r="AO29" s="371"/>
      <c r="AP29" s="373"/>
      <c r="AQ29" s="371"/>
      <c r="AR29" s="373"/>
      <c r="AS29" s="99">
        <f>SUM(AK$29:AR$29)</f>
        <v>0</v>
      </c>
      <c r="AU29" s="362"/>
      <c r="AV29" s="371"/>
      <c r="AW29" s="373"/>
      <c r="AX29" s="371"/>
      <c r="AY29" s="373"/>
      <c r="AZ29" s="371"/>
      <c r="BA29" s="373"/>
      <c r="BB29" s="371"/>
      <c r="BC29" s="373"/>
      <c r="BD29" s="99">
        <f>SUM(AV$29:BC$29)</f>
        <v>0</v>
      </c>
      <c r="BF29" s="362"/>
      <c r="BG29" s="371"/>
      <c r="BH29" s="373"/>
      <c r="BI29" s="371"/>
      <c r="BJ29" s="373"/>
      <c r="BK29" s="371"/>
      <c r="BL29" s="373"/>
      <c r="BM29" s="371"/>
      <c r="BN29" s="373"/>
      <c r="BO29" s="99">
        <f>SUM(BG$29:BN$29)</f>
        <v>0</v>
      </c>
      <c r="BQ29" s="362"/>
      <c r="BR29" s="371"/>
      <c r="BS29" s="373"/>
      <c r="BT29" s="371"/>
      <c r="BU29" s="373"/>
      <c r="BV29" s="371"/>
      <c r="BW29" s="373"/>
      <c r="BX29" s="371"/>
      <c r="BY29" s="373"/>
      <c r="BZ29" s="99">
        <f>SUM(BR$29:BY$29)</f>
        <v>0</v>
      </c>
      <c r="CB29" s="362"/>
      <c r="CC29" s="371"/>
      <c r="CD29" s="373"/>
      <c r="CE29" s="371"/>
      <c r="CF29" s="373"/>
      <c r="CG29" s="371"/>
      <c r="CH29" s="373"/>
      <c r="CI29" s="371"/>
      <c r="CJ29" s="373"/>
      <c r="CK29" s="99">
        <f>SUM(CC$29:CJ$29)</f>
        <v>0</v>
      </c>
      <c r="CN29" s="362"/>
      <c r="CO29" s="371"/>
      <c r="CP29" s="373"/>
      <c r="CQ29" s="371"/>
      <c r="CR29" s="373"/>
      <c r="CS29" s="371"/>
      <c r="CT29" s="373"/>
      <c r="CU29" s="371"/>
      <c r="CV29" s="373"/>
      <c r="CW29" s="99">
        <f>SUM(CO$29:CV$29)</f>
        <v>0</v>
      </c>
      <c r="CY29" s="362"/>
      <c r="CZ29" s="371"/>
      <c r="DA29" s="373"/>
      <c r="DB29" s="371"/>
      <c r="DC29" s="373"/>
      <c r="DD29" s="371"/>
      <c r="DE29" s="373"/>
      <c r="DF29" s="371"/>
      <c r="DG29" s="373"/>
      <c r="DH29" s="99">
        <f>SUM(CZ$29:DG$29)</f>
        <v>0</v>
      </c>
      <c r="DJ29" s="362"/>
      <c r="DK29" s="371"/>
      <c r="DL29" s="373"/>
      <c r="DM29" s="371"/>
      <c r="DN29" s="373"/>
      <c r="DO29" s="371"/>
      <c r="DP29" s="373"/>
      <c r="DQ29" s="371"/>
      <c r="DR29" s="373"/>
      <c r="DS29" s="99">
        <f>SUM(DK$29:DR$29)</f>
        <v>0</v>
      </c>
      <c r="DU29" s="362"/>
      <c r="DV29" s="371"/>
      <c r="DW29" s="373"/>
      <c r="DX29" s="371"/>
      <c r="DY29" s="373"/>
      <c r="DZ29" s="371"/>
      <c r="EA29" s="373"/>
      <c r="EB29" s="371"/>
      <c r="EC29" s="373"/>
      <c r="ED29" s="99">
        <f>SUM(DV$29:EC$29)</f>
        <v>0</v>
      </c>
      <c r="EF29" s="362"/>
      <c r="EG29" s="371"/>
      <c r="EH29" s="373"/>
      <c r="EI29" s="371"/>
      <c r="EJ29" s="373"/>
      <c r="EK29" s="371"/>
      <c r="EL29" s="373"/>
      <c r="EM29" s="371"/>
      <c r="EN29" s="373"/>
      <c r="EO29" s="99">
        <f>SUM(EG$29:EN$29)</f>
        <v>0</v>
      </c>
      <c r="EQ29" s="362"/>
      <c r="ER29" s="371"/>
      <c r="ES29" s="373"/>
      <c r="ET29" s="371"/>
      <c r="EU29" s="373"/>
      <c r="EV29" s="371"/>
      <c r="EW29" s="373"/>
      <c r="EX29" s="371"/>
      <c r="EY29" s="373"/>
      <c r="EZ29" s="99">
        <f>SUM(ER$29:EY$29)</f>
        <v>0</v>
      </c>
      <c r="FB29" s="362"/>
      <c r="FC29" s="371"/>
      <c r="FD29" s="373"/>
      <c r="FE29" s="371"/>
      <c r="FF29" s="373"/>
      <c r="FG29" s="371"/>
      <c r="FH29" s="373"/>
      <c r="FI29" s="371"/>
      <c r="FJ29" s="373"/>
      <c r="FK29" s="99">
        <f>SUM(FC$29:FJ$29)</f>
        <v>0</v>
      </c>
      <c r="FN29" s="362"/>
      <c r="FO29" s="371"/>
      <c r="FP29" s="373"/>
      <c r="FQ29" s="371"/>
      <c r="FR29" s="373"/>
      <c r="FS29" s="371"/>
      <c r="FT29" s="373"/>
      <c r="FU29" s="371"/>
      <c r="FV29" s="373"/>
      <c r="FW29" s="99">
        <f>SUM(FO$29:FV$29)</f>
        <v>0</v>
      </c>
      <c r="FY29" s="362"/>
      <c r="FZ29" s="371"/>
      <c r="GA29" s="373"/>
      <c r="GB29" s="371"/>
      <c r="GC29" s="373"/>
      <c r="GD29" s="371"/>
      <c r="GE29" s="373"/>
      <c r="GF29" s="371"/>
      <c r="GG29" s="373"/>
      <c r="GH29" s="99">
        <f>SUM(FZ$29:GG$29)</f>
        <v>0</v>
      </c>
      <c r="GJ29" s="362"/>
      <c r="GK29" s="371"/>
      <c r="GL29" s="373"/>
      <c r="GM29" s="371"/>
      <c r="GN29" s="373"/>
      <c r="GO29" s="371"/>
      <c r="GP29" s="373"/>
      <c r="GQ29" s="371"/>
      <c r="GR29" s="373"/>
      <c r="GS29" s="99">
        <f>SUM(GK$29:GR$29)</f>
        <v>0</v>
      </c>
      <c r="GU29" s="362"/>
      <c r="GV29" s="371"/>
      <c r="GW29" s="373"/>
      <c r="GX29" s="371"/>
      <c r="GY29" s="373"/>
      <c r="GZ29" s="371"/>
      <c r="HA29" s="373"/>
      <c r="HB29" s="371"/>
      <c r="HC29" s="373"/>
      <c r="HD29" s="99">
        <f>SUM(GV$29:HC$29)</f>
        <v>0</v>
      </c>
      <c r="HF29" s="362"/>
      <c r="HG29" s="371"/>
      <c r="HH29" s="373"/>
      <c r="HI29" s="371"/>
      <c r="HJ29" s="373"/>
      <c r="HK29" s="371"/>
      <c r="HL29" s="373"/>
      <c r="HM29" s="371"/>
      <c r="HN29" s="373"/>
      <c r="HO29" s="99">
        <f>SUM(HG$29:HN$29)</f>
        <v>0</v>
      </c>
      <c r="HQ29" s="362"/>
      <c r="HR29" s="371"/>
      <c r="HS29" s="373"/>
      <c r="HT29" s="371"/>
      <c r="HU29" s="373"/>
      <c r="HV29" s="371"/>
      <c r="HW29" s="373"/>
      <c r="HX29" s="371"/>
      <c r="HY29" s="373"/>
      <c r="HZ29" s="99">
        <f>SUM(HR$29:HY$29)</f>
        <v>0</v>
      </c>
      <c r="IA29" s="94"/>
      <c r="IB29" s="362"/>
      <c r="IC29" s="371"/>
      <c r="ID29" s="373"/>
      <c r="IE29" s="371"/>
      <c r="IF29" s="373"/>
      <c r="IG29" s="371"/>
      <c r="IH29" s="373"/>
      <c r="II29" s="371"/>
      <c r="IJ29" s="373"/>
      <c r="IK29" s="99">
        <f>SUM(IC$29:IJ$29)</f>
        <v>0</v>
      </c>
      <c r="IL29" s="94"/>
      <c r="IN29" s="362"/>
      <c r="IO29" s="371"/>
      <c r="IP29" s="373"/>
      <c r="IQ29" s="371"/>
      <c r="IR29" s="373"/>
      <c r="IS29" s="371"/>
      <c r="IT29" s="373"/>
      <c r="IU29" s="371"/>
      <c r="IV29" s="373"/>
      <c r="IW29" s="99">
        <f>SUM(IO$29:IV$29)</f>
        <v>0</v>
      </c>
      <c r="IX29" s="94"/>
      <c r="IY29" s="362"/>
      <c r="IZ29" s="371"/>
      <c r="JA29" s="373"/>
      <c r="JB29" s="371"/>
      <c r="JC29" s="373"/>
      <c r="JD29" s="371"/>
      <c r="JE29" s="373"/>
      <c r="JF29" s="371"/>
      <c r="JG29" s="373"/>
      <c r="JH29" s="99">
        <f>SUM(IZ$29:JG$29)</f>
        <v>0</v>
      </c>
      <c r="JI29" s="94"/>
      <c r="JJ29" s="362"/>
      <c r="JK29" s="371"/>
      <c r="JL29" s="373"/>
      <c r="JM29" s="371"/>
      <c r="JN29" s="373"/>
      <c r="JO29" s="371"/>
      <c r="JP29" s="373"/>
      <c r="JQ29" s="371"/>
      <c r="JR29" s="373"/>
      <c r="JS29" s="99">
        <f>SUM(JK$29:JR$29)</f>
        <v>0</v>
      </c>
      <c r="JT29" s="94"/>
      <c r="JU29" s="362"/>
      <c r="JV29" s="371"/>
      <c r="JW29" s="373"/>
      <c r="JX29" s="371"/>
      <c r="JY29" s="373"/>
      <c r="JZ29" s="371"/>
      <c r="KA29" s="373"/>
      <c r="KB29" s="371"/>
      <c r="KC29" s="373"/>
      <c r="KD29" s="99">
        <f>SUM(JV$29:KC$29)</f>
        <v>0</v>
      </c>
      <c r="KE29" s="94"/>
      <c r="KF29" s="362"/>
      <c r="KG29" s="371"/>
      <c r="KH29" s="373"/>
      <c r="KI29" s="371"/>
      <c r="KJ29" s="373"/>
      <c r="KK29" s="371"/>
      <c r="KL29" s="373"/>
      <c r="KM29" s="371"/>
      <c r="KN29" s="373"/>
      <c r="KO29" s="99">
        <f>SUM(KG$29:KN$29)</f>
        <v>0</v>
      </c>
      <c r="KP29" s="94"/>
      <c r="KQ29" s="362"/>
      <c r="KR29" s="371"/>
      <c r="KS29" s="373"/>
      <c r="KT29" s="371"/>
      <c r="KU29" s="373"/>
      <c r="KV29" s="371"/>
      <c r="KW29" s="373"/>
      <c r="KX29" s="371"/>
      <c r="KY29" s="373"/>
      <c r="KZ29" s="99">
        <f>SUM(KR$29:KY$29)</f>
        <v>0</v>
      </c>
      <c r="LA29" s="94"/>
      <c r="LB29" s="362"/>
      <c r="LC29" s="371"/>
      <c r="LD29" s="373"/>
      <c r="LE29" s="371"/>
      <c r="LF29" s="373"/>
      <c r="LG29" s="371"/>
      <c r="LH29" s="373"/>
      <c r="LI29" s="371"/>
      <c r="LJ29" s="373"/>
      <c r="LK29" s="99">
        <f>SUM(LC$29:LJ$29)</f>
        <v>0</v>
      </c>
      <c r="LL29" s="94"/>
      <c r="LN29" s="362"/>
      <c r="LO29" s="371"/>
      <c r="LP29" s="373"/>
      <c r="LQ29" s="371"/>
      <c r="LR29" s="373"/>
      <c r="LS29" s="371"/>
      <c r="LT29" s="373"/>
      <c r="LU29" s="371"/>
      <c r="LV29" s="373"/>
      <c r="LW29" s="99">
        <f>SUM(LO$29:LV$29)</f>
        <v>0</v>
      </c>
      <c r="LY29" s="362"/>
      <c r="LZ29" s="371"/>
      <c r="MA29" s="373"/>
      <c r="MB29" s="371"/>
      <c r="MC29" s="373"/>
      <c r="MD29" s="371"/>
      <c r="ME29" s="373"/>
      <c r="MF29" s="371"/>
      <c r="MG29" s="373"/>
      <c r="MH29" s="99">
        <f>SUM(LZ$29:MG$29)</f>
        <v>0</v>
      </c>
      <c r="MI29" s="94"/>
      <c r="MJ29" s="362"/>
      <c r="MK29" s="371"/>
      <c r="ML29" s="373"/>
      <c r="MM29" s="371"/>
      <c r="MN29" s="373"/>
      <c r="MO29" s="371"/>
      <c r="MP29" s="373"/>
      <c r="MQ29" s="371"/>
      <c r="MR29" s="373"/>
      <c r="MS29" s="99">
        <f>SUM(MK$29:MR$29)</f>
        <v>0</v>
      </c>
      <c r="MT29" s="94"/>
      <c r="MU29" s="362"/>
      <c r="MV29" s="371"/>
      <c r="MW29" s="373"/>
      <c r="MX29" s="371"/>
      <c r="MY29" s="373"/>
      <c r="MZ29" s="371"/>
      <c r="NA29" s="373"/>
      <c r="NB29" s="371"/>
      <c r="NC29" s="373"/>
      <c r="ND29" s="99">
        <f>SUM(MV$29:NC$29)</f>
        <v>0</v>
      </c>
      <c r="NE29" s="94"/>
      <c r="NF29" s="362"/>
      <c r="NG29" s="371"/>
      <c r="NH29" s="373"/>
      <c r="NI29" s="371"/>
      <c r="NJ29" s="373"/>
      <c r="NK29" s="371"/>
      <c r="NL29" s="373"/>
      <c r="NM29" s="371"/>
      <c r="NN29" s="373"/>
      <c r="NO29" s="99">
        <f>SUM(NG$29:NN$29)</f>
        <v>0</v>
      </c>
      <c r="NP29" s="94"/>
      <c r="NQ29" s="362"/>
      <c r="NR29" s="371"/>
      <c r="NS29" s="373"/>
      <c r="NT29" s="371"/>
      <c r="NU29" s="373"/>
      <c r="NV29" s="371"/>
      <c r="NW29" s="373"/>
      <c r="NX29" s="371"/>
      <c r="NY29" s="373"/>
      <c r="NZ29" s="99">
        <f>SUM(NR$29:NY$29)</f>
        <v>0</v>
      </c>
      <c r="OA29" s="94"/>
      <c r="OB29" s="362"/>
      <c r="OC29" s="371"/>
      <c r="OD29" s="373"/>
      <c r="OE29" s="371"/>
      <c r="OF29" s="373"/>
      <c r="OG29" s="371"/>
      <c r="OH29" s="373"/>
      <c r="OI29" s="371"/>
      <c r="OJ29" s="373"/>
      <c r="OK29" s="99">
        <f>SUM(OC$29:OJ$29)</f>
        <v>0</v>
      </c>
      <c r="OL29" s="94"/>
      <c r="ON29" s="362"/>
      <c r="OO29" s="371"/>
      <c r="OP29" s="373"/>
      <c r="OQ29" s="371"/>
      <c r="OR29" s="373"/>
      <c r="OS29" s="371"/>
      <c r="OT29" s="373"/>
      <c r="OU29" s="371"/>
      <c r="OV29" s="373"/>
      <c r="OW29" s="99">
        <f>SUM(OO$29:OV$29)</f>
        <v>0</v>
      </c>
      <c r="OX29" s="94"/>
      <c r="OY29" s="362"/>
      <c r="OZ29" s="371"/>
      <c r="PA29" s="373"/>
      <c r="PB29" s="371"/>
      <c r="PC29" s="373"/>
      <c r="PD29" s="371"/>
      <c r="PE29" s="373"/>
      <c r="PF29" s="371"/>
      <c r="PG29" s="373"/>
      <c r="PH29" s="99">
        <f>SUM(OZ$29:PG$29)</f>
        <v>0</v>
      </c>
      <c r="PI29" s="94"/>
      <c r="PJ29" s="362"/>
      <c r="PK29" s="371"/>
      <c r="PL29" s="373"/>
      <c r="PM29" s="371"/>
      <c r="PN29" s="373"/>
      <c r="PO29" s="371"/>
      <c r="PP29" s="373"/>
      <c r="PQ29" s="371"/>
      <c r="PR29" s="373"/>
      <c r="PS29" s="99">
        <f>SUM(PK$29:PR$29)</f>
        <v>0</v>
      </c>
      <c r="PT29" s="94"/>
      <c r="PU29" s="362"/>
      <c r="PV29" s="371"/>
      <c r="PW29" s="373"/>
      <c r="PX29" s="371"/>
      <c r="PY29" s="373"/>
      <c r="PZ29" s="371"/>
      <c r="QA29" s="373"/>
      <c r="QB29" s="371"/>
      <c r="QC29" s="373"/>
      <c r="QD29" s="99">
        <f>SUM(PV$29:QC$29)</f>
        <v>0</v>
      </c>
      <c r="QF29" s="362"/>
      <c r="QG29" s="371"/>
      <c r="QH29" s="373"/>
      <c r="QI29" s="371"/>
      <c r="QJ29" s="373"/>
      <c r="QK29" s="371"/>
      <c r="QL29" s="373"/>
      <c r="QM29" s="371"/>
      <c r="QN29" s="373"/>
      <c r="QO29" s="99">
        <f>SUM(QG$29:QN$29)</f>
        <v>0</v>
      </c>
      <c r="QP29" s="94"/>
      <c r="QQ29" s="362"/>
      <c r="QR29" s="371"/>
      <c r="QS29" s="373"/>
      <c r="QT29" s="371"/>
      <c r="QU29" s="373"/>
      <c r="QV29" s="371"/>
      <c r="QW29" s="373"/>
      <c r="QX29" s="371"/>
      <c r="QY29" s="373"/>
      <c r="QZ29" s="99">
        <f>SUM(QR$29:QY$29)</f>
        <v>0</v>
      </c>
      <c r="RA29" s="94"/>
      <c r="RB29" s="362"/>
      <c r="RC29" s="371"/>
      <c r="RD29" s="373"/>
      <c r="RE29" s="371"/>
      <c r="RF29" s="373"/>
      <c r="RG29" s="371"/>
      <c r="RH29" s="373"/>
      <c r="RI29" s="371"/>
      <c r="RJ29" s="373"/>
      <c r="RK29" s="99">
        <f>SUM(RC$29:RJ$29)</f>
        <v>0</v>
      </c>
      <c r="RL29" s="94"/>
      <c r="RN29" s="362"/>
      <c r="RO29" s="371"/>
      <c r="RP29" s="373"/>
      <c r="RQ29" s="371"/>
      <c r="RR29" s="373"/>
      <c r="RS29" s="371"/>
      <c r="RT29" s="373"/>
      <c r="RU29" s="371"/>
      <c r="RV29" s="373"/>
      <c r="RW29" s="99">
        <f>SUM(RO$29:RV$29)</f>
        <v>0</v>
      </c>
      <c r="RX29" s="94"/>
      <c r="RY29" s="362"/>
      <c r="RZ29" s="371"/>
      <c r="SA29" s="373"/>
      <c r="SB29" s="371"/>
      <c r="SC29" s="373"/>
      <c r="SD29" s="371"/>
      <c r="SE29" s="373"/>
      <c r="SF29" s="371"/>
      <c r="SG29" s="373"/>
      <c r="SH29" s="99">
        <f>SUM(RZ$29:SG$29)</f>
        <v>0</v>
      </c>
      <c r="SI29" s="94"/>
      <c r="SJ29" s="362"/>
      <c r="SK29" s="371"/>
      <c r="SL29" s="373"/>
      <c r="SM29" s="371"/>
      <c r="SN29" s="373"/>
      <c r="SO29" s="371"/>
      <c r="SP29" s="373"/>
      <c r="SQ29" s="371"/>
      <c r="SR29" s="373"/>
      <c r="SS29" s="99">
        <f>SUM(SK$29:SR$29)</f>
        <v>0</v>
      </c>
      <c r="ST29" s="94"/>
      <c r="SU29" s="362"/>
      <c r="SV29" s="371"/>
      <c r="SW29" s="373"/>
      <c r="SX29" s="371"/>
      <c r="SY29" s="373"/>
      <c r="SZ29" s="371"/>
      <c r="TA29" s="373"/>
      <c r="TB29" s="371"/>
      <c r="TC29" s="373"/>
      <c r="TD29" s="99">
        <f>SUM(SV$29:TC$29)</f>
        <v>0</v>
      </c>
      <c r="TE29" s="94"/>
      <c r="TF29" s="362"/>
      <c r="TG29" s="371"/>
      <c r="TH29" s="373"/>
      <c r="TI29" s="371"/>
      <c r="TJ29" s="373"/>
      <c r="TK29" s="371"/>
      <c r="TL29" s="373"/>
      <c r="TM29" s="371"/>
      <c r="TN29" s="373"/>
      <c r="TO29" s="99">
        <f>SUM(TG$29:TN$29)</f>
        <v>0</v>
      </c>
      <c r="TP29" s="94"/>
      <c r="TQ29" s="362"/>
      <c r="TR29" s="371"/>
      <c r="TS29" s="373"/>
      <c r="TT29" s="371"/>
      <c r="TU29" s="373"/>
      <c r="TV29" s="371"/>
      <c r="TW29" s="373"/>
      <c r="TX29" s="371"/>
      <c r="TY29" s="373"/>
      <c r="TZ29" s="99">
        <f>SUM(TR$29:TY$29)</f>
        <v>0</v>
      </c>
      <c r="UA29" s="94"/>
      <c r="UB29" s="362"/>
      <c r="UC29" s="371"/>
      <c r="UD29" s="373"/>
      <c r="UE29" s="371"/>
      <c r="UF29" s="373"/>
      <c r="UG29" s="371"/>
      <c r="UH29" s="373"/>
      <c r="UI29" s="371"/>
      <c r="UJ29" s="373"/>
      <c r="UK29" s="99">
        <f>SUM(UC$29:UJ$29)</f>
        <v>0</v>
      </c>
      <c r="UN29" s="362"/>
      <c r="UO29" s="421" t="e">
        <f>AVERAGE(C29,O29,Z29,AK29,AV29,BG29,BR29,CC29,CO29,CZ29,DK29,DV29,EG29,ER29,FC29,FO29,FZ29,GK29,GV29,HG29,HR29,IC29,IO29,IZ29,JK29,JV29,KG29,KR29,LC29,LO29,LZ29,MK29,MV29,NG29,NR29,OC29,OO29,OZ29,PK29,PV29,QG29,QR29,RC29,RO29,RZ29,SK29,SV29,TG29,TR29,UC29)</f>
        <v>#DIV/0!</v>
      </c>
      <c r="UP29" s="420"/>
      <c r="UQ29" s="421" t="e">
        <f>AVERAGE(E29,Q29,AB29,AM29,AX29,BI29,BT29,CE29,CQ29,DB29,DM29,DX29,EI29,ET29,FE29,FQ29,GB29,GM29,GX29,HI29,HT29,IE29,IQ29,JB29,JM29,JX29,KI29,KT29,LE29,LQ29,MB29,MM29,MX29,NI29,NT29,OE29,OQ29,PB29,PM29,PX29,QI29,QT29,RE29,RQ29,SB29,SM29,SX29,TI29,TT29,UE29)</f>
        <v>#DIV/0!</v>
      </c>
      <c r="UR29" s="420"/>
      <c r="US29" s="421" t="e">
        <f>AVERAGE(G29,S29,AD29,AO29,AZ29,BK29,BV29,CG29,CS29,DD29,DO29,DZ29,EK29,EV29,FG29,FS29,GD29,GO29,GZ29,HK29,HV29,IG29,IS29,JD29,JO29,JZ29,KK29,KV29,LG29,LS29,MD29,MO29,MZ29,NK29,NV29,OG29,OS29,PD29,PO29,PZ29,QK29,QV29,RG29,RS29,SD29,SO29,SZ29,TK29,TV29,UG29)</f>
        <v>#DIV/0!</v>
      </c>
      <c r="UT29" s="420"/>
      <c r="UU29" s="421" t="e">
        <f>AVERAGE(I29,U29,AF29,AQ29,BB29,BM29,BX29,CI29,CU29,DF29,DQ29,EB29,EM29,EX29,FI29,FU29,GF29,GQ29,HB29,HM29,HX29,II29,IU29,JF29,JQ29,KB29,KM29,KX29,LI29,LU29,MF29,MQ29,NB29,NM29,NX29,OI29,OU29,PF29,PQ29,QB29,QM29,QX29,RI29,RU29,SF29,SQ29,TB29,TM29,TX29,UI29)</f>
        <v>#DIV/0!</v>
      </c>
      <c r="UV29" s="420"/>
      <c r="UW29" s="99" t="e">
        <f>SUM(UO$29:UV$29)</f>
        <v>#DIV/0!</v>
      </c>
      <c r="UY29" s="362"/>
      <c r="UZ29" s="421">
        <f>SUM(C29,O29,Z29,AK29,AV29,BG29,BR29,CC29,CO29,CZ29,DK29,DV29,EG29,ER29,FC29,FO29,FZ29,GK29,GV29,HG29,HR29,IC29,IO29,IZ29,JK29,JV29,KG29,KR29,LC29,LO29,LZ29,MK29,MV29,NG29,NR29,OC29,OO29,OZ29,PK29,PV29,QG29,QR29,RC29,RO29,RZ29,SK29,SV29,TG29,TR29,UC29)</f>
        <v>0</v>
      </c>
      <c r="VA29" s="420"/>
      <c r="VB29" s="421">
        <f>SUM(E29,Q29,AB29,AM29,AX29,BI29,BT29,CE29,CQ29,DB29,DM29,DX29,EI29,ET29,FE29,FQ29,GB29,GM29,GX29,HI29,HT29,IE29,IQ29,JB29,JM29,JX29,KI29,KT29,LE29,LQ29,MB29,MM29,MX29,NI29,NT29,OE29,OQ29,PB29,PM29,PX29,QI29,QT29,RE29,RQ29,SB29,SM29,SX29,TI29,TT29,UE29)</f>
        <v>0</v>
      </c>
      <c r="VC29" s="420"/>
      <c r="VD29" s="421">
        <f>SUM(G29,S29,AD29,AO29,AZ29,BK29,BV29,CG29,CS29,DD29,DO29,DZ29,EK29,EV29,FG29,FS29,GD29,GO29,GZ29,HK29,HV29,IG29,IS29,JD29,JO29,JZ29,KK29,KV29,LG29,LS29,MD29,MO29,MZ29,NK29,NV29,OG29,OS29,PD29,PO29,PZ29,QK29,QV29,RG29,RS29,SD29,SO29,SZ29,TK29,TV29,UG29)</f>
        <v>0</v>
      </c>
      <c r="VE29" s="420"/>
      <c r="VF29" s="421">
        <f>SUM(I29,U29,AF29,AQ29,BB29,BM29,BX29,CI29,CU29,DF29,DQ29,EB29,EM29,EX29,FI29,FU29,GF29,GQ29,HB29,HM29,HX29,II29,IU29,JF29,JQ29,KB29,KM29,KX29,LI29,LU29,MF29,MQ29,NB29,NM29,NX29,OI29,OU29,PF29,PQ29,QB29,QM29,QX29,RI29,RU29,SF29,SQ29,TB29,TM29,TX29,UI29)</f>
        <v>0</v>
      </c>
      <c r="VG29" s="420"/>
      <c r="VH29" s="99">
        <f>SUM(UZ$29:VG$29)</f>
        <v>0</v>
      </c>
    </row>
    <row r="30" spans="2:580" ht="16" customHeight="1">
      <c r="B30" s="362"/>
      <c r="C30" s="33" t="s">
        <v>106</v>
      </c>
      <c r="D30" s="33" t="s">
        <v>107</v>
      </c>
      <c r="E30" s="33" t="s">
        <v>106</v>
      </c>
      <c r="F30" s="33" t="s">
        <v>107</v>
      </c>
      <c r="G30" s="33" t="s">
        <v>106</v>
      </c>
      <c r="H30" s="33" t="s">
        <v>107</v>
      </c>
      <c r="I30" s="33" t="s">
        <v>106</v>
      </c>
      <c r="J30" s="33" t="s">
        <v>107</v>
      </c>
      <c r="K30" s="31"/>
      <c r="L30" s="6"/>
      <c r="N30" s="362"/>
      <c r="O30" s="100" t="s">
        <v>106</v>
      </c>
      <c r="P30" s="100" t="s">
        <v>107</v>
      </c>
      <c r="Q30" s="100" t="s">
        <v>106</v>
      </c>
      <c r="R30" s="100" t="s">
        <v>107</v>
      </c>
      <c r="S30" s="100" t="s">
        <v>106</v>
      </c>
      <c r="T30" s="100" t="s">
        <v>107</v>
      </c>
      <c r="U30" s="100" t="s">
        <v>106</v>
      </c>
      <c r="V30" s="100" t="s">
        <v>107</v>
      </c>
      <c r="W30" s="98"/>
      <c r="Y30" s="362"/>
      <c r="Z30" s="100" t="s">
        <v>106</v>
      </c>
      <c r="AA30" s="100" t="s">
        <v>107</v>
      </c>
      <c r="AB30" s="100" t="s">
        <v>106</v>
      </c>
      <c r="AC30" s="100" t="s">
        <v>107</v>
      </c>
      <c r="AD30" s="100" t="s">
        <v>106</v>
      </c>
      <c r="AE30" s="100" t="s">
        <v>107</v>
      </c>
      <c r="AF30" s="100" t="s">
        <v>106</v>
      </c>
      <c r="AG30" s="100" t="s">
        <v>107</v>
      </c>
      <c r="AH30" s="98"/>
      <c r="AJ30" s="362"/>
      <c r="AK30" s="100" t="s">
        <v>106</v>
      </c>
      <c r="AL30" s="100" t="s">
        <v>107</v>
      </c>
      <c r="AM30" s="100" t="s">
        <v>106</v>
      </c>
      <c r="AN30" s="100" t="s">
        <v>107</v>
      </c>
      <c r="AO30" s="100" t="s">
        <v>106</v>
      </c>
      <c r="AP30" s="100" t="s">
        <v>107</v>
      </c>
      <c r="AQ30" s="100" t="s">
        <v>106</v>
      </c>
      <c r="AR30" s="100" t="s">
        <v>107</v>
      </c>
      <c r="AS30" s="98"/>
      <c r="AU30" s="362"/>
      <c r="AV30" s="100" t="s">
        <v>106</v>
      </c>
      <c r="AW30" s="100" t="s">
        <v>107</v>
      </c>
      <c r="AX30" s="100" t="s">
        <v>106</v>
      </c>
      <c r="AY30" s="100" t="s">
        <v>107</v>
      </c>
      <c r="AZ30" s="100" t="s">
        <v>106</v>
      </c>
      <c r="BA30" s="100" t="s">
        <v>107</v>
      </c>
      <c r="BB30" s="100" t="s">
        <v>106</v>
      </c>
      <c r="BC30" s="100" t="s">
        <v>107</v>
      </c>
      <c r="BD30" s="98"/>
      <c r="BF30" s="362"/>
      <c r="BG30" s="100" t="s">
        <v>106</v>
      </c>
      <c r="BH30" s="100" t="s">
        <v>107</v>
      </c>
      <c r="BI30" s="100" t="s">
        <v>106</v>
      </c>
      <c r="BJ30" s="100" t="s">
        <v>107</v>
      </c>
      <c r="BK30" s="100" t="s">
        <v>106</v>
      </c>
      <c r="BL30" s="100" t="s">
        <v>107</v>
      </c>
      <c r="BM30" s="100" t="s">
        <v>106</v>
      </c>
      <c r="BN30" s="100" t="s">
        <v>107</v>
      </c>
      <c r="BO30" s="98"/>
      <c r="BQ30" s="362"/>
      <c r="BR30" s="100" t="s">
        <v>106</v>
      </c>
      <c r="BS30" s="100" t="s">
        <v>107</v>
      </c>
      <c r="BT30" s="100" t="s">
        <v>106</v>
      </c>
      <c r="BU30" s="100" t="s">
        <v>107</v>
      </c>
      <c r="BV30" s="100" t="s">
        <v>106</v>
      </c>
      <c r="BW30" s="100" t="s">
        <v>107</v>
      </c>
      <c r="BX30" s="100" t="s">
        <v>106</v>
      </c>
      <c r="BY30" s="100" t="s">
        <v>107</v>
      </c>
      <c r="BZ30" s="98"/>
      <c r="CB30" s="362"/>
      <c r="CC30" s="100" t="s">
        <v>106</v>
      </c>
      <c r="CD30" s="100" t="s">
        <v>107</v>
      </c>
      <c r="CE30" s="100" t="s">
        <v>106</v>
      </c>
      <c r="CF30" s="100" t="s">
        <v>107</v>
      </c>
      <c r="CG30" s="100" t="s">
        <v>106</v>
      </c>
      <c r="CH30" s="100" t="s">
        <v>107</v>
      </c>
      <c r="CI30" s="100" t="s">
        <v>106</v>
      </c>
      <c r="CJ30" s="100" t="s">
        <v>107</v>
      </c>
      <c r="CK30" s="98"/>
      <c r="CN30" s="362"/>
      <c r="CO30" s="100" t="s">
        <v>106</v>
      </c>
      <c r="CP30" s="100" t="s">
        <v>107</v>
      </c>
      <c r="CQ30" s="100" t="s">
        <v>106</v>
      </c>
      <c r="CR30" s="100" t="s">
        <v>107</v>
      </c>
      <c r="CS30" s="100" t="s">
        <v>106</v>
      </c>
      <c r="CT30" s="100" t="s">
        <v>107</v>
      </c>
      <c r="CU30" s="100" t="s">
        <v>106</v>
      </c>
      <c r="CV30" s="100" t="s">
        <v>107</v>
      </c>
      <c r="CW30" s="98"/>
      <c r="CY30" s="362"/>
      <c r="CZ30" s="100" t="s">
        <v>106</v>
      </c>
      <c r="DA30" s="100" t="s">
        <v>107</v>
      </c>
      <c r="DB30" s="100" t="s">
        <v>106</v>
      </c>
      <c r="DC30" s="100" t="s">
        <v>107</v>
      </c>
      <c r="DD30" s="100" t="s">
        <v>106</v>
      </c>
      <c r="DE30" s="100" t="s">
        <v>107</v>
      </c>
      <c r="DF30" s="100" t="s">
        <v>106</v>
      </c>
      <c r="DG30" s="100" t="s">
        <v>107</v>
      </c>
      <c r="DH30" s="98"/>
      <c r="DJ30" s="362"/>
      <c r="DK30" s="100" t="s">
        <v>106</v>
      </c>
      <c r="DL30" s="100" t="s">
        <v>107</v>
      </c>
      <c r="DM30" s="100" t="s">
        <v>106</v>
      </c>
      <c r="DN30" s="100" t="s">
        <v>107</v>
      </c>
      <c r="DO30" s="100" t="s">
        <v>106</v>
      </c>
      <c r="DP30" s="100" t="s">
        <v>107</v>
      </c>
      <c r="DQ30" s="100" t="s">
        <v>106</v>
      </c>
      <c r="DR30" s="100" t="s">
        <v>107</v>
      </c>
      <c r="DS30" s="98"/>
      <c r="DU30" s="362"/>
      <c r="DV30" s="100" t="s">
        <v>106</v>
      </c>
      <c r="DW30" s="100" t="s">
        <v>107</v>
      </c>
      <c r="DX30" s="100" t="s">
        <v>106</v>
      </c>
      <c r="DY30" s="100" t="s">
        <v>107</v>
      </c>
      <c r="DZ30" s="100" t="s">
        <v>106</v>
      </c>
      <c r="EA30" s="100" t="s">
        <v>107</v>
      </c>
      <c r="EB30" s="100" t="s">
        <v>106</v>
      </c>
      <c r="EC30" s="100" t="s">
        <v>107</v>
      </c>
      <c r="ED30" s="98"/>
      <c r="EF30" s="362"/>
      <c r="EG30" s="100" t="s">
        <v>106</v>
      </c>
      <c r="EH30" s="100" t="s">
        <v>107</v>
      </c>
      <c r="EI30" s="100" t="s">
        <v>106</v>
      </c>
      <c r="EJ30" s="100" t="s">
        <v>107</v>
      </c>
      <c r="EK30" s="100" t="s">
        <v>106</v>
      </c>
      <c r="EL30" s="100" t="s">
        <v>107</v>
      </c>
      <c r="EM30" s="100" t="s">
        <v>106</v>
      </c>
      <c r="EN30" s="100" t="s">
        <v>107</v>
      </c>
      <c r="EO30" s="98"/>
      <c r="EQ30" s="362"/>
      <c r="ER30" s="100" t="s">
        <v>106</v>
      </c>
      <c r="ES30" s="100" t="s">
        <v>107</v>
      </c>
      <c r="ET30" s="100" t="s">
        <v>106</v>
      </c>
      <c r="EU30" s="100" t="s">
        <v>107</v>
      </c>
      <c r="EV30" s="100" t="s">
        <v>106</v>
      </c>
      <c r="EW30" s="100" t="s">
        <v>107</v>
      </c>
      <c r="EX30" s="100" t="s">
        <v>106</v>
      </c>
      <c r="EY30" s="100" t="s">
        <v>107</v>
      </c>
      <c r="EZ30" s="98"/>
      <c r="FB30" s="362"/>
      <c r="FC30" s="100" t="s">
        <v>106</v>
      </c>
      <c r="FD30" s="100" t="s">
        <v>107</v>
      </c>
      <c r="FE30" s="100" t="s">
        <v>106</v>
      </c>
      <c r="FF30" s="100" t="s">
        <v>107</v>
      </c>
      <c r="FG30" s="100" t="s">
        <v>106</v>
      </c>
      <c r="FH30" s="100" t="s">
        <v>107</v>
      </c>
      <c r="FI30" s="100" t="s">
        <v>106</v>
      </c>
      <c r="FJ30" s="100" t="s">
        <v>107</v>
      </c>
      <c r="FK30" s="98"/>
      <c r="FN30" s="362"/>
      <c r="FO30" s="100" t="s">
        <v>106</v>
      </c>
      <c r="FP30" s="100" t="s">
        <v>107</v>
      </c>
      <c r="FQ30" s="100" t="s">
        <v>106</v>
      </c>
      <c r="FR30" s="100" t="s">
        <v>107</v>
      </c>
      <c r="FS30" s="100" t="s">
        <v>106</v>
      </c>
      <c r="FT30" s="100" t="s">
        <v>107</v>
      </c>
      <c r="FU30" s="100" t="s">
        <v>106</v>
      </c>
      <c r="FV30" s="100" t="s">
        <v>107</v>
      </c>
      <c r="FW30" s="98"/>
      <c r="FY30" s="362"/>
      <c r="FZ30" s="100" t="s">
        <v>106</v>
      </c>
      <c r="GA30" s="100" t="s">
        <v>107</v>
      </c>
      <c r="GB30" s="100" t="s">
        <v>106</v>
      </c>
      <c r="GC30" s="100" t="s">
        <v>107</v>
      </c>
      <c r="GD30" s="100" t="s">
        <v>106</v>
      </c>
      <c r="GE30" s="100" t="s">
        <v>107</v>
      </c>
      <c r="GF30" s="100" t="s">
        <v>106</v>
      </c>
      <c r="GG30" s="100" t="s">
        <v>107</v>
      </c>
      <c r="GH30" s="98"/>
      <c r="GJ30" s="362"/>
      <c r="GK30" s="100" t="s">
        <v>106</v>
      </c>
      <c r="GL30" s="100" t="s">
        <v>107</v>
      </c>
      <c r="GM30" s="100" t="s">
        <v>106</v>
      </c>
      <c r="GN30" s="100" t="s">
        <v>107</v>
      </c>
      <c r="GO30" s="100" t="s">
        <v>106</v>
      </c>
      <c r="GP30" s="100" t="s">
        <v>107</v>
      </c>
      <c r="GQ30" s="100" t="s">
        <v>106</v>
      </c>
      <c r="GR30" s="100" t="s">
        <v>107</v>
      </c>
      <c r="GS30" s="98"/>
      <c r="GU30" s="362"/>
      <c r="GV30" s="100" t="s">
        <v>106</v>
      </c>
      <c r="GW30" s="100" t="s">
        <v>107</v>
      </c>
      <c r="GX30" s="100" t="s">
        <v>106</v>
      </c>
      <c r="GY30" s="100" t="s">
        <v>107</v>
      </c>
      <c r="GZ30" s="100" t="s">
        <v>106</v>
      </c>
      <c r="HA30" s="100" t="s">
        <v>107</v>
      </c>
      <c r="HB30" s="100" t="s">
        <v>106</v>
      </c>
      <c r="HC30" s="100" t="s">
        <v>107</v>
      </c>
      <c r="HD30" s="98"/>
      <c r="HF30" s="362"/>
      <c r="HG30" s="100" t="s">
        <v>106</v>
      </c>
      <c r="HH30" s="100" t="s">
        <v>107</v>
      </c>
      <c r="HI30" s="100" t="s">
        <v>106</v>
      </c>
      <c r="HJ30" s="100" t="s">
        <v>107</v>
      </c>
      <c r="HK30" s="100" t="s">
        <v>106</v>
      </c>
      <c r="HL30" s="100" t="s">
        <v>107</v>
      </c>
      <c r="HM30" s="100" t="s">
        <v>106</v>
      </c>
      <c r="HN30" s="100" t="s">
        <v>107</v>
      </c>
      <c r="HO30" s="98"/>
      <c r="HQ30" s="362"/>
      <c r="HR30" s="100" t="s">
        <v>106</v>
      </c>
      <c r="HS30" s="100" t="s">
        <v>107</v>
      </c>
      <c r="HT30" s="100" t="s">
        <v>106</v>
      </c>
      <c r="HU30" s="100" t="s">
        <v>107</v>
      </c>
      <c r="HV30" s="100" t="s">
        <v>106</v>
      </c>
      <c r="HW30" s="100" t="s">
        <v>107</v>
      </c>
      <c r="HX30" s="100" t="s">
        <v>106</v>
      </c>
      <c r="HY30" s="100" t="s">
        <v>107</v>
      </c>
      <c r="HZ30" s="98"/>
      <c r="IA30" s="94"/>
      <c r="IB30" s="362"/>
      <c r="IC30" s="100" t="s">
        <v>106</v>
      </c>
      <c r="ID30" s="100" t="s">
        <v>107</v>
      </c>
      <c r="IE30" s="100" t="s">
        <v>106</v>
      </c>
      <c r="IF30" s="100" t="s">
        <v>107</v>
      </c>
      <c r="IG30" s="100" t="s">
        <v>106</v>
      </c>
      <c r="IH30" s="100" t="s">
        <v>107</v>
      </c>
      <c r="II30" s="100" t="s">
        <v>106</v>
      </c>
      <c r="IJ30" s="100" t="s">
        <v>107</v>
      </c>
      <c r="IK30" s="98"/>
      <c r="IL30" s="94"/>
      <c r="IN30" s="362"/>
      <c r="IO30" s="100" t="s">
        <v>106</v>
      </c>
      <c r="IP30" s="100" t="s">
        <v>107</v>
      </c>
      <c r="IQ30" s="100" t="s">
        <v>106</v>
      </c>
      <c r="IR30" s="100" t="s">
        <v>107</v>
      </c>
      <c r="IS30" s="100" t="s">
        <v>106</v>
      </c>
      <c r="IT30" s="100" t="s">
        <v>107</v>
      </c>
      <c r="IU30" s="100" t="s">
        <v>106</v>
      </c>
      <c r="IV30" s="100" t="s">
        <v>107</v>
      </c>
      <c r="IW30" s="98"/>
      <c r="IX30" s="94"/>
      <c r="IY30" s="362"/>
      <c r="IZ30" s="100" t="s">
        <v>106</v>
      </c>
      <c r="JA30" s="100" t="s">
        <v>107</v>
      </c>
      <c r="JB30" s="100" t="s">
        <v>106</v>
      </c>
      <c r="JC30" s="100" t="s">
        <v>107</v>
      </c>
      <c r="JD30" s="100" t="s">
        <v>106</v>
      </c>
      <c r="JE30" s="100" t="s">
        <v>107</v>
      </c>
      <c r="JF30" s="100" t="s">
        <v>106</v>
      </c>
      <c r="JG30" s="100" t="s">
        <v>107</v>
      </c>
      <c r="JH30" s="98"/>
      <c r="JI30" s="94"/>
      <c r="JJ30" s="362"/>
      <c r="JK30" s="100" t="s">
        <v>106</v>
      </c>
      <c r="JL30" s="100" t="s">
        <v>107</v>
      </c>
      <c r="JM30" s="100" t="s">
        <v>106</v>
      </c>
      <c r="JN30" s="100" t="s">
        <v>107</v>
      </c>
      <c r="JO30" s="100" t="s">
        <v>106</v>
      </c>
      <c r="JP30" s="100" t="s">
        <v>107</v>
      </c>
      <c r="JQ30" s="100" t="s">
        <v>106</v>
      </c>
      <c r="JR30" s="100" t="s">
        <v>107</v>
      </c>
      <c r="JS30" s="98"/>
      <c r="JT30" s="94"/>
      <c r="JU30" s="362"/>
      <c r="JV30" s="100" t="s">
        <v>106</v>
      </c>
      <c r="JW30" s="100" t="s">
        <v>107</v>
      </c>
      <c r="JX30" s="100" t="s">
        <v>106</v>
      </c>
      <c r="JY30" s="100" t="s">
        <v>107</v>
      </c>
      <c r="JZ30" s="100" t="s">
        <v>106</v>
      </c>
      <c r="KA30" s="100" t="s">
        <v>107</v>
      </c>
      <c r="KB30" s="100" t="s">
        <v>106</v>
      </c>
      <c r="KC30" s="100" t="s">
        <v>107</v>
      </c>
      <c r="KD30" s="98"/>
      <c r="KE30" s="94"/>
      <c r="KF30" s="362"/>
      <c r="KG30" s="100" t="s">
        <v>106</v>
      </c>
      <c r="KH30" s="100" t="s">
        <v>107</v>
      </c>
      <c r="KI30" s="100" t="s">
        <v>106</v>
      </c>
      <c r="KJ30" s="100" t="s">
        <v>107</v>
      </c>
      <c r="KK30" s="100" t="s">
        <v>106</v>
      </c>
      <c r="KL30" s="100" t="s">
        <v>107</v>
      </c>
      <c r="KM30" s="100" t="s">
        <v>106</v>
      </c>
      <c r="KN30" s="100" t="s">
        <v>107</v>
      </c>
      <c r="KO30" s="98"/>
      <c r="KP30" s="94"/>
      <c r="KQ30" s="362"/>
      <c r="KR30" s="100" t="s">
        <v>106</v>
      </c>
      <c r="KS30" s="100" t="s">
        <v>107</v>
      </c>
      <c r="KT30" s="100" t="s">
        <v>106</v>
      </c>
      <c r="KU30" s="100" t="s">
        <v>107</v>
      </c>
      <c r="KV30" s="100" t="s">
        <v>106</v>
      </c>
      <c r="KW30" s="100" t="s">
        <v>107</v>
      </c>
      <c r="KX30" s="100" t="s">
        <v>106</v>
      </c>
      <c r="KY30" s="100" t="s">
        <v>107</v>
      </c>
      <c r="KZ30" s="98"/>
      <c r="LA30" s="94"/>
      <c r="LB30" s="362"/>
      <c r="LC30" s="100" t="s">
        <v>106</v>
      </c>
      <c r="LD30" s="100" t="s">
        <v>107</v>
      </c>
      <c r="LE30" s="100" t="s">
        <v>106</v>
      </c>
      <c r="LF30" s="100" t="s">
        <v>107</v>
      </c>
      <c r="LG30" s="100" t="s">
        <v>106</v>
      </c>
      <c r="LH30" s="100" t="s">
        <v>107</v>
      </c>
      <c r="LI30" s="100" t="s">
        <v>106</v>
      </c>
      <c r="LJ30" s="100" t="s">
        <v>107</v>
      </c>
      <c r="LK30" s="98"/>
      <c r="LL30" s="94"/>
      <c r="LN30" s="362"/>
      <c r="LO30" s="100" t="s">
        <v>106</v>
      </c>
      <c r="LP30" s="100" t="s">
        <v>107</v>
      </c>
      <c r="LQ30" s="100" t="s">
        <v>106</v>
      </c>
      <c r="LR30" s="100" t="s">
        <v>107</v>
      </c>
      <c r="LS30" s="100" t="s">
        <v>106</v>
      </c>
      <c r="LT30" s="100" t="s">
        <v>107</v>
      </c>
      <c r="LU30" s="100" t="s">
        <v>106</v>
      </c>
      <c r="LV30" s="100" t="s">
        <v>107</v>
      </c>
      <c r="LW30" s="98"/>
      <c r="LY30" s="362"/>
      <c r="LZ30" s="100" t="s">
        <v>106</v>
      </c>
      <c r="MA30" s="100" t="s">
        <v>107</v>
      </c>
      <c r="MB30" s="100" t="s">
        <v>106</v>
      </c>
      <c r="MC30" s="100" t="s">
        <v>107</v>
      </c>
      <c r="MD30" s="100" t="s">
        <v>106</v>
      </c>
      <c r="ME30" s="100" t="s">
        <v>107</v>
      </c>
      <c r="MF30" s="100" t="s">
        <v>106</v>
      </c>
      <c r="MG30" s="100" t="s">
        <v>107</v>
      </c>
      <c r="MH30" s="98"/>
      <c r="MI30" s="94"/>
      <c r="MJ30" s="362"/>
      <c r="MK30" s="100" t="s">
        <v>106</v>
      </c>
      <c r="ML30" s="100" t="s">
        <v>107</v>
      </c>
      <c r="MM30" s="100" t="s">
        <v>106</v>
      </c>
      <c r="MN30" s="100" t="s">
        <v>107</v>
      </c>
      <c r="MO30" s="100" t="s">
        <v>106</v>
      </c>
      <c r="MP30" s="100" t="s">
        <v>107</v>
      </c>
      <c r="MQ30" s="100" t="s">
        <v>106</v>
      </c>
      <c r="MR30" s="100" t="s">
        <v>107</v>
      </c>
      <c r="MS30" s="98"/>
      <c r="MT30" s="94"/>
      <c r="MU30" s="362"/>
      <c r="MV30" s="100" t="s">
        <v>106</v>
      </c>
      <c r="MW30" s="100" t="s">
        <v>107</v>
      </c>
      <c r="MX30" s="100" t="s">
        <v>106</v>
      </c>
      <c r="MY30" s="100" t="s">
        <v>107</v>
      </c>
      <c r="MZ30" s="100" t="s">
        <v>106</v>
      </c>
      <c r="NA30" s="100" t="s">
        <v>107</v>
      </c>
      <c r="NB30" s="100" t="s">
        <v>106</v>
      </c>
      <c r="NC30" s="100" t="s">
        <v>107</v>
      </c>
      <c r="ND30" s="98"/>
      <c r="NE30" s="94"/>
      <c r="NF30" s="362"/>
      <c r="NG30" s="100" t="s">
        <v>106</v>
      </c>
      <c r="NH30" s="100" t="s">
        <v>107</v>
      </c>
      <c r="NI30" s="100" t="s">
        <v>106</v>
      </c>
      <c r="NJ30" s="100" t="s">
        <v>107</v>
      </c>
      <c r="NK30" s="100" t="s">
        <v>106</v>
      </c>
      <c r="NL30" s="100" t="s">
        <v>107</v>
      </c>
      <c r="NM30" s="100" t="s">
        <v>106</v>
      </c>
      <c r="NN30" s="100" t="s">
        <v>107</v>
      </c>
      <c r="NO30" s="98"/>
      <c r="NP30" s="94"/>
      <c r="NQ30" s="362"/>
      <c r="NR30" s="100" t="s">
        <v>106</v>
      </c>
      <c r="NS30" s="100" t="s">
        <v>107</v>
      </c>
      <c r="NT30" s="100" t="s">
        <v>106</v>
      </c>
      <c r="NU30" s="100" t="s">
        <v>107</v>
      </c>
      <c r="NV30" s="100" t="s">
        <v>106</v>
      </c>
      <c r="NW30" s="100" t="s">
        <v>107</v>
      </c>
      <c r="NX30" s="100" t="s">
        <v>106</v>
      </c>
      <c r="NY30" s="100" t="s">
        <v>107</v>
      </c>
      <c r="NZ30" s="98"/>
      <c r="OA30" s="94"/>
      <c r="OB30" s="362"/>
      <c r="OC30" s="100" t="s">
        <v>106</v>
      </c>
      <c r="OD30" s="100" t="s">
        <v>107</v>
      </c>
      <c r="OE30" s="100" t="s">
        <v>106</v>
      </c>
      <c r="OF30" s="100" t="s">
        <v>107</v>
      </c>
      <c r="OG30" s="100" t="s">
        <v>106</v>
      </c>
      <c r="OH30" s="100" t="s">
        <v>107</v>
      </c>
      <c r="OI30" s="100" t="s">
        <v>106</v>
      </c>
      <c r="OJ30" s="100" t="s">
        <v>107</v>
      </c>
      <c r="OK30" s="98"/>
      <c r="OL30" s="94"/>
      <c r="ON30" s="362"/>
      <c r="OO30" s="100" t="s">
        <v>106</v>
      </c>
      <c r="OP30" s="100" t="s">
        <v>107</v>
      </c>
      <c r="OQ30" s="100" t="s">
        <v>106</v>
      </c>
      <c r="OR30" s="100" t="s">
        <v>107</v>
      </c>
      <c r="OS30" s="100" t="s">
        <v>106</v>
      </c>
      <c r="OT30" s="100" t="s">
        <v>107</v>
      </c>
      <c r="OU30" s="100" t="s">
        <v>106</v>
      </c>
      <c r="OV30" s="100" t="s">
        <v>107</v>
      </c>
      <c r="OW30" s="98"/>
      <c r="OX30" s="94"/>
      <c r="OY30" s="362"/>
      <c r="OZ30" s="100" t="s">
        <v>106</v>
      </c>
      <c r="PA30" s="100" t="s">
        <v>107</v>
      </c>
      <c r="PB30" s="100" t="s">
        <v>106</v>
      </c>
      <c r="PC30" s="100" t="s">
        <v>107</v>
      </c>
      <c r="PD30" s="100" t="s">
        <v>106</v>
      </c>
      <c r="PE30" s="100" t="s">
        <v>107</v>
      </c>
      <c r="PF30" s="100" t="s">
        <v>106</v>
      </c>
      <c r="PG30" s="100" t="s">
        <v>107</v>
      </c>
      <c r="PH30" s="98"/>
      <c r="PI30" s="94"/>
      <c r="PJ30" s="362"/>
      <c r="PK30" s="100" t="s">
        <v>106</v>
      </c>
      <c r="PL30" s="100" t="s">
        <v>107</v>
      </c>
      <c r="PM30" s="100" t="s">
        <v>106</v>
      </c>
      <c r="PN30" s="100" t="s">
        <v>107</v>
      </c>
      <c r="PO30" s="100" t="s">
        <v>106</v>
      </c>
      <c r="PP30" s="100" t="s">
        <v>107</v>
      </c>
      <c r="PQ30" s="100" t="s">
        <v>106</v>
      </c>
      <c r="PR30" s="100" t="s">
        <v>107</v>
      </c>
      <c r="PS30" s="98"/>
      <c r="PT30" s="94"/>
      <c r="PU30" s="362"/>
      <c r="PV30" s="100" t="s">
        <v>106</v>
      </c>
      <c r="PW30" s="100" t="s">
        <v>107</v>
      </c>
      <c r="PX30" s="100" t="s">
        <v>106</v>
      </c>
      <c r="PY30" s="100" t="s">
        <v>107</v>
      </c>
      <c r="PZ30" s="100" t="s">
        <v>106</v>
      </c>
      <c r="QA30" s="100" t="s">
        <v>107</v>
      </c>
      <c r="QB30" s="100" t="s">
        <v>106</v>
      </c>
      <c r="QC30" s="100" t="s">
        <v>107</v>
      </c>
      <c r="QD30" s="98"/>
      <c r="QF30" s="362"/>
      <c r="QG30" s="100" t="s">
        <v>106</v>
      </c>
      <c r="QH30" s="100" t="s">
        <v>107</v>
      </c>
      <c r="QI30" s="100" t="s">
        <v>106</v>
      </c>
      <c r="QJ30" s="100" t="s">
        <v>107</v>
      </c>
      <c r="QK30" s="100" t="s">
        <v>106</v>
      </c>
      <c r="QL30" s="100" t="s">
        <v>107</v>
      </c>
      <c r="QM30" s="100" t="s">
        <v>106</v>
      </c>
      <c r="QN30" s="100" t="s">
        <v>107</v>
      </c>
      <c r="QO30" s="98"/>
      <c r="QP30" s="94"/>
      <c r="QQ30" s="362"/>
      <c r="QR30" s="100" t="s">
        <v>106</v>
      </c>
      <c r="QS30" s="100" t="s">
        <v>107</v>
      </c>
      <c r="QT30" s="100" t="s">
        <v>106</v>
      </c>
      <c r="QU30" s="100" t="s">
        <v>107</v>
      </c>
      <c r="QV30" s="100" t="s">
        <v>106</v>
      </c>
      <c r="QW30" s="100" t="s">
        <v>107</v>
      </c>
      <c r="QX30" s="100" t="s">
        <v>106</v>
      </c>
      <c r="QY30" s="100" t="s">
        <v>107</v>
      </c>
      <c r="QZ30" s="98"/>
      <c r="RA30" s="94"/>
      <c r="RB30" s="362"/>
      <c r="RC30" s="100" t="s">
        <v>106</v>
      </c>
      <c r="RD30" s="100" t="s">
        <v>107</v>
      </c>
      <c r="RE30" s="100" t="s">
        <v>106</v>
      </c>
      <c r="RF30" s="100" t="s">
        <v>107</v>
      </c>
      <c r="RG30" s="100" t="s">
        <v>106</v>
      </c>
      <c r="RH30" s="100" t="s">
        <v>107</v>
      </c>
      <c r="RI30" s="100" t="s">
        <v>106</v>
      </c>
      <c r="RJ30" s="100" t="s">
        <v>107</v>
      </c>
      <c r="RK30" s="98"/>
      <c r="RL30" s="94"/>
      <c r="RN30" s="362"/>
      <c r="RO30" s="100" t="s">
        <v>106</v>
      </c>
      <c r="RP30" s="100" t="s">
        <v>107</v>
      </c>
      <c r="RQ30" s="100" t="s">
        <v>106</v>
      </c>
      <c r="RR30" s="100" t="s">
        <v>107</v>
      </c>
      <c r="RS30" s="100" t="s">
        <v>106</v>
      </c>
      <c r="RT30" s="100" t="s">
        <v>107</v>
      </c>
      <c r="RU30" s="100" t="s">
        <v>106</v>
      </c>
      <c r="RV30" s="100" t="s">
        <v>107</v>
      </c>
      <c r="RW30" s="98"/>
      <c r="RX30" s="94"/>
      <c r="RY30" s="362"/>
      <c r="RZ30" s="100" t="s">
        <v>106</v>
      </c>
      <c r="SA30" s="100" t="s">
        <v>107</v>
      </c>
      <c r="SB30" s="100" t="s">
        <v>106</v>
      </c>
      <c r="SC30" s="100" t="s">
        <v>107</v>
      </c>
      <c r="SD30" s="100" t="s">
        <v>106</v>
      </c>
      <c r="SE30" s="100" t="s">
        <v>107</v>
      </c>
      <c r="SF30" s="100" t="s">
        <v>106</v>
      </c>
      <c r="SG30" s="100" t="s">
        <v>107</v>
      </c>
      <c r="SH30" s="98"/>
      <c r="SI30" s="94"/>
      <c r="SJ30" s="362"/>
      <c r="SK30" s="100" t="s">
        <v>106</v>
      </c>
      <c r="SL30" s="100" t="s">
        <v>107</v>
      </c>
      <c r="SM30" s="100" t="s">
        <v>106</v>
      </c>
      <c r="SN30" s="100" t="s">
        <v>107</v>
      </c>
      <c r="SO30" s="100" t="s">
        <v>106</v>
      </c>
      <c r="SP30" s="100" t="s">
        <v>107</v>
      </c>
      <c r="SQ30" s="100" t="s">
        <v>106</v>
      </c>
      <c r="SR30" s="100" t="s">
        <v>107</v>
      </c>
      <c r="SS30" s="98"/>
      <c r="ST30" s="94"/>
      <c r="SU30" s="362"/>
      <c r="SV30" s="100" t="s">
        <v>106</v>
      </c>
      <c r="SW30" s="100" t="s">
        <v>107</v>
      </c>
      <c r="SX30" s="100" t="s">
        <v>106</v>
      </c>
      <c r="SY30" s="100" t="s">
        <v>107</v>
      </c>
      <c r="SZ30" s="100" t="s">
        <v>106</v>
      </c>
      <c r="TA30" s="100" t="s">
        <v>107</v>
      </c>
      <c r="TB30" s="100" t="s">
        <v>106</v>
      </c>
      <c r="TC30" s="100" t="s">
        <v>107</v>
      </c>
      <c r="TD30" s="98"/>
      <c r="TE30" s="94"/>
      <c r="TF30" s="362"/>
      <c r="TG30" s="100" t="s">
        <v>106</v>
      </c>
      <c r="TH30" s="100" t="s">
        <v>107</v>
      </c>
      <c r="TI30" s="100" t="s">
        <v>106</v>
      </c>
      <c r="TJ30" s="100" t="s">
        <v>107</v>
      </c>
      <c r="TK30" s="100" t="s">
        <v>106</v>
      </c>
      <c r="TL30" s="100" t="s">
        <v>107</v>
      </c>
      <c r="TM30" s="100" t="s">
        <v>106</v>
      </c>
      <c r="TN30" s="100" t="s">
        <v>107</v>
      </c>
      <c r="TO30" s="98"/>
      <c r="TP30" s="94"/>
      <c r="TQ30" s="362"/>
      <c r="TR30" s="100" t="s">
        <v>106</v>
      </c>
      <c r="TS30" s="100" t="s">
        <v>107</v>
      </c>
      <c r="TT30" s="100" t="s">
        <v>106</v>
      </c>
      <c r="TU30" s="100" t="s">
        <v>107</v>
      </c>
      <c r="TV30" s="100" t="s">
        <v>106</v>
      </c>
      <c r="TW30" s="100" t="s">
        <v>107</v>
      </c>
      <c r="TX30" s="100" t="s">
        <v>106</v>
      </c>
      <c r="TY30" s="100" t="s">
        <v>107</v>
      </c>
      <c r="TZ30" s="98"/>
      <c r="UA30" s="94"/>
      <c r="UB30" s="362"/>
      <c r="UC30" s="100" t="s">
        <v>106</v>
      </c>
      <c r="UD30" s="100" t="s">
        <v>107</v>
      </c>
      <c r="UE30" s="100" t="s">
        <v>106</v>
      </c>
      <c r="UF30" s="100" t="s">
        <v>107</v>
      </c>
      <c r="UG30" s="100" t="s">
        <v>106</v>
      </c>
      <c r="UH30" s="100" t="s">
        <v>107</v>
      </c>
      <c r="UI30" s="100" t="s">
        <v>106</v>
      </c>
      <c r="UJ30" s="100" t="s">
        <v>107</v>
      </c>
      <c r="UK30" s="98"/>
      <c r="UN30" s="362"/>
      <c r="UO30" s="100" t="s">
        <v>106</v>
      </c>
      <c r="UP30" s="100" t="s">
        <v>107</v>
      </c>
      <c r="UQ30" s="100" t="s">
        <v>106</v>
      </c>
      <c r="UR30" s="100" t="s">
        <v>107</v>
      </c>
      <c r="US30" s="100" t="s">
        <v>106</v>
      </c>
      <c r="UT30" s="100" t="s">
        <v>107</v>
      </c>
      <c r="UU30" s="100" t="s">
        <v>106</v>
      </c>
      <c r="UV30" s="100" t="s">
        <v>107</v>
      </c>
      <c r="UW30" s="98"/>
      <c r="UY30" s="362"/>
      <c r="UZ30" s="100" t="s">
        <v>106</v>
      </c>
      <c r="VA30" s="100" t="s">
        <v>107</v>
      </c>
      <c r="VB30" s="100" t="s">
        <v>106</v>
      </c>
      <c r="VC30" s="100" t="s">
        <v>107</v>
      </c>
      <c r="VD30" s="100" t="s">
        <v>106</v>
      </c>
      <c r="VE30" s="100" t="s">
        <v>107</v>
      </c>
      <c r="VF30" s="100" t="s">
        <v>106</v>
      </c>
      <c r="VG30" s="100" t="s">
        <v>107</v>
      </c>
      <c r="VH30" s="98"/>
    </row>
    <row r="31" spans="2:580" ht="16" customHeight="1">
      <c r="B31" s="362"/>
      <c r="C31" s="34"/>
      <c r="D31" s="34"/>
      <c r="E31" s="34"/>
      <c r="F31" s="34"/>
      <c r="G31" s="34"/>
      <c r="H31" s="34"/>
      <c r="I31" s="34"/>
      <c r="J31" s="34"/>
      <c r="K31" s="32">
        <f>SUM(C$31:J$31)</f>
        <v>0</v>
      </c>
      <c r="L31" s="6"/>
      <c r="N31" s="362"/>
      <c r="O31" s="101"/>
      <c r="P31" s="101"/>
      <c r="Q31" s="101"/>
      <c r="R31" s="101"/>
      <c r="S31" s="101"/>
      <c r="T31" s="101"/>
      <c r="U31" s="101"/>
      <c r="V31" s="101"/>
      <c r="W31" s="99">
        <f>SUM(O$31:V$31)</f>
        <v>0</v>
      </c>
      <c r="Y31" s="362"/>
      <c r="Z31" s="101"/>
      <c r="AA31" s="101"/>
      <c r="AB31" s="101"/>
      <c r="AC31" s="101"/>
      <c r="AD31" s="101"/>
      <c r="AE31" s="101"/>
      <c r="AF31" s="101"/>
      <c r="AG31" s="101"/>
      <c r="AH31" s="99">
        <f>SUM(Z$31:AG$31)</f>
        <v>0</v>
      </c>
      <c r="AJ31" s="362"/>
      <c r="AK31" s="101"/>
      <c r="AL31" s="101"/>
      <c r="AM31" s="101"/>
      <c r="AN31" s="101"/>
      <c r="AO31" s="101"/>
      <c r="AP31" s="101"/>
      <c r="AQ31" s="101"/>
      <c r="AR31" s="101"/>
      <c r="AS31" s="99">
        <f>SUM(AK$31:AR$31)</f>
        <v>0</v>
      </c>
      <c r="AU31" s="362"/>
      <c r="AV31" s="101"/>
      <c r="AW31" s="101"/>
      <c r="AX31" s="101"/>
      <c r="AY31" s="101"/>
      <c r="AZ31" s="101"/>
      <c r="BA31" s="101"/>
      <c r="BB31" s="101"/>
      <c r="BC31" s="101"/>
      <c r="BD31" s="99">
        <f>SUM(AV$31:BC$31)</f>
        <v>0</v>
      </c>
      <c r="BF31" s="362"/>
      <c r="BG31" s="101"/>
      <c r="BH31" s="101"/>
      <c r="BI31" s="101"/>
      <c r="BJ31" s="101"/>
      <c r="BK31" s="101"/>
      <c r="BL31" s="101"/>
      <c r="BM31" s="101"/>
      <c r="BN31" s="101"/>
      <c r="BO31" s="99">
        <f>SUM(BG$31:BN$31)</f>
        <v>0</v>
      </c>
      <c r="BQ31" s="362"/>
      <c r="BR31" s="101"/>
      <c r="BS31" s="101"/>
      <c r="BT31" s="101"/>
      <c r="BU31" s="101"/>
      <c r="BV31" s="101"/>
      <c r="BW31" s="101"/>
      <c r="BX31" s="101"/>
      <c r="BY31" s="101"/>
      <c r="BZ31" s="99">
        <f>SUM(BR$31:BY$31)</f>
        <v>0</v>
      </c>
      <c r="CB31" s="362"/>
      <c r="CC31" s="101"/>
      <c r="CD31" s="101"/>
      <c r="CE31" s="101"/>
      <c r="CF31" s="101"/>
      <c r="CG31" s="101"/>
      <c r="CH31" s="101"/>
      <c r="CI31" s="101"/>
      <c r="CJ31" s="101"/>
      <c r="CK31" s="99">
        <f>SUM(CC$31:CJ$31)</f>
        <v>0</v>
      </c>
      <c r="CN31" s="362"/>
      <c r="CO31" s="101"/>
      <c r="CP31" s="101"/>
      <c r="CQ31" s="101"/>
      <c r="CR31" s="101"/>
      <c r="CS31" s="101"/>
      <c r="CT31" s="101"/>
      <c r="CU31" s="101"/>
      <c r="CV31" s="101"/>
      <c r="CW31" s="99">
        <f>SUM(CO$31:CV$31)</f>
        <v>0</v>
      </c>
      <c r="CY31" s="362"/>
      <c r="CZ31" s="101"/>
      <c r="DA31" s="101"/>
      <c r="DB31" s="101"/>
      <c r="DC31" s="101"/>
      <c r="DD31" s="101"/>
      <c r="DE31" s="101"/>
      <c r="DF31" s="101"/>
      <c r="DG31" s="101"/>
      <c r="DH31" s="99">
        <f>SUM(CZ$31:DG$31)</f>
        <v>0</v>
      </c>
      <c r="DJ31" s="362"/>
      <c r="DK31" s="101"/>
      <c r="DL31" s="101"/>
      <c r="DM31" s="101"/>
      <c r="DN31" s="101"/>
      <c r="DO31" s="101"/>
      <c r="DP31" s="101"/>
      <c r="DQ31" s="101"/>
      <c r="DR31" s="101"/>
      <c r="DS31" s="99">
        <f>SUM(DK$31:DR$31)</f>
        <v>0</v>
      </c>
      <c r="DU31" s="362"/>
      <c r="DV31" s="101"/>
      <c r="DW31" s="101"/>
      <c r="DX31" s="101"/>
      <c r="DY31" s="101"/>
      <c r="DZ31" s="101"/>
      <c r="EA31" s="101"/>
      <c r="EB31" s="101"/>
      <c r="EC31" s="101"/>
      <c r="ED31" s="99">
        <f>SUM(DV$31:EC$31)</f>
        <v>0</v>
      </c>
      <c r="EF31" s="362"/>
      <c r="EG31" s="101"/>
      <c r="EH31" s="101"/>
      <c r="EI31" s="101"/>
      <c r="EJ31" s="101"/>
      <c r="EK31" s="101"/>
      <c r="EL31" s="101"/>
      <c r="EM31" s="101"/>
      <c r="EN31" s="101"/>
      <c r="EO31" s="99">
        <f>SUM(EG$31:EN$31)</f>
        <v>0</v>
      </c>
      <c r="EQ31" s="362"/>
      <c r="ER31" s="101"/>
      <c r="ES31" s="101"/>
      <c r="ET31" s="101"/>
      <c r="EU31" s="101"/>
      <c r="EV31" s="101"/>
      <c r="EW31" s="101"/>
      <c r="EX31" s="101"/>
      <c r="EY31" s="101"/>
      <c r="EZ31" s="99">
        <f>SUM(ER$31:EY$31)</f>
        <v>0</v>
      </c>
      <c r="FB31" s="362"/>
      <c r="FC31" s="101"/>
      <c r="FD31" s="101"/>
      <c r="FE31" s="101"/>
      <c r="FF31" s="101"/>
      <c r="FG31" s="101"/>
      <c r="FH31" s="101"/>
      <c r="FI31" s="101"/>
      <c r="FJ31" s="101"/>
      <c r="FK31" s="99">
        <f>SUM(FC$31:FJ$31)</f>
        <v>0</v>
      </c>
      <c r="FN31" s="362"/>
      <c r="FO31" s="101"/>
      <c r="FP31" s="101"/>
      <c r="FQ31" s="101"/>
      <c r="FR31" s="101"/>
      <c r="FS31" s="101"/>
      <c r="FT31" s="101"/>
      <c r="FU31" s="101"/>
      <c r="FV31" s="101"/>
      <c r="FW31" s="99">
        <f>SUM(FO$31:FV$31)</f>
        <v>0</v>
      </c>
      <c r="FY31" s="362"/>
      <c r="FZ31" s="101"/>
      <c r="GA31" s="101"/>
      <c r="GB31" s="101"/>
      <c r="GC31" s="101"/>
      <c r="GD31" s="101"/>
      <c r="GE31" s="101"/>
      <c r="GF31" s="101"/>
      <c r="GG31" s="101"/>
      <c r="GH31" s="99">
        <f>SUM(FZ$31:GG$31)</f>
        <v>0</v>
      </c>
      <c r="GJ31" s="362"/>
      <c r="GK31" s="101"/>
      <c r="GL31" s="101"/>
      <c r="GM31" s="101"/>
      <c r="GN31" s="101"/>
      <c r="GO31" s="101"/>
      <c r="GP31" s="101"/>
      <c r="GQ31" s="101"/>
      <c r="GR31" s="101"/>
      <c r="GS31" s="99">
        <f>SUM(GK$31:GR$31)</f>
        <v>0</v>
      </c>
      <c r="GU31" s="362"/>
      <c r="GV31" s="101"/>
      <c r="GW31" s="101"/>
      <c r="GX31" s="101"/>
      <c r="GY31" s="101"/>
      <c r="GZ31" s="101"/>
      <c r="HA31" s="101"/>
      <c r="HB31" s="101"/>
      <c r="HC31" s="101"/>
      <c r="HD31" s="99">
        <f>SUM(GV$31:HC$31)</f>
        <v>0</v>
      </c>
      <c r="HF31" s="362"/>
      <c r="HG31" s="101"/>
      <c r="HH31" s="101"/>
      <c r="HI31" s="101"/>
      <c r="HJ31" s="101"/>
      <c r="HK31" s="101"/>
      <c r="HL31" s="101"/>
      <c r="HM31" s="101"/>
      <c r="HN31" s="101"/>
      <c r="HO31" s="99">
        <f>SUM(HG$31:HN$31)</f>
        <v>0</v>
      </c>
      <c r="HQ31" s="362"/>
      <c r="HR31" s="101"/>
      <c r="HS31" s="101"/>
      <c r="HT31" s="101"/>
      <c r="HU31" s="101"/>
      <c r="HV31" s="101"/>
      <c r="HW31" s="101"/>
      <c r="HX31" s="101"/>
      <c r="HY31" s="101"/>
      <c r="HZ31" s="99">
        <f>SUM(HR$31:HY$31)</f>
        <v>0</v>
      </c>
      <c r="IA31" s="94"/>
      <c r="IB31" s="362"/>
      <c r="IC31" s="101"/>
      <c r="ID31" s="101"/>
      <c r="IE31" s="101"/>
      <c r="IF31" s="101"/>
      <c r="IG31" s="101"/>
      <c r="IH31" s="101"/>
      <c r="II31" s="101"/>
      <c r="IJ31" s="101"/>
      <c r="IK31" s="99">
        <f>SUM(IC$31:IJ$31)</f>
        <v>0</v>
      </c>
      <c r="IL31" s="94"/>
      <c r="IN31" s="362"/>
      <c r="IO31" s="101"/>
      <c r="IP31" s="101"/>
      <c r="IQ31" s="101"/>
      <c r="IR31" s="101"/>
      <c r="IS31" s="101"/>
      <c r="IT31" s="101"/>
      <c r="IU31" s="101"/>
      <c r="IV31" s="101"/>
      <c r="IW31" s="99">
        <f>SUM(IO$31:IV$31)</f>
        <v>0</v>
      </c>
      <c r="IX31" s="94"/>
      <c r="IY31" s="362"/>
      <c r="IZ31" s="101"/>
      <c r="JA31" s="101"/>
      <c r="JB31" s="101"/>
      <c r="JC31" s="101"/>
      <c r="JD31" s="101"/>
      <c r="JE31" s="101"/>
      <c r="JF31" s="101"/>
      <c r="JG31" s="101"/>
      <c r="JH31" s="99">
        <f>SUM(IZ$31:JG$31)</f>
        <v>0</v>
      </c>
      <c r="JI31" s="94"/>
      <c r="JJ31" s="362"/>
      <c r="JK31" s="101"/>
      <c r="JL31" s="101"/>
      <c r="JM31" s="101"/>
      <c r="JN31" s="101"/>
      <c r="JO31" s="101"/>
      <c r="JP31" s="101"/>
      <c r="JQ31" s="101"/>
      <c r="JR31" s="101"/>
      <c r="JS31" s="99">
        <f>SUM(JK$31:JR$31)</f>
        <v>0</v>
      </c>
      <c r="JT31" s="94"/>
      <c r="JU31" s="362"/>
      <c r="JV31" s="101"/>
      <c r="JW31" s="101"/>
      <c r="JX31" s="101"/>
      <c r="JY31" s="101"/>
      <c r="JZ31" s="101"/>
      <c r="KA31" s="101"/>
      <c r="KB31" s="101"/>
      <c r="KC31" s="101"/>
      <c r="KD31" s="99">
        <f>SUM(JV$31:KC$31)</f>
        <v>0</v>
      </c>
      <c r="KE31" s="94"/>
      <c r="KF31" s="362"/>
      <c r="KG31" s="101"/>
      <c r="KH31" s="101"/>
      <c r="KI31" s="101"/>
      <c r="KJ31" s="101"/>
      <c r="KK31" s="101"/>
      <c r="KL31" s="101"/>
      <c r="KM31" s="101"/>
      <c r="KN31" s="101"/>
      <c r="KO31" s="99">
        <f>SUM(KG$31:KN$31)</f>
        <v>0</v>
      </c>
      <c r="KP31" s="94"/>
      <c r="KQ31" s="362"/>
      <c r="KR31" s="101"/>
      <c r="KS31" s="101"/>
      <c r="KT31" s="101"/>
      <c r="KU31" s="101"/>
      <c r="KV31" s="101"/>
      <c r="KW31" s="101"/>
      <c r="KX31" s="101"/>
      <c r="KY31" s="101"/>
      <c r="KZ31" s="99">
        <f>SUM(KR$31:KY$31)</f>
        <v>0</v>
      </c>
      <c r="LA31" s="94"/>
      <c r="LB31" s="362"/>
      <c r="LC31" s="101"/>
      <c r="LD31" s="101"/>
      <c r="LE31" s="101"/>
      <c r="LF31" s="101"/>
      <c r="LG31" s="101"/>
      <c r="LH31" s="101"/>
      <c r="LI31" s="101"/>
      <c r="LJ31" s="101"/>
      <c r="LK31" s="99">
        <f>SUM(LC$31:LJ$31)</f>
        <v>0</v>
      </c>
      <c r="LL31" s="94"/>
      <c r="LN31" s="362"/>
      <c r="LO31" s="101"/>
      <c r="LP31" s="101"/>
      <c r="LQ31" s="101"/>
      <c r="LR31" s="101"/>
      <c r="LS31" s="101"/>
      <c r="LT31" s="101"/>
      <c r="LU31" s="101"/>
      <c r="LV31" s="101"/>
      <c r="LW31" s="99">
        <f>SUM(LO$31:LV$31)</f>
        <v>0</v>
      </c>
      <c r="LY31" s="362"/>
      <c r="LZ31" s="101"/>
      <c r="MA31" s="101"/>
      <c r="MB31" s="101"/>
      <c r="MC31" s="101"/>
      <c r="MD31" s="101"/>
      <c r="ME31" s="101"/>
      <c r="MF31" s="101"/>
      <c r="MG31" s="101"/>
      <c r="MH31" s="99">
        <f>SUM(LZ$31:MG$31)</f>
        <v>0</v>
      </c>
      <c r="MI31" s="94"/>
      <c r="MJ31" s="362"/>
      <c r="MK31" s="101"/>
      <c r="ML31" s="101"/>
      <c r="MM31" s="101"/>
      <c r="MN31" s="101"/>
      <c r="MO31" s="101"/>
      <c r="MP31" s="101"/>
      <c r="MQ31" s="101"/>
      <c r="MR31" s="101"/>
      <c r="MS31" s="99">
        <f>SUM(MK$31:MR$31)</f>
        <v>0</v>
      </c>
      <c r="MT31" s="94"/>
      <c r="MU31" s="362"/>
      <c r="MV31" s="101"/>
      <c r="MW31" s="101"/>
      <c r="MX31" s="101"/>
      <c r="MY31" s="101"/>
      <c r="MZ31" s="101"/>
      <c r="NA31" s="101"/>
      <c r="NB31" s="101"/>
      <c r="NC31" s="101"/>
      <c r="ND31" s="99">
        <f>SUM(MV$31:NC$31)</f>
        <v>0</v>
      </c>
      <c r="NE31" s="94"/>
      <c r="NF31" s="362"/>
      <c r="NG31" s="101"/>
      <c r="NH31" s="101"/>
      <c r="NI31" s="101"/>
      <c r="NJ31" s="101"/>
      <c r="NK31" s="101"/>
      <c r="NL31" s="101"/>
      <c r="NM31" s="101"/>
      <c r="NN31" s="101"/>
      <c r="NO31" s="99">
        <f>SUM(NG$31:NN$31)</f>
        <v>0</v>
      </c>
      <c r="NP31" s="94"/>
      <c r="NQ31" s="362"/>
      <c r="NR31" s="101"/>
      <c r="NS31" s="101"/>
      <c r="NT31" s="101"/>
      <c r="NU31" s="101"/>
      <c r="NV31" s="101"/>
      <c r="NW31" s="101"/>
      <c r="NX31" s="101"/>
      <c r="NY31" s="101"/>
      <c r="NZ31" s="99">
        <f>SUM(NR$31:NY$31)</f>
        <v>0</v>
      </c>
      <c r="OA31" s="94"/>
      <c r="OB31" s="362"/>
      <c r="OC31" s="101"/>
      <c r="OD31" s="101"/>
      <c r="OE31" s="101"/>
      <c r="OF31" s="101"/>
      <c r="OG31" s="101"/>
      <c r="OH31" s="101"/>
      <c r="OI31" s="101"/>
      <c r="OJ31" s="101"/>
      <c r="OK31" s="99">
        <f>SUM(OC$31:OJ$31)</f>
        <v>0</v>
      </c>
      <c r="OL31" s="94"/>
      <c r="ON31" s="362"/>
      <c r="OO31" s="101"/>
      <c r="OP31" s="101"/>
      <c r="OQ31" s="101"/>
      <c r="OR31" s="101"/>
      <c r="OS31" s="101"/>
      <c r="OT31" s="101"/>
      <c r="OU31" s="101"/>
      <c r="OV31" s="101"/>
      <c r="OW31" s="99">
        <f>SUM(OO$31:OV$31)</f>
        <v>0</v>
      </c>
      <c r="OX31" s="94"/>
      <c r="OY31" s="362"/>
      <c r="OZ31" s="101"/>
      <c r="PA31" s="101"/>
      <c r="PB31" s="101"/>
      <c r="PC31" s="101"/>
      <c r="PD31" s="101"/>
      <c r="PE31" s="101"/>
      <c r="PF31" s="101"/>
      <c r="PG31" s="101"/>
      <c r="PH31" s="99">
        <f>SUM(OZ$31:PG$31)</f>
        <v>0</v>
      </c>
      <c r="PI31" s="94"/>
      <c r="PJ31" s="362"/>
      <c r="PK31" s="101"/>
      <c r="PL31" s="101"/>
      <c r="PM31" s="101"/>
      <c r="PN31" s="101"/>
      <c r="PO31" s="101"/>
      <c r="PP31" s="101"/>
      <c r="PQ31" s="101"/>
      <c r="PR31" s="101"/>
      <c r="PS31" s="99">
        <f>SUM(PK$31:PR$31)</f>
        <v>0</v>
      </c>
      <c r="PT31" s="94"/>
      <c r="PU31" s="362"/>
      <c r="PV31" s="101"/>
      <c r="PW31" s="101"/>
      <c r="PX31" s="101"/>
      <c r="PY31" s="101"/>
      <c r="PZ31" s="101"/>
      <c r="QA31" s="101"/>
      <c r="QB31" s="101"/>
      <c r="QC31" s="101"/>
      <c r="QD31" s="99">
        <f>SUM(PV$31:QC$31)</f>
        <v>0</v>
      </c>
      <c r="QF31" s="362"/>
      <c r="QG31" s="101"/>
      <c r="QH31" s="101"/>
      <c r="QI31" s="101"/>
      <c r="QJ31" s="101"/>
      <c r="QK31" s="101"/>
      <c r="QL31" s="101"/>
      <c r="QM31" s="101"/>
      <c r="QN31" s="101"/>
      <c r="QO31" s="99">
        <f>SUM(QG$31:QN$31)</f>
        <v>0</v>
      </c>
      <c r="QP31" s="94"/>
      <c r="QQ31" s="362"/>
      <c r="QR31" s="101"/>
      <c r="QS31" s="101"/>
      <c r="QT31" s="101"/>
      <c r="QU31" s="101"/>
      <c r="QV31" s="101"/>
      <c r="QW31" s="101"/>
      <c r="QX31" s="101"/>
      <c r="QY31" s="101"/>
      <c r="QZ31" s="99">
        <f>SUM(QR$31:QY$31)</f>
        <v>0</v>
      </c>
      <c r="RA31" s="94"/>
      <c r="RB31" s="362"/>
      <c r="RC31" s="101"/>
      <c r="RD31" s="101"/>
      <c r="RE31" s="101"/>
      <c r="RF31" s="101"/>
      <c r="RG31" s="101"/>
      <c r="RH31" s="101"/>
      <c r="RI31" s="101"/>
      <c r="RJ31" s="101"/>
      <c r="RK31" s="99">
        <f>SUM(RC$31:RJ$31)</f>
        <v>0</v>
      </c>
      <c r="RL31" s="94"/>
      <c r="RN31" s="362"/>
      <c r="RO31" s="101"/>
      <c r="RP31" s="101"/>
      <c r="RQ31" s="101"/>
      <c r="RR31" s="101"/>
      <c r="RS31" s="101"/>
      <c r="RT31" s="101"/>
      <c r="RU31" s="101"/>
      <c r="RV31" s="101"/>
      <c r="RW31" s="99">
        <f>SUM(RO$31:RV$31)</f>
        <v>0</v>
      </c>
      <c r="RX31" s="94"/>
      <c r="RY31" s="362"/>
      <c r="RZ31" s="101"/>
      <c r="SA31" s="101"/>
      <c r="SB31" s="101"/>
      <c r="SC31" s="101"/>
      <c r="SD31" s="101"/>
      <c r="SE31" s="101"/>
      <c r="SF31" s="101"/>
      <c r="SG31" s="101"/>
      <c r="SH31" s="99">
        <f>SUM(RZ$31:SG$31)</f>
        <v>0</v>
      </c>
      <c r="SI31" s="94"/>
      <c r="SJ31" s="362"/>
      <c r="SK31" s="101"/>
      <c r="SL31" s="101"/>
      <c r="SM31" s="101"/>
      <c r="SN31" s="101"/>
      <c r="SO31" s="101"/>
      <c r="SP31" s="101"/>
      <c r="SQ31" s="101"/>
      <c r="SR31" s="101"/>
      <c r="SS31" s="99">
        <f>SUM(SK$31:SR$31)</f>
        <v>0</v>
      </c>
      <c r="ST31" s="94"/>
      <c r="SU31" s="362"/>
      <c r="SV31" s="101"/>
      <c r="SW31" s="101"/>
      <c r="SX31" s="101"/>
      <c r="SY31" s="101"/>
      <c r="SZ31" s="101"/>
      <c r="TA31" s="101"/>
      <c r="TB31" s="101"/>
      <c r="TC31" s="101"/>
      <c r="TD31" s="99">
        <f>SUM(SV$31:TC$31)</f>
        <v>0</v>
      </c>
      <c r="TE31" s="94"/>
      <c r="TF31" s="362"/>
      <c r="TG31" s="101"/>
      <c r="TH31" s="101"/>
      <c r="TI31" s="101"/>
      <c r="TJ31" s="101"/>
      <c r="TK31" s="101"/>
      <c r="TL31" s="101"/>
      <c r="TM31" s="101"/>
      <c r="TN31" s="101"/>
      <c r="TO31" s="99">
        <f>SUM(TG$31:TN$31)</f>
        <v>0</v>
      </c>
      <c r="TP31" s="94"/>
      <c r="TQ31" s="362"/>
      <c r="TR31" s="101"/>
      <c r="TS31" s="101"/>
      <c r="TT31" s="101"/>
      <c r="TU31" s="101"/>
      <c r="TV31" s="101"/>
      <c r="TW31" s="101"/>
      <c r="TX31" s="101"/>
      <c r="TY31" s="101"/>
      <c r="TZ31" s="99">
        <f>SUM(TR$31:TY$31)</f>
        <v>0</v>
      </c>
      <c r="UA31" s="94"/>
      <c r="UB31" s="362"/>
      <c r="UC31" s="101"/>
      <c r="UD31" s="101"/>
      <c r="UE31" s="101"/>
      <c r="UF31" s="101"/>
      <c r="UG31" s="101"/>
      <c r="UH31" s="101"/>
      <c r="UI31" s="101"/>
      <c r="UJ31" s="101"/>
      <c r="UK31" s="99">
        <f>SUM(UC$31:UJ$31)</f>
        <v>0</v>
      </c>
      <c r="UN31" s="362"/>
      <c r="UO31" s="101" t="e">
        <f>AVERAGE(C31,O31,Z31,AK31,AV31,BG31,BR31,CC31,CO31,CZ31,DK31,DV31,EG31,ER31,FC31,FO31,FZ31,GK31,GV31,HG31,HR31,IC31,IO31,IZ31,JK31,JV31,KG31,KR31,LC31,LO31,LZ31,MK31,MV31,NG31,NR31,OC31,OO31,OZ31,PK31,PV31,QG31,QR31,RC31,RO31,RZ31,SK31,SV31,TG31,TR31,UC31)</f>
        <v>#DIV/0!</v>
      </c>
      <c r="UP31" s="101" t="e">
        <f t="shared" ref="UP31:UV31" si="0">AVERAGE(D31,P31,AA31,AL31,AW31,BH31,BS31,CD31,CP31,DA31,DL31,DW31,EH31,ES31,FD31,FP31,GA31,GL31,GW31,HH31,HS31,ID31,IP31,JA31,JL31,JW31,KH31,KS31,LD31,LP31,MA31,ML31,MW31,NH31,NS31,OD31,OP31,PA31,PL31,PW31,QH31,QS31,RD31,RP31,SA31,SL31,SW31,TH31,TS31,UD31)</f>
        <v>#DIV/0!</v>
      </c>
      <c r="UQ31" s="101" t="e">
        <f t="shared" si="0"/>
        <v>#DIV/0!</v>
      </c>
      <c r="UR31" s="101" t="e">
        <f t="shared" si="0"/>
        <v>#DIV/0!</v>
      </c>
      <c r="US31" s="101" t="e">
        <f t="shared" si="0"/>
        <v>#DIV/0!</v>
      </c>
      <c r="UT31" s="101" t="e">
        <f t="shared" si="0"/>
        <v>#DIV/0!</v>
      </c>
      <c r="UU31" s="101" t="e">
        <f t="shared" si="0"/>
        <v>#DIV/0!</v>
      </c>
      <c r="UV31" s="101" t="e">
        <f t="shared" si="0"/>
        <v>#DIV/0!</v>
      </c>
      <c r="UW31" s="99" t="e">
        <f>SUM(UO$31:UV$31)</f>
        <v>#DIV/0!</v>
      </c>
      <c r="UY31" s="362"/>
      <c r="UZ31" s="101">
        <f>SUM(C31,O31,Z31,AK31,AV31,BG31,BR31,CC31,CO31,CZ31,DK31,DV31,EG31,ER31,FC31,FO31,FZ31,GK31,GV31,HG31,HR31,IC31,IO31,IZ31,JK31,JV31,KG31,KR31,LC31,LO31,LZ31,MK31,MV31,NG31,NR31,OC31,OO31,OZ31,PK31,PV31,QG31,QR31,RC31,RO31,RZ31,SK31,SV31,TG31,TR31,UC31)</f>
        <v>0</v>
      </c>
      <c r="VA31" s="101">
        <f t="shared" ref="VA31:VG31" si="1">SUM(D31,P31,AA31,AL31,AW31,BH31,BS31,CD31,CP31,DA31,DL31,DW31,EH31,ES31,FD31,FP31,GA31,GL31,GW31,HH31,HS31,ID31,IP31,JA31,JL31,JW31,KH31,KS31,LD31,LP31,MA31,ML31,MW31,NH31,NS31,OD31,OP31,PA31,PL31,PW31,QH31,QS31,RD31,RP31,SA31,SL31,SW31,TH31,TS31,UD31)</f>
        <v>0</v>
      </c>
      <c r="VB31" s="101">
        <f t="shared" si="1"/>
        <v>0</v>
      </c>
      <c r="VC31" s="101">
        <f t="shared" si="1"/>
        <v>0</v>
      </c>
      <c r="VD31" s="101">
        <f t="shared" si="1"/>
        <v>0</v>
      </c>
      <c r="VE31" s="101">
        <f t="shared" si="1"/>
        <v>0</v>
      </c>
      <c r="VF31" s="101">
        <f t="shared" si="1"/>
        <v>0</v>
      </c>
      <c r="VG31" s="101">
        <f t="shared" si="1"/>
        <v>0</v>
      </c>
      <c r="VH31" s="99">
        <f>SUM(UZ$31:VG$31)</f>
        <v>0</v>
      </c>
    </row>
    <row r="32" spans="2:580" ht="6" customHeight="1">
      <c r="B32" s="6"/>
      <c r="C32" s="6"/>
      <c r="D32" s="6"/>
      <c r="E32" s="6"/>
      <c r="F32" s="6"/>
      <c r="G32" s="6"/>
      <c r="H32" s="6"/>
      <c r="I32" s="6"/>
      <c r="J32" s="6"/>
      <c r="K32" s="6"/>
      <c r="L32" s="6"/>
      <c r="N32" s="94"/>
      <c r="O32" s="94"/>
      <c r="P32" s="94"/>
      <c r="Q32" s="94"/>
      <c r="R32" s="94"/>
      <c r="S32" s="94"/>
      <c r="T32" s="94"/>
      <c r="U32" s="94"/>
      <c r="V32" s="94"/>
      <c r="W32" s="94"/>
      <c r="Y32" s="94"/>
      <c r="Z32" s="94"/>
      <c r="AA32" s="94"/>
      <c r="AB32" s="94"/>
      <c r="AC32" s="94"/>
      <c r="AD32" s="94"/>
      <c r="AE32" s="94"/>
      <c r="AF32" s="94"/>
      <c r="AG32" s="94"/>
      <c r="AH32" s="94"/>
      <c r="AJ32" s="94"/>
      <c r="AK32" s="94"/>
      <c r="AL32" s="94"/>
      <c r="AM32" s="94"/>
      <c r="AN32" s="94"/>
      <c r="AO32" s="94"/>
      <c r="AP32" s="94"/>
      <c r="AQ32" s="94"/>
      <c r="AR32" s="94"/>
      <c r="AS32" s="94"/>
      <c r="AU32" s="94"/>
      <c r="AV32" s="94"/>
      <c r="AW32" s="94"/>
      <c r="AX32" s="94"/>
      <c r="AY32" s="94"/>
      <c r="AZ32" s="94"/>
      <c r="BA32" s="94"/>
      <c r="BB32" s="94"/>
      <c r="BC32" s="94"/>
      <c r="BD32" s="94"/>
      <c r="BF32" s="94"/>
      <c r="BG32" s="94"/>
      <c r="BH32" s="94"/>
      <c r="BI32" s="94"/>
      <c r="BJ32" s="94"/>
      <c r="BK32" s="94"/>
      <c r="BL32" s="94"/>
      <c r="BM32" s="94"/>
      <c r="BN32" s="94"/>
      <c r="BO32" s="94"/>
      <c r="BQ32" s="94"/>
      <c r="BR32" s="94"/>
      <c r="BS32" s="94"/>
      <c r="BT32" s="94"/>
      <c r="BU32" s="94"/>
      <c r="BV32" s="94"/>
      <c r="BW32" s="94"/>
      <c r="BX32" s="94"/>
      <c r="BY32" s="94"/>
      <c r="BZ32" s="94"/>
      <c r="CB32" s="94"/>
      <c r="CC32" s="94"/>
      <c r="CD32" s="94"/>
      <c r="CE32" s="94"/>
      <c r="CF32" s="94"/>
      <c r="CG32" s="94"/>
      <c r="CH32" s="94"/>
      <c r="CI32" s="94"/>
      <c r="CJ32" s="94"/>
      <c r="CK32" s="94"/>
      <c r="CN32" s="94"/>
      <c r="CO32" s="94"/>
      <c r="CP32" s="94"/>
      <c r="CQ32" s="94"/>
      <c r="CR32" s="94"/>
      <c r="CS32" s="94"/>
      <c r="CT32" s="94"/>
      <c r="CU32" s="94"/>
      <c r="CV32" s="94"/>
      <c r="CW32" s="94"/>
      <c r="CY32" s="94"/>
      <c r="CZ32" s="94"/>
      <c r="DA32" s="94"/>
      <c r="DB32" s="94"/>
      <c r="DC32" s="94"/>
      <c r="DD32" s="94"/>
      <c r="DE32" s="94"/>
      <c r="DF32" s="94"/>
      <c r="DG32" s="94"/>
      <c r="DH32" s="94"/>
      <c r="DJ32" s="94"/>
      <c r="DK32" s="94"/>
      <c r="DL32" s="94"/>
      <c r="DM32" s="94"/>
      <c r="DN32" s="94"/>
      <c r="DO32" s="94"/>
      <c r="DP32" s="94"/>
      <c r="DQ32" s="94"/>
      <c r="DR32" s="94"/>
      <c r="DS32" s="94"/>
      <c r="DU32" s="94"/>
      <c r="DV32" s="94"/>
      <c r="DW32" s="94"/>
      <c r="DX32" s="94"/>
      <c r="DY32" s="94"/>
      <c r="DZ32" s="94"/>
      <c r="EA32" s="94"/>
      <c r="EB32" s="94"/>
      <c r="EC32" s="94"/>
      <c r="ED32" s="94"/>
      <c r="EF32" s="94"/>
      <c r="EG32" s="94"/>
      <c r="EH32" s="94"/>
      <c r="EI32" s="94"/>
      <c r="EJ32" s="94"/>
      <c r="EK32" s="94"/>
      <c r="EL32" s="94"/>
      <c r="EM32" s="94"/>
      <c r="EN32" s="94"/>
      <c r="EO32" s="94"/>
      <c r="EQ32" s="94"/>
      <c r="ER32" s="94"/>
      <c r="ES32" s="94"/>
      <c r="ET32" s="94"/>
      <c r="EU32" s="94"/>
      <c r="EV32" s="94"/>
      <c r="EW32" s="94"/>
      <c r="EX32" s="94"/>
      <c r="EY32" s="94"/>
      <c r="EZ32" s="94"/>
      <c r="FB32" s="94"/>
      <c r="FC32" s="94"/>
      <c r="FD32" s="94"/>
      <c r="FE32" s="94"/>
      <c r="FF32" s="94"/>
      <c r="FG32" s="94"/>
      <c r="FH32" s="94"/>
      <c r="FI32" s="94"/>
      <c r="FJ32" s="94"/>
      <c r="FK32" s="94"/>
      <c r="FN32" s="94"/>
      <c r="FO32" s="94"/>
      <c r="FP32" s="94"/>
      <c r="FQ32" s="94"/>
      <c r="FR32" s="94"/>
      <c r="FS32" s="94"/>
      <c r="FT32" s="94"/>
      <c r="FU32" s="94"/>
      <c r="FV32" s="94"/>
      <c r="FW32" s="94"/>
      <c r="FY32" s="94"/>
      <c r="FZ32" s="94"/>
      <c r="GA32" s="94"/>
      <c r="GB32" s="94"/>
      <c r="GC32" s="94"/>
      <c r="GD32" s="94"/>
      <c r="GE32" s="94"/>
      <c r="GF32" s="94"/>
      <c r="GG32" s="94"/>
      <c r="GH32" s="94"/>
      <c r="GJ32" s="94"/>
      <c r="GK32" s="94"/>
      <c r="GL32" s="94"/>
      <c r="GM32" s="94"/>
      <c r="GN32" s="94"/>
      <c r="GO32" s="94"/>
      <c r="GP32" s="94"/>
      <c r="GQ32" s="94"/>
      <c r="GR32" s="94"/>
      <c r="GS32" s="94"/>
      <c r="GU32" s="94"/>
      <c r="GV32" s="94"/>
      <c r="GW32" s="94"/>
      <c r="GX32" s="94"/>
      <c r="GY32" s="94"/>
      <c r="GZ32" s="94"/>
      <c r="HA32" s="94"/>
      <c r="HB32" s="94"/>
      <c r="HC32" s="94"/>
      <c r="HD32" s="94"/>
      <c r="HF32" s="94"/>
      <c r="HG32" s="94"/>
      <c r="HH32" s="94"/>
      <c r="HI32" s="94"/>
      <c r="HJ32" s="94"/>
      <c r="HK32" s="94"/>
      <c r="HL32" s="94"/>
      <c r="HM32" s="94"/>
      <c r="HN32" s="94"/>
      <c r="HO32" s="94"/>
      <c r="HQ32" s="94"/>
      <c r="HR32" s="94"/>
      <c r="HS32" s="94"/>
      <c r="HT32" s="94"/>
      <c r="HU32" s="94"/>
      <c r="HV32" s="94"/>
      <c r="HW32" s="94"/>
      <c r="HX32" s="94"/>
      <c r="HY32" s="94"/>
      <c r="HZ32" s="94"/>
      <c r="IA32" s="94"/>
      <c r="IB32" s="94"/>
      <c r="IC32" s="94"/>
      <c r="ID32" s="94"/>
      <c r="IE32" s="94"/>
      <c r="IF32" s="94"/>
      <c r="IG32" s="94"/>
      <c r="IH32" s="94"/>
      <c r="II32" s="94"/>
      <c r="IJ32" s="94"/>
      <c r="IK32" s="94"/>
      <c r="IL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N32" s="94"/>
      <c r="LO32" s="94"/>
      <c r="LP32" s="94"/>
      <c r="LQ32" s="94"/>
      <c r="LR32" s="94"/>
      <c r="LS32" s="94"/>
      <c r="LT32" s="94"/>
      <c r="LU32" s="94"/>
      <c r="LV32" s="94"/>
      <c r="LW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N32" s="94"/>
      <c r="UO32" s="94"/>
      <c r="UP32" s="94"/>
      <c r="UQ32" s="94"/>
      <c r="UR32" s="94"/>
      <c r="US32" s="94"/>
      <c r="UT32" s="94"/>
      <c r="UU32" s="94"/>
      <c r="UV32" s="94"/>
      <c r="UW32" s="94"/>
      <c r="UY32" s="94"/>
      <c r="UZ32" s="94"/>
      <c r="VA32" s="94"/>
      <c r="VB32" s="94"/>
      <c r="VC32" s="94"/>
      <c r="VD32" s="94"/>
      <c r="VE32" s="94"/>
      <c r="VF32" s="94"/>
      <c r="VG32" s="94"/>
      <c r="VH32" s="94"/>
    </row>
    <row r="33" spans="1:580" ht="16" customHeight="1">
      <c r="B33" s="22" t="s">
        <v>145</v>
      </c>
      <c r="C33" s="404" t="s">
        <v>101</v>
      </c>
      <c r="D33" s="405"/>
      <c r="E33" s="405"/>
      <c r="F33" s="406"/>
      <c r="G33" s="358" t="s">
        <v>102</v>
      </c>
      <c r="H33" s="359"/>
      <c r="I33" s="359"/>
      <c r="J33" s="360"/>
      <c r="K33" s="35"/>
      <c r="L33" s="6"/>
      <c r="N33" s="95" t="s">
        <v>145</v>
      </c>
      <c r="O33" s="404" t="s">
        <v>101</v>
      </c>
      <c r="P33" s="405"/>
      <c r="Q33" s="405"/>
      <c r="R33" s="406"/>
      <c r="S33" s="358" t="s">
        <v>102</v>
      </c>
      <c r="T33" s="359"/>
      <c r="U33" s="359"/>
      <c r="V33" s="360"/>
      <c r="W33" s="102"/>
      <c r="Y33" s="95" t="s">
        <v>145</v>
      </c>
      <c r="Z33" s="404" t="s">
        <v>101</v>
      </c>
      <c r="AA33" s="405"/>
      <c r="AB33" s="405"/>
      <c r="AC33" s="406"/>
      <c r="AD33" s="358" t="s">
        <v>102</v>
      </c>
      <c r="AE33" s="359"/>
      <c r="AF33" s="359"/>
      <c r="AG33" s="360"/>
      <c r="AH33" s="102"/>
      <c r="AJ33" s="95" t="s">
        <v>145</v>
      </c>
      <c r="AK33" s="404" t="s">
        <v>101</v>
      </c>
      <c r="AL33" s="405"/>
      <c r="AM33" s="405"/>
      <c r="AN33" s="406"/>
      <c r="AO33" s="358" t="s">
        <v>102</v>
      </c>
      <c r="AP33" s="359"/>
      <c r="AQ33" s="359"/>
      <c r="AR33" s="360"/>
      <c r="AS33" s="102"/>
      <c r="AU33" s="95" t="s">
        <v>145</v>
      </c>
      <c r="AV33" s="404" t="s">
        <v>101</v>
      </c>
      <c r="AW33" s="405"/>
      <c r="AX33" s="405"/>
      <c r="AY33" s="406"/>
      <c r="AZ33" s="358" t="s">
        <v>102</v>
      </c>
      <c r="BA33" s="359"/>
      <c r="BB33" s="359"/>
      <c r="BC33" s="360"/>
      <c r="BD33" s="102"/>
      <c r="BF33" s="95" t="s">
        <v>145</v>
      </c>
      <c r="BG33" s="404" t="s">
        <v>101</v>
      </c>
      <c r="BH33" s="405"/>
      <c r="BI33" s="405"/>
      <c r="BJ33" s="406"/>
      <c r="BK33" s="358" t="s">
        <v>102</v>
      </c>
      <c r="BL33" s="359"/>
      <c r="BM33" s="359"/>
      <c r="BN33" s="360"/>
      <c r="BO33" s="102"/>
      <c r="BQ33" s="95" t="s">
        <v>145</v>
      </c>
      <c r="BR33" s="404" t="s">
        <v>101</v>
      </c>
      <c r="BS33" s="405"/>
      <c r="BT33" s="405"/>
      <c r="BU33" s="406"/>
      <c r="BV33" s="358" t="s">
        <v>102</v>
      </c>
      <c r="BW33" s="359"/>
      <c r="BX33" s="359"/>
      <c r="BY33" s="360"/>
      <c r="BZ33" s="102"/>
      <c r="CB33" s="95" t="s">
        <v>145</v>
      </c>
      <c r="CC33" s="404" t="s">
        <v>101</v>
      </c>
      <c r="CD33" s="405"/>
      <c r="CE33" s="405"/>
      <c r="CF33" s="406"/>
      <c r="CG33" s="358" t="s">
        <v>102</v>
      </c>
      <c r="CH33" s="359"/>
      <c r="CI33" s="359"/>
      <c r="CJ33" s="360"/>
      <c r="CK33" s="102"/>
      <c r="CN33" s="95" t="s">
        <v>145</v>
      </c>
      <c r="CO33" s="404" t="s">
        <v>101</v>
      </c>
      <c r="CP33" s="405"/>
      <c r="CQ33" s="405"/>
      <c r="CR33" s="406"/>
      <c r="CS33" s="358" t="s">
        <v>102</v>
      </c>
      <c r="CT33" s="359"/>
      <c r="CU33" s="359"/>
      <c r="CV33" s="360"/>
      <c r="CW33" s="102"/>
      <c r="CY33" s="95" t="s">
        <v>145</v>
      </c>
      <c r="CZ33" s="404" t="s">
        <v>101</v>
      </c>
      <c r="DA33" s="405"/>
      <c r="DB33" s="405"/>
      <c r="DC33" s="406"/>
      <c r="DD33" s="358" t="s">
        <v>102</v>
      </c>
      <c r="DE33" s="359"/>
      <c r="DF33" s="359"/>
      <c r="DG33" s="360"/>
      <c r="DH33" s="102"/>
      <c r="DJ33" s="95" t="s">
        <v>145</v>
      </c>
      <c r="DK33" s="404" t="s">
        <v>101</v>
      </c>
      <c r="DL33" s="405"/>
      <c r="DM33" s="405"/>
      <c r="DN33" s="406"/>
      <c r="DO33" s="358" t="s">
        <v>102</v>
      </c>
      <c r="DP33" s="359"/>
      <c r="DQ33" s="359"/>
      <c r="DR33" s="360"/>
      <c r="DS33" s="102"/>
      <c r="DU33" s="95" t="s">
        <v>145</v>
      </c>
      <c r="DV33" s="404" t="s">
        <v>101</v>
      </c>
      <c r="DW33" s="405"/>
      <c r="DX33" s="405"/>
      <c r="DY33" s="406"/>
      <c r="DZ33" s="358" t="s">
        <v>102</v>
      </c>
      <c r="EA33" s="359"/>
      <c r="EB33" s="359"/>
      <c r="EC33" s="360"/>
      <c r="ED33" s="102"/>
      <c r="EF33" s="95" t="s">
        <v>145</v>
      </c>
      <c r="EG33" s="404" t="s">
        <v>101</v>
      </c>
      <c r="EH33" s="405"/>
      <c r="EI33" s="405"/>
      <c r="EJ33" s="406"/>
      <c r="EK33" s="358" t="s">
        <v>102</v>
      </c>
      <c r="EL33" s="359"/>
      <c r="EM33" s="359"/>
      <c r="EN33" s="360"/>
      <c r="EO33" s="102"/>
      <c r="EQ33" s="95" t="s">
        <v>145</v>
      </c>
      <c r="ER33" s="404" t="s">
        <v>101</v>
      </c>
      <c r="ES33" s="405"/>
      <c r="ET33" s="405"/>
      <c r="EU33" s="406"/>
      <c r="EV33" s="358" t="s">
        <v>102</v>
      </c>
      <c r="EW33" s="359"/>
      <c r="EX33" s="359"/>
      <c r="EY33" s="360"/>
      <c r="EZ33" s="102"/>
      <c r="FB33" s="95" t="s">
        <v>145</v>
      </c>
      <c r="FC33" s="404" t="s">
        <v>101</v>
      </c>
      <c r="FD33" s="405"/>
      <c r="FE33" s="405"/>
      <c r="FF33" s="406"/>
      <c r="FG33" s="358" t="s">
        <v>102</v>
      </c>
      <c r="FH33" s="359"/>
      <c r="FI33" s="359"/>
      <c r="FJ33" s="360"/>
      <c r="FK33" s="102"/>
      <c r="FN33" s="95" t="s">
        <v>145</v>
      </c>
      <c r="FO33" s="404" t="s">
        <v>101</v>
      </c>
      <c r="FP33" s="405"/>
      <c r="FQ33" s="405"/>
      <c r="FR33" s="406"/>
      <c r="FS33" s="358" t="s">
        <v>102</v>
      </c>
      <c r="FT33" s="359"/>
      <c r="FU33" s="359"/>
      <c r="FV33" s="360"/>
      <c r="FW33" s="102"/>
      <c r="FY33" s="95" t="s">
        <v>145</v>
      </c>
      <c r="FZ33" s="404" t="s">
        <v>101</v>
      </c>
      <c r="GA33" s="405"/>
      <c r="GB33" s="405"/>
      <c r="GC33" s="406"/>
      <c r="GD33" s="358" t="s">
        <v>102</v>
      </c>
      <c r="GE33" s="359"/>
      <c r="GF33" s="359"/>
      <c r="GG33" s="360"/>
      <c r="GH33" s="102"/>
      <c r="GJ33" s="95" t="s">
        <v>145</v>
      </c>
      <c r="GK33" s="404" t="s">
        <v>101</v>
      </c>
      <c r="GL33" s="405"/>
      <c r="GM33" s="405"/>
      <c r="GN33" s="406"/>
      <c r="GO33" s="358" t="s">
        <v>102</v>
      </c>
      <c r="GP33" s="359"/>
      <c r="GQ33" s="359"/>
      <c r="GR33" s="360"/>
      <c r="GS33" s="102"/>
      <c r="GU33" s="95" t="s">
        <v>145</v>
      </c>
      <c r="GV33" s="404" t="s">
        <v>101</v>
      </c>
      <c r="GW33" s="405"/>
      <c r="GX33" s="405"/>
      <c r="GY33" s="406"/>
      <c r="GZ33" s="358" t="s">
        <v>102</v>
      </c>
      <c r="HA33" s="359"/>
      <c r="HB33" s="359"/>
      <c r="HC33" s="360"/>
      <c r="HD33" s="102"/>
      <c r="HF33" s="95" t="s">
        <v>145</v>
      </c>
      <c r="HG33" s="404" t="s">
        <v>101</v>
      </c>
      <c r="HH33" s="405"/>
      <c r="HI33" s="405"/>
      <c r="HJ33" s="406"/>
      <c r="HK33" s="358" t="s">
        <v>102</v>
      </c>
      <c r="HL33" s="359"/>
      <c r="HM33" s="359"/>
      <c r="HN33" s="360"/>
      <c r="HO33" s="102"/>
      <c r="HQ33" s="95" t="s">
        <v>145</v>
      </c>
      <c r="HR33" s="404" t="s">
        <v>101</v>
      </c>
      <c r="HS33" s="405"/>
      <c r="HT33" s="405"/>
      <c r="HU33" s="406"/>
      <c r="HV33" s="358" t="s">
        <v>102</v>
      </c>
      <c r="HW33" s="359"/>
      <c r="HX33" s="359"/>
      <c r="HY33" s="360"/>
      <c r="HZ33" s="102"/>
      <c r="IA33" s="94"/>
      <c r="IB33" s="95" t="s">
        <v>145</v>
      </c>
      <c r="IC33" s="404" t="s">
        <v>101</v>
      </c>
      <c r="ID33" s="405"/>
      <c r="IE33" s="405"/>
      <c r="IF33" s="406"/>
      <c r="IG33" s="358" t="s">
        <v>102</v>
      </c>
      <c r="IH33" s="359"/>
      <c r="II33" s="359"/>
      <c r="IJ33" s="360"/>
      <c r="IK33" s="102"/>
      <c r="IL33" s="94"/>
      <c r="IN33" s="95" t="s">
        <v>145</v>
      </c>
      <c r="IO33" s="404" t="s">
        <v>101</v>
      </c>
      <c r="IP33" s="405"/>
      <c r="IQ33" s="405"/>
      <c r="IR33" s="406"/>
      <c r="IS33" s="358" t="s">
        <v>102</v>
      </c>
      <c r="IT33" s="359"/>
      <c r="IU33" s="359"/>
      <c r="IV33" s="360"/>
      <c r="IW33" s="102"/>
      <c r="IX33" s="94"/>
      <c r="IY33" s="95" t="s">
        <v>145</v>
      </c>
      <c r="IZ33" s="404" t="s">
        <v>101</v>
      </c>
      <c r="JA33" s="405"/>
      <c r="JB33" s="405"/>
      <c r="JC33" s="406"/>
      <c r="JD33" s="358" t="s">
        <v>102</v>
      </c>
      <c r="JE33" s="359"/>
      <c r="JF33" s="359"/>
      <c r="JG33" s="360"/>
      <c r="JH33" s="102"/>
      <c r="JI33" s="94"/>
      <c r="JJ33" s="95" t="s">
        <v>145</v>
      </c>
      <c r="JK33" s="404" t="s">
        <v>101</v>
      </c>
      <c r="JL33" s="405"/>
      <c r="JM33" s="405"/>
      <c r="JN33" s="406"/>
      <c r="JO33" s="358" t="s">
        <v>102</v>
      </c>
      <c r="JP33" s="359"/>
      <c r="JQ33" s="359"/>
      <c r="JR33" s="360"/>
      <c r="JS33" s="102"/>
      <c r="JT33" s="94"/>
      <c r="JU33" s="95" t="s">
        <v>145</v>
      </c>
      <c r="JV33" s="404" t="s">
        <v>101</v>
      </c>
      <c r="JW33" s="405"/>
      <c r="JX33" s="405"/>
      <c r="JY33" s="406"/>
      <c r="JZ33" s="358" t="s">
        <v>102</v>
      </c>
      <c r="KA33" s="359"/>
      <c r="KB33" s="359"/>
      <c r="KC33" s="360"/>
      <c r="KD33" s="102"/>
      <c r="KE33" s="94"/>
      <c r="KF33" s="95" t="s">
        <v>145</v>
      </c>
      <c r="KG33" s="404" t="s">
        <v>101</v>
      </c>
      <c r="KH33" s="405"/>
      <c r="KI33" s="405"/>
      <c r="KJ33" s="406"/>
      <c r="KK33" s="358" t="s">
        <v>102</v>
      </c>
      <c r="KL33" s="359"/>
      <c r="KM33" s="359"/>
      <c r="KN33" s="360"/>
      <c r="KO33" s="102"/>
      <c r="KP33" s="94"/>
      <c r="KQ33" s="95" t="s">
        <v>145</v>
      </c>
      <c r="KR33" s="404" t="s">
        <v>101</v>
      </c>
      <c r="KS33" s="405"/>
      <c r="KT33" s="405"/>
      <c r="KU33" s="406"/>
      <c r="KV33" s="358" t="s">
        <v>102</v>
      </c>
      <c r="KW33" s="359"/>
      <c r="KX33" s="359"/>
      <c r="KY33" s="360"/>
      <c r="KZ33" s="102"/>
      <c r="LA33" s="94"/>
      <c r="LB33" s="95" t="s">
        <v>145</v>
      </c>
      <c r="LC33" s="404" t="s">
        <v>101</v>
      </c>
      <c r="LD33" s="405"/>
      <c r="LE33" s="405"/>
      <c r="LF33" s="406"/>
      <c r="LG33" s="358" t="s">
        <v>102</v>
      </c>
      <c r="LH33" s="359"/>
      <c r="LI33" s="359"/>
      <c r="LJ33" s="360"/>
      <c r="LK33" s="102"/>
      <c r="LL33" s="94"/>
      <c r="LN33" s="95" t="s">
        <v>145</v>
      </c>
      <c r="LO33" s="404" t="s">
        <v>101</v>
      </c>
      <c r="LP33" s="405"/>
      <c r="LQ33" s="405"/>
      <c r="LR33" s="406"/>
      <c r="LS33" s="358" t="s">
        <v>102</v>
      </c>
      <c r="LT33" s="359"/>
      <c r="LU33" s="359"/>
      <c r="LV33" s="360"/>
      <c r="LW33" s="102"/>
      <c r="LY33" s="95" t="s">
        <v>145</v>
      </c>
      <c r="LZ33" s="404" t="s">
        <v>101</v>
      </c>
      <c r="MA33" s="405"/>
      <c r="MB33" s="405"/>
      <c r="MC33" s="406"/>
      <c r="MD33" s="358" t="s">
        <v>102</v>
      </c>
      <c r="ME33" s="359"/>
      <c r="MF33" s="359"/>
      <c r="MG33" s="360"/>
      <c r="MH33" s="102"/>
      <c r="MI33" s="94"/>
      <c r="MJ33" s="95" t="s">
        <v>145</v>
      </c>
      <c r="MK33" s="404" t="s">
        <v>101</v>
      </c>
      <c r="ML33" s="405"/>
      <c r="MM33" s="405"/>
      <c r="MN33" s="406"/>
      <c r="MO33" s="358" t="s">
        <v>102</v>
      </c>
      <c r="MP33" s="359"/>
      <c r="MQ33" s="359"/>
      <c r="MR33" s="360"/>
      <c r="MS33" s="102"/>
      <c r="MT33" s="94"/>
      <c r="MU33" s="95" t="s">
        <v>145</v>
      </c>
      <c r="MV33" s="404" t="s">
        <v>101</v>
      </c>
      <c r="MW33" s="405"/>
      <c r="MX33" s="405"/>
      <c r="MY33" s="406"/>
      <c r="MZ33" s="358" t="s">
        <v>102</v>
      </c>
      <c r="NA33" s="359"/>
      <c r="NB33" s="359"/>
      <c r="NC33" s="360"/>
      <c r="ND33" s="102"/>
      <c r="NE33" s="94"/>
      <c r="NF33" s="95" t="s">
        <v>145</v>
      </c>
      <c r="NG33" s="404" t="s">
        <v>101</v>
      </c>
      <c r="NH33" s="405"/>
      <c r="NI33" s="405"/>
      <c r="NJ33" s="406"/>
      <c r="NK33" s="358" t="s">
        <v>102</v>
      </c>
      <c r="NL33" s="359"/>
      <c r="NM33" s="359"/>
      <c r="NN33" s="360"/>
      <c r="NO33" s="102"/>
      <c r="NP33" s="94"/>
      <c r="NQ33" s="95" t="s">
        <v>145</v>
      </c>
      <c r="NR33" s="404" t="s">
        <v>101</v>
      </c>
      <c r="NS33" s="405"/>
      <c r="NT33" s="405"/>
      <c r="NU33" s="406"/>
      <c r="NV33" s="358" t="s">
        <v>102</v>
      </c>
      <c r="NW33" s="359"/>
      <c r="NX33" s="359"/>
      <c r="NY33" s="360"/>
      <c r="NZ33" s="102"/>
      <c r="OA33" s="94"/>
      <c r="OB33" s="95" t="s">
        <v>145</v>
      </c>
      <c r="OC33" s="404" t="s">
        <v>101</v>
      </c>
      <c r="OD33" s="405"/>
      <c r="OE33" s="405"/>
      <c r="OF33" s="406"/>
      <c r="OG33" s="358" t="s">
        <v>102</v>
      </c>
      <c r="OH33" s="359"/>
      <c r="OI33" s="359"/>
      <c r="OJ33" s="360"/>
      <c r="OK33" s="102"/>
      <c r="OL33" s="94"/>
      <c r="ON33" s="95" t="s">
        <v>145</v>
      </c>
      <c r="OO33" s="404" t="s">
        <v>101</v>
      </c>
      <c r="OP33" s="405"/>
      <c r="OQ33" s="405"/>
      <c r="OR33" s="406"/>
      <c r="OS33" s="358" t="s">
        <v>102</v>
      </c>
      <c r="OT33" s="359"/>
      <c r="OU33" s="359"/>
      <c r="OV33" s="360"/>
      <c r="OW33" s="102"/>
      <c r="OX33" s="94"/>
      <c r="OY33" s="95" t="s">
        <v>145</v>
      </c>
      <c r="OZ33" s="404" t="s">
        <v>101</v>
      </c>
      <c r="PA33" s="405"/>
      <c r="PB33" s="405"/>
      <c r="PC33" s="406"/>
      <c r="PD33" s="358" t="s">
        <v>102</v>
      </c>
      <c r="PE33" s="359"/>
      <c r="PF33" s="359"/>
      <c r="PG33" s="360"/>
      <c r="PH33" s="102"/>
      <c r="PI33" s="94"/>
      <c r="PJ33" s="95" t="s">
        <v>145</v>
      </c>
      <c r="PK33" s="404" t="s">
        <v>101</v>
      </c>
      <c r="PL33" s="405"/>
      <c r="PM33" s="405"/>
      <c r="PN33" s="406"/>
      <c r="PO33" s="358" t="s">
        <v>102</v>
      </c>
      <c r="PP33" s="359"/>
      <c r="PQ33" s="359"/>
      <c r="PR33" s="360"/>
      <c r="PS33" s="102"/>
      <c r="PT33" s="94"/>
      <c r="PU33" s="95" t="s">
        <v>145</v>
      </c>
      <c r="PV33" s="404" t="s">
        <v>101</v>
      </c>
      <c r="PW33" s="405"/>
      <c r="PX33" s="405"/>
      <c r="PY33" s="406"/>
      <c r="PZ33" s="358" t="s">
        <v>102</v>
      </c>
      <c r="QA33" s="359"/>
      <c r="QB33" s="359"/>
      <c r="QC33" s="360"/>
      <c r="QD33" s="102"/>
      <c r="QF33" s="95" t="s">
        <v>145</v>
      </c>
      <c r="QG33" s="404" t="s">
        <v>101</v>
      </c>
      <c r="QH33" s="405"/>
      <c r="QI33" s="405"/>
      <c r="QJ33" s="406"/>
      <c r="QK33" s="358" t="s">
        <v>102</v>
      </c>
      <c r="QL33" s="359"/>
      <c r="QM33" s="359"/>
      <c r="QN33" s="360"/>
      <c r="QO33" s="102"/>
      <c r="QP33" s="94"/>
      <c r="QQ33" s="95" t="s">
        <v>145</v>
      </c>
      <c r="QR33" s="404" t="s">
        <v>101</v>
      </c>
      <c r="QS33" s="405"/>
      <c r="QT33" s="405"/>
      <c r="QU33" s="406"/>
      <c r="QV33" s="358" t="s">
        <v>102</v>
      </c>
      <c r="QW33" s="359"/>
      <c r="QX33" s="359"/>
      <c r="QY33" s="360"/>
      <c r="QZ33" s="102"/>
      <c r="RA33" s="94"/>
      <c r="RB33" s="95" t="s">
        <v>145</v>
      </c>
      <c r="RC33" s="404" t="s">
        <v>101</v>
      </c>
      <c r="RD33" s="405"/>
      <c r="RE33" s="405"/>
      <c r="RF33" s="406"/>
      <c r="RG33" s="358" t="s">
        <v>102</v>
      </c>
      <c r="RH33" s="359"/>
      <c r="RI33" s="359"/>
      <c r="RJ33" s="360"/>
      <c r="RK33" s="102"/>
      <c r="RL33" s="94"/>
      <c r="RN33" s="95" t="s">
        <v>145</v>
      </c>
      <c r="RO33" s="404" t="s">
        <v>101</v>
      </c>
      <c r="RP33" s="405"/>
      <c r="RQ33" s="405"/>
      <c r="RR33" s="406"/>
      <c r="RS33" s="358" t="s">
        <v>102</v>
      </c>
      <c r="RT33" s="359"/>
      <c r="RU33" s="359"/>
      <c r="RV33" s="360"/>
      <c r="RW33" s="102"/>
      <c r="RX33" s="94"/>
      <c r="RY33" s="95" t="s">
        <v>145</v>
      </c>
      <c r="RZ33" s="404" t="s">
        <v>101</v>
      </c>
      <c r="SA33" s="405"/>
      <c r="SB33" s="405"/>
      <c r="SC33" s="406"/>
      <c r="SD33" s="358" t="s">
        <v>102</v>
      </c>
      <c r="SE33" s="359"/>
      <c r="SF33" s="359"/>
      <c r="SG33" s="360"/>
      <c r="SH33" s="102"/>
      <c r="SI33" s="94"/>
      <c r="SJ33" s="95" t="s">
        <v>145</v>
      </c>
      <c r="SK33" s="404" t="s">
        <v>101</v>
      </c>
      <c r="SL33" s="405"/>
      <c r="SM33" s="405"/>
      <c r="SN33" s="406"/>
      <c r="SO33" s="358" t="s">
        <v>102</v>
      </c>
      <c r="SP33" s="359"/>
      <c r="SQ33" s="359"/>
      <c r="SR33" s="360"/>
      <c r="SS33" s="102"/>
      <c r="ST33" s="94"/>
      <c r="SU33" s="95" t="s">
        <v>145</v>
      </c>
      <c r="SV33" s="404" t="s">
        <v>101</v>
      </c>
      <c r="SW33" s="405"/>
      <c r="SX33" s="405"/>
      <c r="SY33" s="406"/>
      <c r="SZ33" s="358" t="s">
        <v>102</v>
      </c>
      <c r="TA33" s="359"/>
      <c r="TB33" s="359"/>
      <c r="TC33" s="360"/>
      <c r="TD33" s="102"/>
      <c r="TE33" s="94"/>
      <c r="TF33" s="95" t="s">
        <v>145</v>
      </c>
      <c r="TG33" s="404" t="s">
        <v>101</v>
      </c>
      <c r="TH33" s="405"/>
      <c r="TI33" s="405"/>
      <c r="TJ33" s="406"/>
      <c r="TK33" s="358" t="s">
        <v>102</v>
      </c>
      <c r="TL33" s="359"/>
      <c r="TM33" s="359"/>
      <c r="TN33" s="360"/>
      <c r="TO33" s="102"/>
      <c r="TP33" s="94"/>
      <c r="TQ33" s="95" t="s">
        <v>145</v>
      </c>
      <c r="TR33" s="404" t="s">
        <v>101</v>
      </c>
      <c r="TS33" s="405"/>
      <c r="TT33" s="405"/>
      <c r="TU33" s="406"/>
      <c r="TV33" s="358" t="s">
        <v>102</v>
      </c>
      <c r="TW33" s="359"/>
      <c r="TX33" s="359"/>
      <c r="TY33" s="360"/>
      <c r="TZ33" s="102"/>
      <c r="UA33" s="94"/>
      <c r="UB33" s="95" t="s">
        <v>145</v>
      </c>
      <c r="UC33" s="404" t="s">
        <v>101</v>
      </c>
      <c r="UD33" s="405"/>
      <c r="UE33" s="405"/>
      <c r="UF33" s="406"/>
      <c r="UG33" s="358" t="s">
        <v>102</v>
      </c>
      <c r="UH33" s="359"/>
      <c r="UI33" s="359"/>
      <c r="UJ33" s="360"/>
      <c r="UK33" s="102"/>
      <c r="UN33" s="95" t="s">
        <v>145</v>
      </c>
      <c r="UO33" s="404" t="s">
        <v>101</v>
      </c>
      <c r="UP33" s="405"/>
      <c r="UQ33" s="405"/>
      <c r="UR33" s="406"/>
      <c r="US33" s="358" t="s">
        <v>102</v>
      </c>
      <c r="UT33" s="359"/>
      <c r="UU33" s="359"/>
      <c r="UV33" s="360"/>
      <c r="UW33" s="102"/>
      <c r="UY33" s="95" t="s">
        <v>145</v>
      </c>
      <c r="UZ33" s="404" t="s">
        <v>101</v>
      </c>
      <c r="VA33" s="405"/>
      <c r="VB33" s="405"/>
      <c r="VC33" s="406"/>
      <c r="VD33" s="358" t="s">
        <v>102</v>
      </c>
      <c r="VE33" s="359"/>
      <c r="VF33" s="359"/>
      <c r="VG33" s="360"/>
      <c r="VH33" s="102"/>
    </row>
    <row r="34" spans="1:580" ht="16" customHeight="1">
      <c r="B34" s="361"/>
      <c r="C34" s="363" t="e">
        <f>C$27/E$24</f>
        <v>#DIV/0!</v>
      </c>
      <c r="D34" s="364"/>
      <c r="E34" s="364"/>
      <c r="F34" s="365"/>
      <c r="G34" s="366" t="e">
        <f>G$27/E$24</f>
        <v>#DIV/0!</v>
      </c>
      <c r="H34" s="367"/>
      <c r="I34" s="367"/>
      <c r="J34" s="368"/>
      <c r="K34" s="36" t="e">
        <f>SUM(C$34:J$34)</f>
        <v>#DIV/0!</v>
      </c>
      <c r="L34" s="6"/>
      <c r="N34" s="361"/>
      <c r="O34" s="363" t="e">
        <f>O$27/Q$24</f>
        <v>#DIV/0!</v>
      </c>
      <c r="P34" s="364"/>
      <c r="Q34" s="364"/>
      <c r="R34" s="365"/>
      <c r="S34" s="366" t="e">
        <f>S$27/Q$24</f>
        <v>#DIV/0!</v>
      </c>
      <c r="T34" s="367"/>
      <c r="U34" s="367"/>
      <c r="V34" s="368"/>
      <c r="W34" s="103" t="e">
        <f>SUM(O$34:V$34)</f>
        <v>#DIV/0!</v>
      </c>
      <c r="Y34" s="361"/>
      <c r="Z34" s="363" t="e">
        <f>Z$27/AB$24</f>
        <v>#DIV/0!</v>
      </c>
      <c r="AA34" s="364"/>
      <c r="AB34" s="364"/>
      <c r="AC34" s="365"/>
      <c r="AD34" s="366" t="e">
        <f>AD$27/AB$24</f>
        <v>#DIV/0!</v>
      </c>
      <c r="AE34" s="367"/>
      <c r="AF34" s="367"/>
      <c r="AG34" s="368"/>
      <c r="AH34" s="103" t="e">
        <f>SUM(Z$34:AG$34)</f>
        <v>#DIV/0!</v>
      </c>
      <c r="AJ34" s="361"/>
      <c r="AK34" s="363" t="e">
        <f>AK$27/AM$24</f>
        <v>#DIV/0!</v>
      </c>
      <c r="AL34" s="364"/>
      <c r="AM34" s="364"/>
      <c r="AN34" s="365"/>
      <c r="AO34" s="366" t="e">
        <f>AO$27/AM$24</f>
        <v>#DIV/0!</v>
      </c>
      <c r="AP34" s="367"/>
      <c r="AQ34" s="367"/>
      <c r="AR34" s="368"/>
      <c r="AS34" s="103" t="e">
        <f>SUM(AK$34:AR$34)</f>
        <v>#DIV/0!</v>
      </c>
      <c r="AU34" s="361"/>
      <c r="AV34" s="363" t="e">
        <f>AV$27/AX$24</f>
        <v>#DIV/0!</v>
      </c>
      <c r="AW34" s="364"/>
      <c r="AX34" s="364"/>
      <c r="AY34" s="365"/>
      <c r="AZ34" s="366" t="e">
        <f>AZ$27/AX$24</f>
        <v>#DIV/0!</v>
      </c>
      <c r="BA34" s="367"/>
      <c r="BB34" s="367"/>
      <c r="BC34" s="368"/>
      <c r="BD34" s="103" t="e">
        <f>SUM(AV$34:BC$34)</f>
        <v>#DIV/0!</v>
      </c>
      <c r="BF34" s="361"/>
      <c r="BG34" s="363" t="e">
        <f>BG$27/BI$24</f>
        <v>#DIV/0!</v>
      </c>
      <c r="BH34" s="364"/>
      <c r="BI34" s="364"/>
      <c r="BJ34" s="365"/>
      <c r="BK34" s="366" t="e">
        <f>BK$27/BI$24</f>
        <v>#DIV/0!</v>
      </c>
      <c r="BL34" s="367"/>
      <c r="BM34" s="367"/>
      <c r="BN34" s="368"/>
      <c r="BO34" s="103" t="e">
        <f>SUM(BG$34:BN$34)</f>
        <v>#DIV/0!</v>
      </c>
      <c r="BQ34" s="361"/>
      <c r="BR34" s="363" t="e">
        <f>BR$27/BT$24</f>
        <v>#DIV/0!</v>
      </c>
      <c r="BS34" s="364"/>
      <c r="BT34" s="364"/>
      <c r="BU34" s="365"/>
      <c r="BV34" s="366" t="e">
        <f>BV$27/BT$24</f>
        <v>#DIV/0!</v>
      </c>
      <c r="BW34" s="367"/>
      <c r="BX34" s="367"/>
      <c r="BY34" s="368"/>
      <c r="BZ34" s="103" t="e">
        <f>SUM(BR$34:BY$34)</f>
        <v>#DIV/0!</v>
      </c>
      <c r="CB34" s="361"/>
      <c r="CC34" s="363" t="e">
        <f>CC$27/CE$24</f>
        <v>#DIV/0!</v>
      </c>
      <c r="CD34" s="364"/>
      <c r="CE34" s="364"/>
      <c r="CF34" s="365"/>
      <c r="CG34" s="366" t="e">
        <f>CG$27/CE$24</f>
        <v>#DIV/0!</v>
      </c>
      <c r="CH34" s="367"/>
      <c r="CI34" s="367"/>
      <c r="CJ34" s="368"/>
      <c r="CK34" s="103" t="e">
        <f>SUM(CC$34:CJ$34)</f>
        <v>#DIV/0!</v>
      </c>
      <c r="CN34" s="361"/>
      <c r="CO34" s="363" t="e">
        <f>CO$27/CQ$24</f>
        <v>#DIV/0!</v>
      </c>
      <c r="CP34" s="364"/>
      <c r="CQ34" s="364"/>
      <c r="CR34" s="365"/>
      <c r="CS34" s="366" t="e">
        <f>CS$27/CQ$24</f>
        <v>#DIV/0!</v>
      </c>
      <c r="CT34" s="367"/>
      <c r="CU34" s="367"/>
      <c r="CV34" s="368"/>
      <c r="CW34" s="103" t="e">
        <f>SUM(CO$34:CV$34)</f>
        <v>#DIV/0!</v>
      </c>
      <c r="CY34" s="361"/>
      <c r="CZ34" s="363" t="e">
        <f>CZ$27/DB$24</f>
        <v>#DIV/0!</v>
      </c>
      <c r="DA34" s="364"/>
      <c r="DB34" s="364"/>
      <c r="DC34" s="365"/>
      <c r="DD34" s="366" t="e">
        <f>DD$27/DB$24</f>
        <v>#DIV/0!</v>
      </c>
      <c r="DE34" s="367"/>
      <c r="DF34" s="367"/>
      <c r="DG34" s="368"/>
      <c r="DH34" s="103" t="e">
        <f>SUM(CZ$34:DG$34)</f>
        <v>#DIV/0!</v>
      </c>
      <c r="DJ34" s="361"/>
      <c r="DK34" s="363" t="e">
        <f>DK$27/DM$24</f>
        <v>#DIV/0!</v>
      </c>
      <c r="DL34" s="364"/>
      <c r="DM34" s="364"/>
      <c r="DN34" s="365"/>
      <c r="DO34" s="366" t="e">
        <f>DO$27/DM$24</f>
        <v>#DIV/0!</v>
      </c>
      <c r="DP34" s="367"/>
      <c r="DQ34" s="367"/>
      <c r="DR34" s="368"/>
      <c r="DS34" s="103" t="e">
        <f>SUM(DK$34:DR$34)</f>
        <v>#DIV/0!</v>
      </c>
      <c r="DU34" s="361"/>
      <c r="DV34" s="363" t="e">
        <f>DV$27/DX$24</f>
        <v>#DIV/0!</v>
      </c>
      <c r="DW34" s="364"/>
      <c r="DX34" s="364"/>
      <c r="DY34" s="365"/>
      <c r="DZ34" s="366" t="e">
        <f>DZ$27/DX$24</f>
        <v>#DIV/0!</v>
      </c>
      <c r="EA34" s="367"/>
      <c r="EB34" s="367"/>
      <c r="EC34" s="368"/>
      <c r="ED34" s="103" t="e">
        <f>SUM(DV$34:EC$34)</f>
        <v>#DIV/0!</v>
      </c>
      <c r="EF34" s="361"/>
      <c r="EG34" s="363" t="e">
        <f>EG$27/EI$24</f>
        <v>#DIV/0!</v>
      </c>
      <c r="EH34" s="364"/>
      <c r="EI34" s="364"/>
      <c r="EJ34" s="365"/>
      <c r="EK34" s="366" t="e">
        <f>EK$27/EI$24</f>
        <v>#DIV/0!</v>
      </c>
      <c r="EL34" s="367"/>
      <c r="EM34" s="367"/>
      <c r="EN34" s="368"/>
      <c r="EO34" s="103" t="e">
        <f>SUM(EG$34:EN$34)</f>
        <v>#DIV/0!</v>
      </c>
      <c r="EQ34" s="361"/>
      <c r="ER34" s="363" t="e">
        <f>ER$27/ET$24</f>
        <v>#DIV/0!</v>
      </c>
      <c r="ES34" s="364"/>
      <c r="ET34" s="364"/>
      <c r="EU34" s="365"/>
      <c r="EV34" s="366" t="e">
        <f>EV$27/ET$24</f>
        <v>#DIV/0!</v>
      </c>
      <c r="EW34" s="367"/>
      <c r="EX34" s="367"/>
      <c r="EY34" s="368"/>
      <c r="EZ34" s="103" t="e">
        <f>SUM(ER$34:EY$34)</f>
        <v>#DIV/0!</v>
      </c>
      <c r="FB34" s="361"/>
      <c r="FC34" s="363" t="e">
        <f>FC$27/FE$24</f>
        <v>#DIV/0!</v>
      </c>
      <c r="FD34" s="364"/>
      <c r="FE34" s="364"/>
      <c r="FF34" s="365"/>
      <c r="FG34" s="366" t="e">
        <f>FG$27/FE$24</f>
        <v>#DIV/0!</v>
      </c>
      <c r="FH34" s="367"/>
      <c r="FI34" s="367"/>
      <c r="FJ34" s="368"/>
      <c r="FK34" s="103" t="e">
        <f>SUM(FC$34:FJ$34)</f>
        <v>#DIV/0!</v>
      </c>
      <c r="FN34" s="361"/>
      <c r="FO34" s="363" t="e">
        <f>FO$27/FQ$24</f>
        <v>#DIV/0!</v>
      </c>
      <c r="FP34" s="364"/>
      <c r="FQ34" s="364"/>
      <c r="FR34" s="365"/>
      <c r="FS34" s="366" t="e">
        <f>FS$27/FQ$24</f>
        <v>#DIV/0!</v>
      </c>
      <c r="FT34" s="367"/>
      <c r="FU34" s="367"/>
      <c r="FV34" s="368"/>
      <c r="FW34" s="103" t="e">
        <f>SUM(FO$34:FV$34)</f>
        <v>#DIV/0!</v>
      </c>
      <c r="FY34" s="361"/>
      <c r="FZ34" s="363" t="e">
        <f>FZ$27/GB$24</f>
        <v>#DIV/0!</v>
      </c>
      <c r="GA34" s="364"/>
      <c r="GB34" s="364"/>
      <c r="GC34" s="365"/>
      <c r="GD34" s="366" t="e">
        <f>GD$27/GB$24</f>
        <v>#DIV/0!</v>
      </c>
      <c r="GE34" s="367"/>
      <c r="GF34" s="367"/>
      <c r="GG34" s="368"/>
      <c r="GH34" s="103" t="e">
        <f>SUM(FZ$34:GG$34)</f>
        <v>#DIV/0!</v>
      </c>
      <c r="GJ34" s="361"/>
      <c r="GK34" s="363" t="e">
        <f>GK$27/GM$24</f>
        <v>#DIV/0!</v>
      </c>
      <c r="GL34" s="364"/>
      <c r="GM34" s="364"/>
      <c r="GN34" s="365"/>
      <c r="GO34" s="366" t="e">
        <f>GO$27/GM$24</f>
        <v>#DIV/0!</v>
      </c>
      <c r="GP34" s="367"/>
      <c r="GQ34" s="367"/>
      <c r="GR34" s="368"/>
      <c r="GS34" s="103" t="e">
        <f>SUM(GK$34:GR$34)</f>
        <v>#DIV/0!</v>
      </c>
      <c r="GU34" s="361"/>
      <c r="GV34" s="363" t="e">
        <f>GV$27/GX$24</f>
        <v>#DIV/0!</v>
      </c>
      <c r="GW34" s="364"/>
      <c r="GX34" s="364"/>
      <c r="GY34" s="365"/>
      <c r="GZ34" s="366" t="e">
        <f>GZ$27/GX$24</f>
        <v>#DIV/0!</v>
      </c>
      <c r="HA34" s="367"/>
      <c r="HB34" s="367"/>
      <c r="HC34" s="368"/>
      <c r="HD34" s="103" t="e">
        <f>SUM(GV$34:HC$34)</f>
        <v>#DIV/0!</v>
      </c>
      <c r="HF34" s="361"/>
      <c r="HG34" s="363" t="e">
        <f>HG$27/HI$24</f>
        <v>#DIV/0!</v>
      </c>
      <c r="HH34" s="364"/>
      <c r="HI34" s="364"/>
      <c r="HJ34" s="365"/>
      <c r="HK34" s="366" t="e">
        <f>HK$27/HI$24</f>
        <v>#DIV/0!</v>
      </c>
      <c r="HL34" s="367"/>
      <c r="HM34" s="367"/>
      <c r="HN34" s="368"/>
      <c r="HO34" s="103" t="e">
        <f>SUM(HG$34:HN$34)</f>
        <v>#DIV/0!</v>
      </c>
      <c r="HQ34" s="361"/>
      <c r="HR34" s="363" t="e">
        <f>HR$27/HT$24</f>
        <v>#DIV/0!</v>
      </c>
      <c r="HS34" s="364"/>
      <c r="HT34" s="364"/>
      <c r="HU34" s="365"/>
      <c r="HV34" s="366" t="e">
        <f>HV$27/HT$24</f>
        <v>#DIV/0!</v>
      </c>
      <c r="HW34" s="367"/>
      <c r="HX34" s="367"/>
      <c r="HY34" s="368"/>
      <c r="HZ34" s="103" t="e">
        <f>SUM(HR$34:HY$34)</f>
        <v>#DIV/0!</v>
      </c>
      <c r="IA34" s="94"/>
      <c r="IB34" s="361"/>
      <c r="IC34" s="363" t="e">
        <f>IC$27/IE$24</f>
        <v>#DIV/0!</v>
      </c>
      <c r="ID34" s="364"/>
      <c r="IE34" s="364"/>
      <c r="IF34" s="365"/>
      <c r="IG34" s="366" t="e">
        <f>IG$27/IE$24</f>
        <v>#DIV/0!</v>
      </c>
      <c r="IH34" s="367"/>
      <c r="II34" s="367"/>
      <c r="IJ34" s="368"/>
      <c r="IK34" s="103" t="e">
        <f>SUM(IC$34:IJ$34)</f>
        <v>#DIV/0!</v>
      </c>
      <c r="IL34" s="94"/>
      <c r="IN34" s="361"/>
      <c r="IO34" s="363" t="e">
        <f>IO$27/IQ$24</f>
        <v>#DIV/0!</v>
      </c>
      <c r="IP34" s="364"/>
      <c r="IQ34" s="364"/>
      <c r="IR34" s="365"/>
      <c r="IS34" s="366" t="e">
        <f>IS$27/IQ$24</f>
        <v>#DIV/0!</v>
      </c>
      <c r="IT34" s="367"/>
      <c r="IU34" s="367"/>
      <c r="IV34" s="368"/>
      <c r="IW34" s="103" t="e">
        <f>SUM(IO$34:IV$34)</f>
        <v>#DIV/0!</v>
      </c>
      <c r="IX34" s="94"/>
      <c r="IY34" s="361"/>
      <c r="IZ34" s="363" t="e">
        <f>IZ$27/JB$24</f>
        <v>#DIV/0!</v>
      </c>
      <c r="JA34" s="364"/>
      <c r="JB34" s="364"/>
      <c r="JC34" s="365"/>
      <c r="JD34" s="366" t="e">
        <f>JD$27/JB$24</f>
        <v>#DIV/0!</v>
      </c>
      <c r="JE34" s="367"/>
      <c r="JF34" s="367"/>
      <c r="JG34" s="368"/>
      <c r="JH34" s="103" t="e">
        <f>SUM(IZ$34:JG$34)</f>
        <v>#DIV/0!</v>
      </c>
      <c r="JI34" s="94"/>
      <c r="JJ34" s="361"/>
      <c r="JK34" s="363" t="e">
        <f>JK$27/JM$24</f>
        <v>#DIV/0!</v>
      </c>
      <c r="JL34" s="364"/>
      <c r="JM34" s="364"/>
      <c r="JN34" s="365"/>
      <c r="JO34" s="366" t="e">
        <f>JO$27/JM$24</f>
        <v>#DIV/0!</v>
      </c>
      <c r="JP34" s="367"/>
      <c r="JQ34" s="367"/>
      <c r="JR34" s="368"/>
      <c r="JS34" s="103" t="e">
        <f>SUM(JK$34:JR$34)</f>
        <v>#DIV/0!</v>
      </c>
      <c r="JT34" s="94"/>
      <c r="JU34" s="361"/>
      <c r="JV34" s="363" t="e">
        <f>JV$27/JX$24</f>
        <v>#DIV/0!</v>
      </c>
      <c r="JW34" s="364"/>
      <c r="JX34" s="364"/>
      <c r="JY34" s="365"/>
      <c r="JZ34" s="366" t="e">
        <f>JZ$27/JX$24</f>
        <v>#DIV/0!</v>
      </c>
      <c r="KA34" s="367"/>
      <c r="KB34" s="367"/>
      <c r="KC34" s="368"/>
      <c r="KD34" s="103" t="e">
        <f>SUM(JV$34:KC$34)</f>
        <v>#DIV/0!</v>
      </c>
      <c r="KE34" s="94"/>
      <c r="KF34" s="361"/>
      <c r="KG34" s="363" t="e">
        <f>KG$27/KI$24</f>
        <v>#DIV/0!</v>
      </c>
      <c r="KH34" s="364"/>
      <c r="KI34" s="364"/>
      <c r="KJ34" s="365"/>
      <c r="KK34" s="366" t="e">
        <f>KK$27/KI$24</f>
        <v>#DIV/0!</v>
      </c>
      <c r="KL34" s="367"/>
      <c r="KM34" s="367"/>
      <c r="KN34" s="368"/>
      <c r="KO34" s="103" t="e">
        <f>SUM(KG$34:KN$34)</f>
        <v>#DIV/0!</v>
      </c>
      <c r="KP34" s="94"/>
      <c r="KQ34" s="361"/>
      <c r="KR34" s="363" t="e">
        <f>KR$27/KT$24</f>
        <v>#DIV/0!</v>
      </c>
      <c r="KS34" s="364"/>
      <c r="KT34" s="364"/>
      <c r="KU34" s="365"/>
      <c r="KV34" s="366" t="e">
        <f>KV$27/KT$24</f>
        <v>#DIV/0!</v>
      </c>
      <c r="KW34" s="367"/>
      <c r="KX34" s="367"/>
      <c r="KY34" s="368"/>
      <c r="KZ34" s="103" t="e">
        <f>SUM(KR$34:KY$34)</f>
        <v>#DIV/0!</v>
      </c>
      <c r="LA34" s="94"/>
      <c r="LB34" s="361"/>
      <c r="LC34" s="363" t="e">
        <f>LC$27/LE$24</f>
        <v>#DIV/0!</v>
      </c>
      <c r="LD34" s="364"/>
      <c r="LE34" s="364"/>
      <c r="LF34" s="365"/>
      <c r="LG34" s="366" t="e">
        <f>LG$27/LE$24</f>
        <v>#DIV/0!</v>
      </c>
      <c r="LH34" s="367"/>
      <c r="LI34" s="367"/>
      <c r="LJ34" s="368"/>
      <c r="LK34" s="103" t="e">
        <f>SUM(LC$34:LJ$34)</f>
        <v>#DIV/0!</v>
      </c>
      <c r="LL34" s="94"/>
      <c r="LN34" s="361"/>
      <c r="LO34" s="363" t="e">
        <f>LO$27/LQ$24</f>
        <v>#DIV/0!</v>
      </c>
      <c r="LP34" s="364"/>
      <c r="LQ34" s="364"/>
      <c r="LR34" s="365"/>
      <c r="LS34" s="366" t="e">
        <f>LS$27/LQ$24</f>
        <v>#DIV/0!</v>
      </c>
      <c r="LT34" s="367"/>
      <c r="LU34" s="367"/>
      <c r="LV34" s="368"/>
      <c r="LW34" s="103" t="e">
        <f>SUM(LO$34:LV$34)</f>
        <v>#DIV/0!</v>
      </c>
      <c r="LY34" s="361"/>
      <c r="LZ34" s="363" t="e">
        <f>LZ$27/MB$24</f>
        <v>#DIV/0!</v>
      </c>
      <c r="MA34" s="364"/>
      <c r="MB34" s="364"/>
      <c r="MC34" s="365"/>
      <c r="MD34" s="366" t="e">
        <f>MD$27/MB$24</f>
        <v>#DIV/0!</v>
      </c>
      <c r="ME34" s="367"/>
      <c r="MF34" s="367"/>
      <c r="MG34" s="368"/>
      <c r="MH34" s="103" t="e">
        <f>SUM(LZ$34:MG$34)</f>
        <v>#DIV/0!</v>
      </c>
      <c r="MI34" s="94"/>
      <c r="MJ34" s="361"/>
      <c r="MK34" s="363" t="e">
        <f>MK$27/MM$24</f>
        <v>#DIV/0!</v>
      </c>
      <c r="ML34" s="364"/>
      <c r="MM34" s="364"/>
      <c r="MN34" s="365"/>
      <c r="MO34" s="366" t="e">
        <f>MO$27/MM$24</f>
        <v>#DIV/0!</v>
      </c>
      <c r="MP34" s="367"/>
      <c r="MQ34" s="367"/>
      <c r="MR34" s="368"/>
      <c r="MS34" s="103" t="e">
        <f>SUM(MK$34:MR$34)</f>
        <v>#DIV/0!</v>
      </c>
      <c r="MT34" s="94"/>
      <c r="MU34" s="361"/>
      <c r="MV34" s="363" t="e">
        <f>MV$27/MX$24</f>
        <v>#DIV/0!</v>
      </c>
      <c r="MW34" s="364"/>
      <c r="MX34" s="364"/>
      <c r="MY34" s="365"/>
      <c r="MZ34" s="366" t="e">
        <f>MZ$27/MX$24</f>
        <v>#DIV/0!</v>
      </c>
      <c r="NA34" s="367"/>
      <c r="NB34" s="367"/>
      <c r="NC34" s="368"/>
      <c r="ND34" s="103" t="e">
        <f>SUM(MV$34:NC$34)</f>
        <v>#DIV/0!</v>
      </c>
      <c r="NE34" s="94"/>
      <c r="NF34" s="361"/>
      <c r="NG34" s="363" t="e">
        <f>NG$27/NI$24</f>
        <v>#DIV/0!</v>
      </c>
      <c r="NH34" s="364"/>
      <c r="NI34" s="364"/>
      <c r="NJ34" s="365"/>
      <c r="NK34" s="366" t="e">
        <f>NK$27/NI$24</f>
        <v>#DIV/0!</v>
      </c>
      <c r="NL34" s="367"/>
      <c r="NM34" s="367"/>
      <c r="NN34" s="368"/>
      <c r="NO34" s="103" t="e">
        <f>SUM(NG$34:NN$34)</f>
        <v>#DIV/0!</v>
      </c>
      <c r="NP34" s="94"/>
      <c r="NQ34" s="361"/>
      <c r="NR34" s="363" t="e">
        <f>NR$27/NT$24</f>
        <v>#DIV/0!</v>
      </c>
      <c r="NS34" s="364"/>
      <c r="NT34" s="364"/>
      <c r="NU34" s="365"/>
      <c r="NV34" s="366" t="e">
        <f>NV$27/NT$24</f>
        <v>#DIV/0!</v>
      </c>
      <c r="NW34" s="367"/>
      <c r="NX34" s="367"/>
      <c r="NY34" s="368"/>
      <c r="NZ34" s="103" t="e">
        <f>SUM(NR$34:NY$34)</f>
        <v>#DIV/0!</v>
      </c>
      <c r="OA34" s="94"/>
      <c r="OB34" s="361"/>
      <c r="OC34" s="363" t="e">
        <f>OC$27/OE$24</f>
        <v>#DIV/0!</v>
      </c>
      <c r="OD34" s="364"/>
      <c r="OE34" s="364"/>
      <c r="OF34" s="365"/>
      <c r="OG34" s="366" t="e">
        <f>OG$27/OE$24</f>
        <v>#DIV/0!</v>
      </c>
      <c r="OH34" s="367"/>
      <c r="OI34" s="367"/>
      <c r="OJ34" s="368"/>
      <c r="OK34" s="103" t="e">
        <f>SUM(OC$34:OJ$34)</f>
        <v>#DIV/0!</v>
      </c>
      <c r="OL34" s="94"/>
      <c r="ON34" s="361"/>
      <c r="OO34" s="363" t="e">
        <f>OO$27/OQ$24</f>
        <v>#DIV/0!</v>
      </c>
      <c r="OP34" s="364"/>
      <c r="OQ34" s="364"/>
      <c r="OR34" s="365"/>
      <c r="OS34" s="366" t="e">
        <f>OS$27/OQ$24</f>
        <v>#DIV/0!</v>
      </c>
      <c r="OT34" s="367"/>
      <c r="OU34" s="367"/>
      <c r="OV34" s="368"/>
      <c r="OW34" s="103" t="e">
        <f>SUM(OO$34:OV$34)</f>
        <v>#DIV/0!</v>
      </c>
      <c r="OX34" s="94"/>
      <c r="OY34" s="361"/>
      <c r="OZ34" s="363" t="e">
        <f>OZ$27/PB$24</f>
        <v>#DIV/0!</v>
      </c>
      <c r="PA34" s="364"/>
      <c r="PB34" s="364"/>
      <c r="PC34" s="365"/>
      <c r="PD34" s="366" t="e">
        <f>PD$27/PB$24</f>
        <v>#DIV/0!</v>
      </c>
      <c r="PE34" s="367"/>
      <c r="PF34" s="367"/>
      <c r="PG34" s="368"/>
      <c r="PH34" s="103" t="e">
        <f>SUM(OZ$34:PG$34)</f>
        <v>#DIV/0!</v>
      </c>
      <c r="PI34" s="94"/>
      <c r="PJ34" s="361"/>
      <c r="PK34" s="363" t="e">
        <f>PK$27/PM$24</f>
        <v>#DIV/0!</v>
      </c>
      <c r="PL34" s="364"/>
      <c r="PM34" s="364"/>
      <c r="PN34" s="365"/>
      <c r="PO34" s="366" t="e">
        <f>PO$27/PM$24</f>
        <v>#DIV/0!</v>
      </c>
      <c r="PP34" s="367"/>
      <c r="PQ34" s="367"/>
      <c r="PR34" s="368"/>
      <c r="PS34" s="103" t="e">
        <f>SUM(PK$34:PR$34)</f>
        <v>#DIV/0!</v>
      </c>
      <c r="PT34" s="94"/>
      <c r="PU34" s="361"/>
      <c r="PV34" s="363" t="e">
        <f>PV$27/PX$24</f>
        <v>#DIV/0!</v>
      </c>
      <c r="PW34" s="364"/>
      <c r="PX34" s="364"/>
      <c r="PY34" s="365"/>
      <c r="PZ34" s="366" t="e">
        <f>PZ$27/PX$24</f>
        <v>#DIV/0!</v>
      </c>
      <c r="QA34" s="367"/>
      <c r="QB34" s="367"/>
      <c r="QC34" s="368"/>
      <c r="QD34" s="103" t="e">
        <f>SUM(PV$34:QC$34)</f>
        <v>#DIV/0!</v>
      </c>
      <c r="QF34" s="361"/>
      <c r="QG34" s="363" t="e">
        <f>QG$27/QI$24</f>
        <v>#DIV/0!</v>
      </c>
      <c r="QH34" s="364"/>
      <c r="QI34" s="364"/>
      <c r="QJ34" s="365"/>
      <c r="QK34" s="366" t="e">
        <f>QK$27/QI$24</f>
        <v>#DIV/0!</v>
      </c>
      <c r="QL34" s="367"/>
      <c r="QM34" s="367"/>
      <c r="QN34" s="368"/>
      <c r="QO34" s="103" t="e">
        <f>SUM(QG$34:QN$34)</f>
        <v>#DIV/0!</v>
      </c>
      <c r="QP34" s="94"/>
      <c r="QQ34" s="361"/>
      <c r="QR34" s="363" t="e">
        <f>QR$27/QT$24</f>
        <v>#DIV/0!</v>
      </c>
      <c r="QS34" s="364"/>
      <c r="QT34" s="364"/>
      <c r="QU34" s="365"/>
      <c r="QV34" s="366" t="e">
        <f>QV$27/QT$24</f>
        <v>#DIV/0!</v>
      </c>
      <c r="QW34" s="367"/>
      <c r="QX34" s="367"/>
      <c r="QY34" s="368"/>
      <c r="QZ34" s="103" t="e">
        <f>SUM(QR$34:QY$34)</f>
        <v>#DIV/0!</v>
      </c>
      <c r="RA34" s="94"/>
      <c r="RB34" s="361"/>
      <c r="RC34" s="363" t="e">
        <f>RC$27/RE$24</f>
        <v>#DIV/0!</v>
      </c>
      <c r="RD34" s="364"/>
      <c r="RE34" s="364"/>
      <c r="RF34" s="365"/>
      <c r="RG34" s="366" t="e">
        <f>RG$27/RE$24</f>
        <v>#DIV/0!</v>
      </c>
      <c r="RH34" s="367"/>
      <c r="RI34" s="367"/>
      <c r="RJ34" s="368"/>
      <c r="RK34" s="103" t="e">
        <f>SUM(RC$34:RJ$34)</f>
        <v>#DIV/0!</v>
      </c>
      <c r="RL34" s="94"/>
      <c r="RN34" s="361"/>
      <c r="RO34" s="363" t="e">
        <f>RO$27/RQ$24</f>
        <v>#DIV/0!</v>
      </c>
      <c r="RP34" s="364"/>
      <c r="RQ34" s="364"/>
      <c r="RR34" s="365"/>
      <c r="RS34" s="366" t="e">
        <f>RS$27/RQ$24</f>
        <v>#DIV/0!</v>
      </c>
      <c r="RT34" s="367"/>
      <c r="RU34" s="367"/>
      <c r="RV34" s="368"/>
      <c r="RW34" s="103" t="e">
        <f>SUM(RO$34:RV$34)</f>
        <v>#DIV/0!</v>
      </c>
      <c r="RX34" s="94"/>
      <c r="RY34" s="361"/>
      <c r="RZ34" s="363" t="e">
        <f>RZ$27/SB$24</f>
        <v>#DIV/0!</v>
      </c>
      <c r="SA34" s="364"/>
      <c r="SB34" s="364"/>
      <c r="SC34" s="365"/>
      <c r="SD34" s="366" t="e">
        <f>SD$27/SB$24</f>
        <v>#DIV/0!</v>
      </c>
      <c r="SE34" s="367"/>
      <c r="SF34" s="367"/>
      <c r="SG34" s="368"/>
      <c r="SH34" s="103" t="e">
        <f>SUM(RZ$34:SG$34)</f>
        <v>#DIV/0!</v>
      </c>
      <c r="SI34" s="94"/>
      <c r="SJ34" s="361"/>
      <c r="SK34" s="363" t="e">
        <f>SK$27/SM$24</f>
        <v>#DIV/0!</v>
      </c>
      <c r="SL34" s="364"/>
      <c r="SM34" s="364"/>
      <c r="SN34" s="365"/>
      <c r="SO34" s="366" t="e">
        <f>SO$27/SM$24</f>
        <v>#DIV/0!</v>
      </c>
      <c r="SP34" s="367"/>
      <c r="SQ34" s="367"/>
      <c r="SR34" s="368"/>
      <c r="SS34" s="103" t="e">
        <f>SUM(SK$34:SR$34)</f>
        <v>#DIV/0!</v>
      </c>
      <c r="ST34" s="94"/>
      <c r="SU34" s="361"/>
      <c r="SV34" s="363" t="e">
        <f>SV$27/SX$24</f>
        <v>#DIV/0!</v>
      </c>
      <c r="SW34" s="364"/>
      <c r="SX34" s="364"/>
      <c r="SY34" s="365"/>
      <c r="SZ34" s="366" t="e">
        <f>SZ$27/SX$24</f>
        <v>#DIV/0!</v>
      </c>
      <c r="TA34" s="367"/>
      <c r="TB34" s="367"/>
      <c r="TC34" s="368"/>
      <c r="TD34" s="103" t="e">
        <f>SUM(SV$34:TC$34)</f>
        <v>#DIV/0!</v>
      </c>
      <c r="TE34" s="94"/>
      <c r="TF34" s="361"/>
      <c r="TG34" s="363" t="e">
        <f>TG$27/TI$24</f>
        <v>#DIV/0!</v>
      </c>
      <c r="TH34" s="364"/>
      <c r="TI34" s="364"/>
      <c r="TJ34" s="365"/>
      <c r="TK34" s="366" t="e">
        <f>TK$27/TI$24</f>
        <v>#DIV/0!</v>
      </c>
      <c r="TL34" s="367"/>
      <c r="TM34" s="367"/>
      <c r="TN34" s="368"/>
      <c r="TO34" s="103" t="e">
        <f>SUM(TG$34:TN$34)</f>
        <v>#DIV/0!</v>
      </c>
      <c r="TP34" s="94"/>
      <c r="TQ34" s="361"/>
      <c r="TR34" s="363" t="e">
        <f>TR$27/TT$24</f>
        <v>#DIV/0!</v>
      </c>
      <c r="TS34" s="364"/>
      <c r="TT34" s="364"/>
      <c r="TU34" s="365"/>
      <c r="TV34" s="366" t="e">
        <f>TV$27/TT$24</f>
        <v>#DIV/0!</v>
      </c>
      <c r="TW34" s="367"/>
      <c r="TX34" s="367"/>
      <c r="TY34" s="368"/>
      <c r="TZ34" s="103" t="e">
        <f>SUM(TR$34:TY$34)</f>
        <v>#DIV/0!</v>
      </c>
      <c r="UA34" s="94"/>
      <c r="UB34" s="361"/>
      <c r="UC34" s="363" t="e">
        <f>UC$27/UE$24</f>
        <v>#DIV/0!</v>
      </c>
      <c r="UD34" s="364"/>
      <c r="UE34" s="364"/>
      <c r="UF34" s="365"/>
      <c r="UG34" s="366" t="e">
        <f>UG$27/UE$24</f>
        <v>#DIV/0!</v>
      </c>
      <c r="UH34" s="367"/>
      <c r="UI34" s="367"/>
      <c r="UJ34" s="368"/>
      <c r="UK34" s="103" t="e">
        <f>SUM(UC$34:UJ$34)</f>
        <v>#DIV/0!</v>
      </c>
      <c r="UN34" s="361"/>
      <c r="UO34" s="363" t="e">
        <f>UO$27/UQ$24</f>
        <v>#DIV/0!</v>
      </c>
      <c r="UP34" s="364"/>
      <c r="UQ34" s="364"/>
      <c r="UR34" s="365"/>
      <c r="US34" s="366" t="e">
        <f>US$27/UQ$24</f>
        <v>#DIV/0!</v>
      </c>
      <c r="UT34" s="367"/>
      <c r="UU34" s="367"/>
      <c r="UV34" s="368"/>
      <c r="UW34" s="103" t="e">
        <f>SUM(UO$34:UV$34)</f>
        <v>#DIV/0!</v>
      </c>
      <c r="UY34" s="361"/>
      <c r="UZ34" s="363" t="e">
        <f>UZ$27/VB$24</f>
        <v>#DIV/0!</v>
      </c>
      <c r="VA34" s="364"/>
      <c r="VB34" s="364"/>
      <c r="VC34" s="365"/>
      <c r="VD34" s="366" t="e">
        <f>VD$27/VB$24</f>
        <v>#DIV/0!</v>
      </c>
      <c r="VE34" s="367"/>
      <c r="VF34" s="367"/>
      <c r="VG34" s="368"/>
      <c r="VH34" s="103" t="e">
        <f>SUM(UZ$34:VG$34)</f>
        <v>#DIV/0!</v>
      </c>
    </row>
    <row r="35" spans="1:580" ht="16" customHeight="1">
      <c r="B35" s="362"/>
      <c r="C35" s="358" t="s">
        <v>104</v>
      </c>
      <c r="D35" s="360"/>
      <c r="E35" s="358" t="s">
        <v>105</v>
      </c>
      <c r="F35" s="360"/>
      <c r="G35" s="358" t="s">
        <v>104</v>
      </c>
      <c r="H35" s="360"/>
      <c r="I35" s="358" t="s">
        <v>105</v>
      </c>
      <c r="J35" s="360"/>
      <c r="K35" s="35"/>
      <c r="L35" s="6"/>
      <c r="N35" s="362"/>
      <c r="O35" s="358" t="s">
        <v>104</v>
      </c>
      <c r="P35" s="360"/>
      <c r="Q35" s="358" t="s">
        <v>105</v>
      </c>
      <c r="R35" s="360"/>
      <c r="S35" s="358" t="s">
        <v>104</v>
      </c>
      <c r="T35" s="360"/>
      <c r="U35" s="358" t="s">
        <v>105</v>
      </c>
      <c r="V35" s="360"/>
      <c r="W35" s="102"/>
      <c r="Y35" s="362"/>
      <c r="Z35" s="358" t="s">
        <v>104</v>
      </c>
      <c r="AA35" s="360"/>
      <c r="AB35" s="358" t="s">
        <v>105</v>
      </c>
      <c r="AC35" s="360"/>
      <c r="AD35" s="358" t="s">
        <v>104</v>
      </c>
      <c r="AE35" s="360"/>
      <c r="AF35" s="358" t="s">
        <v>105</v>
      </c>
      <c r="AG35" s="360"/>
      <c r="AH35" s="102"/>
      <c r="AJ35" s="362"/>
      <c r="AK35" s="358" t="s">
        <v>104</v>
      </c>
      <c r="AL35" s="360"/>
      <c r="AM35" s="358" t="s">
        <v>105</v>
      </c>
      <c r="AN35" s="360"/>
      <c r="AO35" s="358" t="s">
        <v>104</v>
      </c>
      <c r="AP35" s="360"/>
      <c r="AQ35" s="358" t="s">
        <v>105</v>
      </c>
      <c r="AR35" s="360"/>
      <c r="AS35" s="102"/>
      <c r="AU35" s="362"/>
      <c r="AV35" s="358" t="s">
        <v>104</v>
      </c>
      <c r="AW35" s="360"/>
      <c r="AX35" s="358" t="s">
        <v>105</v>
      </c>
      <c r="AY35" s="360"/>
      <c r="AZ35" s="358" t="s">
        <v>104</v>
      </c>
      <c r="BA35" s="360"/>
      <c r="BB35" s="358" t="s">
        <v>105</v>
      </c>
      <c r="BC35" s="360"/>
      <c r="BD35" s="102"/>
      <c r="BF35" s="362"/>
      <c r="BG35" s="358" t="s">
        <v>104</v>
      </c>
      <c r="BH35" s="360"/>
      <c r="BI35" s="358" t="s">
        <v>105</v>
      </c>
      <c r="BJ35" s="360"/>
      <c r="BK35" s="358" t="s">
        <v>104</v>
      </c>
      <c r="BL35" s="360"/>
      <c r="BM35" s="358" t="s">
        <v>105</v>
      </c>
      <c r="BN35" s="360"/>
      <c r="BO35" s="102"/>
      <c r="BQ35" s="362"/>
      <c r="BR35" s="358" t="s">
        <v>104</v>
      </c>
      <c r="BS35" s="360"/>
      <c r="BT35" s="358" t="s">
        <v>105</v>
      </c>
      <c r="BU35" s="360"/>
      <c r="BV35" s="358" t="s">
        <v>104</v>
      </c>
      <c r="BW35" s="360"/>
      <c r="BX35" s="358" t="s">
        <v>105</v>
      </c>
      <c r="BY35" s="360"/>
      <c r="BZ35" s="102"/>
      <c r="CB35" s="362"/>
      <c r="CC35" s="358" t="s">
        <v>104</v>
      </c>
      <c r="CD35" s="360"/>
      <c r="CE35" s="358" t="s">
        <v>105</v>
      </c>
      <c r="CF35" s="360"/>
      <c r="CG35" s="358" t="s">
        <v>104</v>
      </c>
      <c r="CH35" s="360"/>
      <c r="CI35" s="358" t="s">
        <v>105</v>
      </c>
      <c r="CJ35" s="360"/>
      <c r="CK35" s="102"/>
      <c r="CN35" s="362"/>
      <c r="CO35" s="358" t="s">
        <v>104</v>
      </c>
      <c r="CP35" s="360"/>
      <c r="CQ35" s="358" t="s">
        <v>105</v>
      </c>
      <c r="CR35" s="360"/>
      <c r="CS35" s="358" t="s">
        <v>104</v>
      </c>
      <c r="CT35" s="360"/>
      <c r="CU35" s="358" t="s">
        <v>105</v>
      </c>
      <c r="CV35" s="360"/>
      <c r="CW35" s="102"/>
      <c r="CY35" s="362"/>
      <c r="CZ35" s="358" t="s">
        <v>104</v>
      </c>
      <c r="DA35" s="360"/>
      <c r="DB35" s="358" t="s">
        <v>105</v>
      </c>
      <c r="DC35" s="360"/>
      <c r="DD35" s="358" t="s">
        <v>104</v>
      </c>
      <c r="DE35" s="360"/>
      <c r="DF35" s="358" t="s">
        <v>105</v>
      </c>
      <c r="DG35" s="360"/>
      <c r="DH35" s="102"/>
      <c r="DJ35" s="362"/>
      <c r="DK35" s="358" t="s">
        <v>104</v>
      </c>
      <c r="DL35" s="360"/>
      <c r="DM35" s="358" t="s">
        <v>105</v>
      </c>
      <c r="DN35" s="360"/>
      <c r="DO35" s="358" t="s">
        <v>104</v>
      </c>
      <c r="DP35" s="360"/>
      <c r="DQ35" s="358" t="s">
        <v>105</v>
      </c>
      <c r="DR35" s="360"/>
      <c r="DS35" s="102"/>
      <c r="DU35" s="362"/>
      <c r="DV35" s="358" t="s">
        <v>104</v>
      </c>
      <c r="DW35" s="360"/>
      <c r="DX35" s="358" t="s">
        <v>105</v>
      </c>
      <c r="DY35" s="360"/>
      <c r="DZ35" s="358" t="s">
        <v>104</v>
      </c>
      <c r="EA35" s="360"/>
      <c r="EB35" s="358" t="s">
        <v>105</v>
      </c>
      <c r="EC35" s="360"/>
      <c r="ED35" s="102"/>
      <c r="EF35" s="362"/>
      <c r="EG35" s="358" t="s">
        <v>104</v>
      </c>
      <c r="EH35" s="360"/>
      <c r="EI35" s="358" t="s">
        <v>105</v>
      </c>
      <c r="EJ35" s="360"/>
      <c r="EK35" s="358" t="s">
        <v>104</v>
      </c>
      <c r="EL35" s="360"/>
      <c r="EM35" s="358" t="s">
        <v>105</v>
      </c>
      <c r="EN35" s="360"/>
      <c r="EO35" s="102"/>
      <c r="EQ35" s="362"/>
      <c r="ER35" s="358" t="s">
        <v>104</v>
      </c>
      <c r="ES35" s="360"/>
      <c r="ET35" s="358" t="s">
        <v>105</v>
      </c>
      <c r="EU35" s="360"/>
      <c r="EV35" s="358" t="s">
        <v>104</v>
      </c>
      <c r="EW35" s="360"/>
      <c r="EX35" s="358" t="s">
        <v>105</v>
      </c>
      <c r="EY35" s="360"/>
      <c r="EZ35" s="102"/>
      <c r="FB35" s="362"/>
      <c r="FC35" s="358" t="s">
        <v>104</v>
      </c>
      <c r="FD35" s="360"/>
      <c r="FE35" s="358" t="s">
        <v>105</v>
      </c>
      <c r="FF35" s="360"/>
      <c r="FG35" s="358" t="s">
        <v>104</v>
      </c>
      <c r="FH35" s="360"/>
      <c r="FI35" s="358" t="s">
        <v>105</v>
      </c>
      <c r="FJ35" s="360"/>
      <c r="FK35" s="102"/>
      <c r="FN35" s="362"/>
      <c r="FO35" s="358" t="s">
        <v>104</v>
      </c>
      <c r="FP35" s="360"/>
      <c r="FQ35" s="358" t="s">
        <v>105</v>
      </c>
      <c r="FR35" s="360"/>
      <c r="FS35" s="358" t="s">
        <v>104</v>
      </c>
      <c r="FT35" s="360"/>
      <c r="FU35" s="358" t="s">
        <v>105</v>
      </c>
      <c r="FV35" s="360"/>
      <c r="FW35" s="102"/>
      <c r="FY35" s="362"/>
      <c r="FZ35" s="358" t="s">
        <v>104</v>
      </c>
      <c r="GA35" s="360"/>
      <c r="GB35" s="358" t="s">
        <v>105</v>
      </c>
      <c r="GC35" s="360"/>
      <c r="GD35" s="358" t="s">
        <v>104</v>
      </c>
      <c r="GE35" s="360"/>
      <c r="GF35" s="358" t="s">
        <v>105</v>
      </c>
      <c r="GG35" s="360"/>
      <c r="GH35" s="102"/>
      <c r="GJ35" s="362"/>
      <c r="GK35" s="358" t="s">
        <v>104</v>
      </c>
      <c r="GL35" s="360"/>
      <c r="GM35" s="358" t="s">
        <v>105</v>
      </c>
      <c r="GN35" s="360"/>
      <c r="GO35" s="358" t="s">
        <v>104</v>
      </c>
      <c r="GP35" s="360"/>
      <c r="GQ35" s="358" t="s">
        <v>105</v>
      </c>
      <c r="GR35" s="360"/>
      <c r="GS35" s="102"/>
      <c r="GU35" s="362"/>
      <c r="GV35" s="358" t="s">
        <v>104</v>
      </c>
      <c r="GW35" s="360"/>
      <c r="GX35" s="358" t="s">
        <v>105</v>
      </c>
      <c r="GY35" s="360"/>
      <c r="GZ35" s="358" t="s">
        <v>104</v>
      </c>
      <c r="HA35" s="360"/>
      <c r="HB35" s="358" t="s">
        <v>105</v>
      </c>
      <c r="HC35" s="360"/>
      <c r="HD35" s="102"/>
      <c r="HF35" s="362"/>
      <c r="HG35" s="358" t="s">
        <v>104</v>
      </c>
      <c r="HH35" s="360"/>
      <c r="HI35" s="358" t="s">
        <v>105</v>
      </c>
      <c r="HJ35" s="360"/>
      <c r="HK35" s="358" t="s">
        <v>104</v>
      </c>
      <c r="HL35" s="360"/>
      <c r="HM35" s="358" t="s">
        <v>105</v>
      </c>
      <c r="HN35" s="360"/>
      <c r="HO35" s="102"/>
      <c r="HQ35" s="362"/>
      <c r="HR35" s="358" t="s">
        <v>104</v>
      </c>
      <c r="HS35" s="360"/>
      <c r="HT35" s="358" t="s">
        <v>105</v>
      </c>
      <c r="HU35" s="360"/>
      <c r="HV35" s="358" t="s">
        <v>104</v>
      </c>
      <c r="HW35" s="360"/>
      <c r="HX35" s="358" t="s">
        <v>105</v>
      </c>
      <c r="HY35" s="360"/>
      <c r="HZ35" s="102"/>
      <c r="IA35" s="94"/>
      <c r="IB35" s="362"/>
      <c r="IC35" s="358" t="s">
        <v>104</v>
      </c>
      <c r="ID35" s="360"/>
      <c r="IE35" s="358" t="s">
        <v>105</v>
      </c>
      <c r="IF35" s="360"/>
      <c r="IG35" s="358" t="s">
        <v>104</v>
      </c>
      <c r="IH35" s="360"/>
      <c r="II35" s="358" t="s">
        <v>105</v>
      </c>
      <c r="IJ35" s="360"/>
      <c r="IK35" s="102"/>
      <c r="IL35" s="94"/>
      <c r="IN35" s="362"/>
      <c r="IO35" s="358" t="s">
        <v>104</v>
      </c>
      <c r="IP35" s="360"/>
      <c r="IQ35" s="358" t="s">
        <v>105</v>
      </c>
      <c r="IR35" s="360"/>
      <c r="IS35" s="358" t="s">
        <v>104</v>
      </c>
      <c r="IT35" s="360"/>
      <c r="IU35" s="358" t="s">
        <v>105</v>
      </c>
      <c r="IV35" s="360"/>
      <c r="IW35" s="102"/>
      <c r="IX35" s="94"/>
      <c r="IY35" s="362"/>
      <c r="IZ35" s="358" t="s">
        <v>104</v>
      </c>
      <c r="JA35" s="360"/>
      <c r="JB35" s="358" t="s">
        <v>105</v>
      </c>
      <c r="JC35" s="360"/>
      <c r="JD35" s="358" t="s">
        <v>104</v>
      </c>
      <c r="JE35" s="360"/>
      <c r="JF35" s="358" t="s">
        <v>105</v>
      </c>
      <c r="JG35" s="360"/>
      <c r="JH35" s="102"/>
      <c r="JI35" s="94"/>
      <c r="JJ35" s="362"/>
      <c r="JK35" s="358" t="s">
        <v>104</v>
      </c>
      <c r="JL35" s="360"/>
      <c r="JM35" s="358" t="s">
        <v>105</v>
      </c>
      <c r="JN35" s="360"/>
      <c r="JO35" s="358" t="s">
        <v>104</v>
      </c>
      <c r="JP35" s="360"/>
      <c r="JQ35" s="358" t="s">
        <v>105</v>
      </c>
      <c r="JR35" s="360"/>
      <c r="JS35" s="102"/>
      <c r="JT35" s="94"/>
      <c r="JU35" s="362"/>
      <c r="JV35" s="358" t="s">
        <v>104</v>
      </c>
      <c r="JW35" s="360"/>
      <c r="JX35" s="358" t="s">
        <v>105</v>
      </c>
      <c r="JY35" s="360"/>
      <c r="JZ35" s="358" t="s">
        <v>104</v>
      </c>
      <c r="KA35" s="360"/>
      <c r="KB35" s="358" t="s">
        <v>105</v>
      </c>
      <c r="KC35" s="360"/>
      <c r="KD35" s="102"/>
      <c r="KE35" s="94"/>
      <c r="KF35" s="362"/>
      <c r="KG35" s="358" t="s">
        <v>104</v>
      </c>
      <c r="KH35" s="360"/>
      <c r="KI35" s="358" t="s">
        <v>105</v>
      </c>
      <c r="KJ35" s="360"/>
      <c r="KK35" s="358" t="s">
        <v>104</v>
      </c>
      <c r="KL35" s="360"/>
      <c r="KM35" s="358" t="s">
        <v>105</v>
      </c>
      <c r="KN35" s="360"/>
      <c r="KO35" s="102"/>
      <c r="KP35" s="94"/>
      <c r="KQ35" s="362"/>
      <c r="KR35" s="358" t="s">
        <v>104</v>
      </c>
      <c r="KS35" s="360"/>
      <c r="KT35" s="358" t="s">
        <v>105</v>
      </c>
      <c r="KU35" s="360"/>
      <c r="KV35" s="358" t="s">
        <v>104</v>
      </c>
      <c r="KW35" s="360"/>
      <c r="KX35" s="358" t="s">
        <v>105</v>
      </c>
      <c r="KY35" s="360"/>
      <c r="KZ35" s="102"/>
      <c r="LA35" s="94"/>
      <c r="LB35" s="362"/>
      <c r="LC35" s="358" t="s">
        <v>104</v>
      </c>
      <c r="LD35" s="360"/>
      <c r="LE35" s="358" t="s">
        <v>105</v>
      </c>
      <c r="LF35" s="360"/>
      <c r="LG35" s="358" t="s">
        <v>104</v>
      </c>
      <c r="LH35" s="360"/>
      <c r="LI35" s="358" t="s">
        <v>105</v>
      </c>
      <c r="LJ35" s="360"/>
      <c r="LK35" s="102"/>
      <c r="LL35" s="94"/>
      <c r="LN35" s="362"/>
      <c r="LO35" s="358" t="s">
        <v>104</v>
      </c>
      <c r="LP35" s="360"/>
      <c r="LQ35" s="358" t="s">
        <v>105</v>
      </c>
      <c r="LR35" s="360"/>
      <c r="LS35" s="358" t="s">
        <v>104</v>
      </c>
      <c r="LT35" s="360"/>
      <c r="LU35" s="358" t="s">
        <v>105</v>
      </c>
      <c r="LV35" s="360"/>
      <c r="LW35" s="102"/>
      <c r="LY35" s="362"/>
      <c r="LZ35" s="358" t="s">
        <v>104</v>
      </c>
      <c r="MA35" s="360"/>
      <c r="MB35" s="358" t="s">
        <v>105</v>
      </c>
      <c r="MC35" s="360"/>
      <c r="MD35" s="358" t="s">
        <v>104</v>
      </c>
      <c r="ME35" s="360"/>
      <c r="MF35" s="358" t="s">
        <v>105</v>
      </c>
      <c r="MG35" s="360"/>
      <c r="MH35" s="102"/>
      <c r="MI35" s="94"/>
      <c r="MJ35" s="362"/>
      <c r="MK35" s="358" t="s">
        <v>104</v>
      </c>
      <c r="ML35" s="360"/>
      <c r="MM35" s="358" t="s">
        <v>105</v>
      </c>
      <c r="MN35" s="360"/>
      <c r="MO35" s="358" t="s">
        <v>104</v>
      </c>
      <c r="MP35" s="360"/>
      <c r="MQ35" s="358" t="s">
        <v>105</v>
      </c>
      <c r="MR35" s="360"/>
      <c r="MS35" s="102"/>
      <c r="MT35" s="94"/>
      <c r="MU35" s="362"/>
      <c r="MV35" s="358" t="s">
        <v>104</v>
      </c>
      <c r="MW35" s="360"/>
      <c r="MX35" s="358" t="s">
        <v>105</v>
      </c>
      <c r="MY35" s="360"/>
      <c r="MZ35" s="358" t="s">
        <v>104</v>
      </c>
      <c r="NA35" s="360"/>
      <c r="NB35" s="358" t="s">
        <v>105</v>
      </c>
      <c r="NC35" s="360"/>
      <c r="ND35" s="102"/>
      <c r="NE35" s="94"/>
      <c r="NF35" s="362"/>
      <c r="NG35" s="358" t="s">
        <v>104</v>
      </c>
      <c r="NH35" s="360"/>
      <c r="NI35" s="358" t="s">
        <v>105</v>
      </c>
      <c r="NJ35" s="360"/>
      <c r="NK35" s="358" t="s">
        <v>104</v>
      </c>
      <c r="NL35" s="360"/>
      <c r="NM35" s="358" t="s">
        <v>105</v>
      </c>
      <c r="NN35" s="360"/>
      <c r="NO35" s="102"/>
      <c r="NP35" s="94"/>
      <c r="NQ35" s="362"/>
      <c r="NR35" s="358" t="s">
        <v>104</v>
      </c>
      <c r="NS35" s="360"/>
      <c r="NT35" s="358" t="s">
        <v>105</v>
      </c>
      <c r="NU35" s="360"/>
      <c r="NV35" s="358" t="s">
        <v>104</v>
      </c>
      <c r="NW35" s="360"/>
      <c r="NX35" s="358" t="s">
        <v>105</v>
      </c>
      <c r="NY35" s="360"/>
      <c r="NZ35" s="102"/>
      <c r="OA35" s="94"/>
      <c r="OB35" s="362"/>
      <c r="OC35" s="358" t="s">
        <v>104</v>
      </c>
      <c r="OD35" s="360"/>
      <c r="OE35" s="358" t="s">
        <v>105</v>
      </c>
      <c r="OF35" s="360"/>
      <c r="OG35" s="358" t="s">
        <v>104</v>
      </c>
      <c r="OH35" s="360"/>
      <c r="OI35" s="358" t="s">
        <v>105</v>
      </c>
      <c r="OJ35" s="360"/>
      <c r="OK35" s="102"/>
      <c r="OL35" s="94"/>
      <c r="ON35" s="362"/>
      <c r="OO35" s="358" t="s">
        <v>104</v>
      </c>
      <c r="OP35" s="360"/>
      <c r="OQ35" s="358" t="s">
        <v>105</v>
      </c>
      <c r="OR35" s="360"/>
      <c r="OS35" s="358" t="s">
        <v>104</v>
      </c>
      <c r="OT35" s="360"/>
      <c r="OU35" s="358" t="s">
        <v>105</v>
      </c>
      <c r="OV35" s="360"/>
      <c r="OW35" s="102"/>
      <c r="OX35" s="94"/>
      <c r="OY35" s="362"/>
      <c r="OZ35" s="358" t="s">
        <v>104</v>
      </c>
      <c r="PA35" s="360"/>
      <c r="PB35" s="358" t="s">
        <v>105</v>
      </c>
      <c r="PC35" s="360"/>
      <c r="PD35" s="358" t="s">
        <v>104</v>
      </c>
      <c r="PE35" s="360"/>
      <c r="PF35" s="358" t="s">
        <v>105</v>
      </c>
      <c r="PG35" s="360"/>
      <c r="PH35" s="102"/>
      <c r="PI35" s="94"/>
      <c r="PJ35" s="362"/>
      <c r="PK35" s="358" t="s">
        <v>104</v>
      </c>
      <c r="PL35" s="360"/>
      <c r="PM35" s="358" t="s">
        <v>105</v>
      </c>
      <c r="PN35" s="360"/>
      <c r="PO35" s="358" t="s">
        <v>104</v>
      </c>
      <c r="PP35" s="360"/>
      <c r="PQ35" s="358" t="s">
        <v>105</v>
      </c>
      <c r="PR35" s="360"/>
      <c r="PS35" s="102"/>
      <c r="PT35" s="94"/>
      <c r="PU35" s="362"/>
      <c r="PV35" s="358" t="s">
        <v>104</v>
      </c>
      <c r="PW35" s="360"/>
      <c r="PX35" s="358" t="s">
        <v>105</v>
      </c>
      <c r="PY35" s="360"/>
      <c r="PZ35" s="358" t="s">
        <v>104</v>
      </c>
      <c r="QA35" s="360"/>
      <c r="QB35" s="358" t="s">
        <v>105</v>
      </c>
      <c r="QC35" s="360"/>
      <c r="QD35" s="102"/>
      <c r="QF35" s="362"/>
      <c r="QG35" s="358" t="s">
        <v>104</v>
      </c>
      <c r="QH35" s="360"/>
      <c r="QI35" s="358" t="s">
        <v>105</v>
      </c>
      <c r="QJ35" s="360"/>
      <c r="QK35" s="358" t="s">
        <v>104</v>
      </c>
      <c r="QL35" s="360"/>
      <c r="QM35" s="358" t="s">
        <v>105</v>
      </c>
      <c r="QN35" s="360"/>
      <c r="QO35" s="102"/>
      <c r="QP35" s="94"/>
      <c r="QQ35" s="362"/>
      <c r="QR35" s="358" t="s">
        <v>104</v>
      </c>
      <c r="QS35" s="360"/>
      <c r="QT35" s="358" t="s">
        <v>105</v>
      </c>
      <c r="QU35" s="360"/>
      <c r="QV35" s="358" t="s">
        <v>104</v>
      </c>
      <c r="QW35" s="360"/>
      <c r="QX35" s="358" t="s">
        <v>105</v>
      </c>
      <c r="QY35" s="360"/>
      <c r="QZ35" s="102"/>
      <c r="RA35" s="94"/>
      <c r="RB35" s="362"/>
      <c r="RC35" s="358" t="s">
        <v>104</v>
      </c>
      <c r="RD35" s="360"/>
      <c r="RE35" s="358" t="s">
        <v>105</v>
      </c>
      <c r="RF35" s="360"/>
      <c r="RG35" s="358" t="s">
        <v>104</v>
      </c>
      <c r="RH35" s="360"/>
      <c r="RI35" s="358" t="s">
        <v>105</v>
      </c>
      <c r="RJ35" s="360"/>
      <c r="RK35" s="102"/>
      <c r="RL35" s="94"/>
      <c r="RN35" s="362"/>
      <c r="RO35" s="358" t="s">
        <v>104</v>
      </c>
      <c r="RP35" s="360"/>
      <c r="RQ35" s="358" t="s">
        <v>105</v>
      </c>
      <c r="RR35" s="360"/>
      <c r="RS35" s="358" t="s">
        <v>104</v>
      </c>
      <c r="RT35" s="360"/>
      <c r="RU35" s="358" t="s">
        <v>105</v>
      </c>
      <c r="RV35" s="360"/>
      <c r="RW35" s="102"/>
      <c r="RX35" s="94"/>
      <c r="RY35" s="362"/>
      <c r="RZ35" s="358" t="s">
        <v>104</v>
      </c>
      <c r="SA35" s="360"/>
      <c r="SB35" s="358" t="s">
        <v>105</v>
      </c>
      <c r="SC35" s="360"/>
      <c r="SD35" s="358" t="s">
        <v>104</v>
      </c>
      <c r="SE35" s="360"/>
      <c r="SF35" s="358" t="s">
        <v>105</v>
      </c>
      <c r="SG35" s="360"/>
      <c r="SH35" s="102"/>
      <c r="SI35" s="94"/>
      <c r="SJ35" s="362"/>
      <c r="SK35" s="358" t="s">
        <v>104</v>
      </c>
      <c r="SL35" s="360"/>
      <c r="SM35" s="358" t="s">
        <v>105</v>
      </c>
      <c r="SN35" s="360"/>
      <c r="SO35" s="358" t="s">
        <v>104</v>
      </c>
      <c r="SP35" s="360"/>
      <c r="SQ35" s="358" t="s">
        <v>105</v>
      </c>
      <c r="SR35" s="360"/>
      <c r="SS35" s="102"/>
      <c r="ST35" s="94"/>
      <c r="SU35" s="362"/>
      <c r="SV35" s="358" t="s">
        <v>104</v>
      </c>
      <c r="SW35" s="360"/>
      <c r="SX35" s="358" t="s">
        <v>105</v>
      </c>
      <c r="SY35" s="360"/>
      <c r="SZ35" s="358" t="s">
        <v>104</v>
      </c>
      <c r="TA35" s="360"/>
      <c r="TB35" s="358" t="s">
        <v>105</v>
      </c>
      <c r="TC35" s="360"/>
      <c r="TD35" s="102"/>
      <c r="TE35" s="94"/>
      <c r="TF35" s="362"/>
      <c r="TG35" s="358" t="s">
        <v>104</v>
      </c>
      <c r="TH35" s="360"/>
      <c r="TI35" s="358" t="s">
        <v>105</v>
      </c>
      <c r="TJ35" s="360"/>
      <c r="TK35" s="358" t="s">
        <v>104</v>
      </c>
      <c r="TL35" s="360"/>
      <c r="TM35" s="358" t="s">
        <v>105</v>
      </c>
      <c r="TN35" s="360"/>
      <c r="TO35" s="102"/>
      <c r="TP35" s="94"/>
      <c r="TQ35" s="362"/>
      <c r="TR35" s="358" t="s">
        <v>104</v>
      </c>
      <c r="TS35" s="360"/>
      <c r="TT35" s="358" t="s">
        <v>105</v>
      </c>
      <c r="TU35" s="360"/>
      <c r="TV35" s="358" t="s">
        <v>104</v>
      </c>
      <c r="TW35" s="360"/>
      <c r="TX35" s="358" t="s">
        <v>105</v>
      </c>
      <c r="TY35" s="360"/>
      <c r="TZ35" s="102"/>
      <c r="UA35" s="94"/>
      <c r="UB35" s="362"/>
      <c r="UC35" s="358" t="s">
        <v>104</v>
      </c>
      <c r="UD35" s="360"/>
      <c r="UE35" s="358" t="s">
        <v>105</v>
      </c>
      <c r="UF35" s="360"/>
      <c r="UG35" s="358" t="s">
        <v>104</v>
      </c>
      <c r="UH35" s="360"/>
      <c r="UI35" s="358" t="s">
        <v>105</v>
      </c>
      <c r="UJ35" s="360"/>
      <c r="UK35" s="102"/>
      <c r="UN35" s="362"/>
      <c r="UO35" s="358" t="s">
        <v>104</v>
      </c>
      <c r="UP35" s="360"/>
      <c r="UQ35" s="358" t="s">
        <v>105</v>
      </c>
      <c r="UR35" s="360"/>
      <c r="US35" s="358" t="s">
        <v>104</v>
      </c>
      <c r="UT35" s="360"/>
      <c r="UU35" s="358" t="s">
        <v>105</v>
      </c>
      <c r="UV35" s="360"/>
      <c r="UW35" s="102"/>
      <c r="UY35" s="362"/>
      <c r="UZ35" s="358" t="s">
        <v>104</v>
      </c>
      <c r="VA35" s="360"/>
      <c r="VB35" s="358" t="s">
        <v>105</v>
      </c>
      <c r="VC35" s="360"/>
      <c r="VD35" s="358" t="s">
        <v>104</v>
      </c>
      <c r="VE35" s="360"/>
      <c r="VF35" s="358" t="s">
        <v>105</v>
      </c>
      <c r="VG35" s="360"/>
      <c r="VH35" s="102"/>
    </row>
    <row r="36" spans="1:580" ht="16" customHeight="1">
      <c r="B36" s="362"/>
      <c r="C36" s="366" t="e">
        <f>C$29/E$24</f>
        <v>#DIV/0!</v>
      </c>
      <c r="D36" s="368"/>
      <c r="E36" s="366" t="e">
        <f>E$29/E$24</f>
        <v>#DIV/0!</v>
      </c>
      <c r="F36" s="368"/>
      <c r="G36" s="366" t="e">
        <f>G$29/E$24</f>
        <v>#DIV/0!</v>
      </c>
      <c r="H36" s="368"/>
      <c r="I36" s="366" t="e">
        <f>I$29/E$24</f>
        <v>#DIV/0!</v>
      </c>
      <c r="J36" s="368"/>
      <c r="K36" s="36" t="e">
        <f>SUM(C$36:J$36)</f>
        <v>#DIV/0!</v>
      </c>
      <c r="L36" s="6"/>
      <c r="N36" s="362"/>
      <c r="O36" s="366" t="e">
        <f>O$29/Q$24</f>
        <v>#DIV/0!</v>
      </c>
      <c r="P36" s="368"/>
      <c r="Q36" s="366" t="e">
        <f>Q$29/Q$24</f>
        <v>#DIV/0!</v>
      </c>
      <c r="R36" s="368"/>
      <c r="S36" s="366" t="e">
        <f>S$29/Q$24</f>
        <v>#DIV/0!</v>
      </c>
      <c r="T36" s="368"/>
      <c r="U36" s="366" t="e">
        <f>U$29/Q$24</f>
        <v>#DIV/0!</v>
      </c>
      <c r="V36" s="368"/>
      <c r="W36" s="103" t="e">
        <f>SUM(O$36:V$36)</f>
        <v>#DIV/0!</v>
      </c>
      <c r="Y36" s="362"/>
      <c r="Z36" s="366" t="e">
        <f>Z$29/AB$24</f>
        <v>#DIV/0!</v>
      </c>
      <c r="AA36" s="368"/>
      <c r="AB36" s="366" t="e">
        <f>AB$29/AB$24</f>
        <v>#DIV/0!</v>
      </c>
      <c r="AC36" s="368"/>
      <c r="AD36" s="366" t="e">
        <f>AD$29/AB$24</f>
        <v>#DIV/0!</v>
      </c>
      <c r="AE36" s="368"/>
      <c r="AF36" s="366" t="e">
        <f>AF$29/AB$24</f>
        <v>#DIV/0!</v>
      </c>
      <c r="AG36" s="368"/>
      <c r="AH36" s="103" t="e">
        <f>SUM(Z$36:AG$36)</f>
        <v>#DIV/0!</v>
      </c>
      <c r="AJ36" s="362"/>
      <c r="AK36" s="366" t="e">
        <f>AK$29/AM$24</f>
        <v>#DIV/0!</v>
      </c>
      <c r="AL36" s="368"/>
      <c r="AM36" s="366" t="e">
        <f>AM$29/AM$24</f>
        <v>#DIV/0!</v>
      </c>
      <c r="AN36" s="368"/>
      <c r="AO36" s="366" t="e">
        <f>AO$29/AM$24</f>
        <v>#DIV/0!</v>
      </c>
      <c r="AP36" s="368"/>
      <c r="AQ36" s="366" t="e">
        <f>AQ$29/AM$24</f>
        <v>#DIV/0!</v>
      </c>
      <c r="AR36" s="368"/>
      <c r="AS36" s="103" t="e">
        <f>SUM(AK$36:AR$36)</f>
        <v>#DIV/0!</v>
      </c>
      <c r="AU36" s="362"/>
      <c r="AV36" s="366" t="e">
        <f>AV$29/AX$24</f>
        <v>#DIV/0!</v>
      </c>
      <c r="AW36" s="368"/>
      <c r="AX36" s="366" t="e">
        <f>AX$29/AX$24</f>
        <v>#DIV/0!</v>
      </c>
      <c r="AY36" s="368"/>
      <c r="AZ36" s="366" t="e">
        <f>AZ$29/AX$24</f>
        <v>#DIV/0!</v>
      </c>
      <c r="BA36" s="368"/>
      <c r="BB36" s="366" t="e">
        <f>BB$29/AX$24</f>
        <v>#DIV/0!</v>
      </c>
      <c r="BC36" s="368"/>
      <c r="BD36" s="103" t="e">
        <f>SUM(AV$36:BC$36)</f>
        <v>#DIV/0!</v>
      </c>
      <c r="BF36" s="362"/>
      <c r="BG36" s="366" t="e">
        <f>BG$29/BI$24</f>
        <v>#DIV/0!</v>
      </c>
      <c r="BH36" s="368"/>
      <c r="BI36" s="366" t="e">
        <f>BI$29/BI$24</f>
        <v>#DIV/0!</v>
      </c>
      <c r="BJ36" s="368"/>
      <c r="BK36" s="366" t="e">
        <f>BK$29/BI$24</f>
        <v>#DIV/0!</v>
      </c>
      <c r="BL36" s="368"/>
      <c r="BM36" s="366" t="e">
        <f>BM$29/BI$24</f>
        <v>#DIV/0!</v>
      </c>
      <c r="BN36" s="368"/>
      <c r="BO36" s="103" t="e">
        <f>SUM(BG$36:BN$36)</f>
        <v>#DIV/0!</v>
      </c>
      <c r="BQ36" s="362"/>
      <c r="BR36" s="366" t="e">
        <f>BR$29/BT$24</f>
        <v>#DIV/0!</v>
      </c>
      <c r="BS36" s="368"/>
      <c r="BT36" s="366" t="e">
        <f>BT$29/BT$24</f>
        <v>#DIV/0!</v>
      </c>
      <c r="BU36" s="368"/>
      <c r="BV36" s="366" t="e">
        <f>BV$29/BT$24</f>
        <v>#DIV/0!</v>
      </c>
      <c r="BW36" s="368"/>
      <c r="BX36" s="366" t="e">
        <f>BX$29/BT$24</f>
        <v>#DIV/0!</v>
      </c>
      <c r="BY36" s="368"/>
      <c r="BZ36" s="103" t="e">
        <f>SUM(BR$36:BY$36)</f>
        <v>#DIV/0!</v>
      </c>
      <c r="CB36" s="362"/>
      <c r="CC36" s="366" t="e">
        <f>CC$29/CE$24</f>
        <v>#DIV/0!</v>
      </c>
      <c r="CD36" s="368"/>
      <c r="CE36" s="366" t="e">
        <f>CE$29/CE$24</f>
        <v>#DIV/0!</v>
      </c>
      <c r="CF36" s="368"/>
      <c r="CG36" s="366" t="e">
        <f>CG$29/CE$24</f>
        <v>#DIV/0!</v>
      </c>
      <c r="CH36" s="368"/>
      <c r="CI36" s="366" t="e">
        <f>CI$29/CE$24</f>
        <v>#DIV/0!</v>
      </c>
      <c r="CJ36" s="368"/>
      <c r="CK36" s="103" t="e">
        <f>SUM(CC$36:CJ$36)</f>
        <v>#DIV/0!</v>
      </c>
      <c r="CN36" s="362"/>
      <c r="CO36" s="366" t="e">
        <f>CO$29/CQ$24</f>
        <v>#DIV/0!</v>
      </c>
      <c r="CP36" s="368"/>
      <c r="CQ36" s="366" t="e">
        <f>CQ$29/CQ$24</f>
        <v>#DIV/0!</v>
      </c>
      <c r="CR36" s="368"/>
      <c r="CS36" s="366" t="e">
        <f>CS$29/CQ$24</f>
        <v>#DIV/0!</v>
      </c>
      <c r="CT36" s="368"/>
      <c r="CU36" s="366" t="e">
        <f>CU$29/CQ$24</f>
        <v>#DIV/0!</v>
      </c>
      <c r="CV36" s="368"/>
      <c r="CW36" s="103" t="e">
        <f>SUM(CO$36:CV$36)</f>
        <v>#DIV/0!</v>
      </c>
      <c r="CY36" s="362"/>
      <c r="CZ36" s="366" t="e">
        <f>CZ$29/DB$24</f>
        <v>#DIV/0!</v>
      </c>
      <c r="DA36" s="368"/>
      <c r="DB36" s="366" t="e">
        <f>DB$29/DB$24</f>
        <v>#DIV/0!</v>
      </c>
      <c r="DC36" s="368"/>
      <c r="DD36" s="366" t="e">
        <f>DD$29/DB$24</f>
        <v>#DIV/0!</v>
      </c>
      <c r="DE36" s="368"/>
      <c r="DF36" s="366" t="e">
        <f>DF$29/DB$24</f>
        <v>#DIV/0!</v>
      </c>
      <c r="DG36" s="368"/>
      <c r="DH36" s="103" t="e">
        <f>SUM(CZ$36:DG$36)</f>
        <v>#DIV/0!</v>
      </c>
      <c r="DJ36" s="362"/>
      <c r="DK36" s="366" t="e">
        <f>DK$29/DM$24</f>
        <v>#DIV/0!</v>
      </c>
      <c r="DL36" s="368"/>
      <c r="DM36" s="366" t="e">
        <f>DM$29/DM$24</f>
        <v>#DIV/0!</v>
      </c>
      <c r="DN36" s="368"/>
      <c r="DO36" s="366" t="e">
        <f>DO$29/DM$24</f>
        <v>#DIV/0!</v>
      </c>
      <c r="DP36" s="368"/>
      <c r="DQ36" s="366" t="e">
        <f>DQ$29/DM$24</f>
        <v>#DIV/0!</v>
      </c>
      <c r="DR36" s="368"/>
      <c r="DS36" s="103" t="e">
        <f>SUM(DK$36:DR$36)</f>
        <v>#DIV/0!</v>
      </c>
      <c r="DU36" s="362"/>
      <c r="DV36" s="366" t="e">
        <f>DV$29/DX$24</f>
        <v>#DIV/0!</v>
      </c>
      <c r="DW36" s="368"/>
      <c r="DX36" s="366" t="e">
        <f>DX$29/DX$24</f>
        <v>#DIV/0!</v>
      </c>
      <c r="DY36" s="368"/>
      <c r="DZ36" s="366" t="e">
        <f>DZ$29/DX$24</f>
        <v>#DIV/0!</v>
      </c>
      <c r="EA36" s="368"/>
      <c r="EB36" s="366" t="e">
        <f>EB$29/DX$24</f>
        <v>#DIV/0!</v>
      </c>
      <c r="EC36" s="368"/>
      <c r="ED36" s="103" t="e">
        <f>SUM(DV$36:EC$36)</f>
        <v>#DIV/0!</v>
      </c>
      <c r="EF36" s="362"/>
      <c r="EG36" s="366" t="e">
        <f>EG$29/EI$24</f>
        <v>#DIV/0!</v>
      </c>
      <c r="EH36" s="368"/>
      <c r="EI36" s="366" t="e">
        <f>EI$29/EI$24</f>
        <v>#DIV/0!</v>
      </c>
      <c r="EJ36" s="368"/>
      <c r="EK36" s="366" t="e">
        <f>EK$29/EI$24</f>
        <v>#DIV/0!</v>
      </c>
      <c r="EL36" s="368"/>
      <c r="EM36" s="366" t="e">
        <f>EM$29/EI$24</f>
        <v>#DIV/0!</v>
      </c>
      <c r="EN36" s="368"/>
      <c r="EO36" s="103" t="e">
        <f>SUM(EG$36:EN$36)</f>
        <v>#DIV/0!</v>
      </c>
      <c r="EQ36" s="362"/>
      <c r="ER36" s="366" t="e">
        <f>ER$29/ET$24</f>
        <v>#DIV/0!</v>
      </c>
      <c r="ES36" s="368"/>
      <c r="ET36" s="366" t="e">
        <f>ET$29/ET$24</f>
        <v>#DIV/0!</v>
      </c>
      <c r="EU36" s="368"/>
      <c r="EV36" s="366" t="e">
        <f>EV$29/ET$24</f>
        <v>#DIV/0!</v>
      </c>
      <c r="EW36" s="368"/>
      <c r="EX36" s="366" t="e">
        <f>EX$29/ET$24</f>
        <v>#DIV/0!</v>
      </c>
      <c r="EY36" s="368"/>
      <c r="EZ36" s="103" t="e">
        <f>SUM(ER$36:EY$36)</f>
        <v>#DIV/0!</v>
      </c>
      <c r="FB36" s="362"/>
      <c r="FC36" s="366" t="e">
        <f>FC$29/FE$24</f>
        <v>#DIV/0!</v>
      </c>
      <c r="FD36" s="368"/>
      <c r="FE36" s="366" t="e">
        <f>FE$29/FE$24</f>
        <v>#DIV/0!</v>
      </c>
      <c r="FF36" s="368"/>
      <c r="FG36" s="366" t="e">
        <f>FG$29/FE$24</f>
        <v>#DIV/0!</v>
      </c>
      <c r="FH36" s="368"/>
      <c r="FI36" s="366" t="e">
        <f>FI$29/FE$24</f>
        <v>#DIV/0!</v>
      </c>
      <c r="FJ36" s="368"/>
      <c r="FK36" s="103" t="e">
        <f>SUM(FC$36:FJ$36)</f>
        <v>#DIV/0!</v>
      </c>
      <c r="FN36" s="362"/>
      <c r="FO36" s="366" t="e">
        <f>FO$29/FQ$24</f>
        <v>#DIV/0!</v>
      </c>
      <c r="FP36" s="368"/>
      <c r="FQ36" s="366" t="e">
        <f>FQ$29/FQ$24</f>
        <v>#DIV/0!</v>
      </c>
      <c r="FR36" s="368"/>
      <c r="FS36" s="366" t="e">
        <f>FS$29/FQ$24</f>
        <v>#DIV/0!</v>
      </c>
      <c r="FT36" s="368"/>
      <c r="FU36" s="366" t="e">
        <f>FU$29/FQ$24</f>
        <v>#DIV/0!</v>
      </c>
      <c r="FV36" s="368"/>
      <c r="FW36" s="103" t="e">
        <f>SUM(FO$36:FV$36)</f>
        <v>#DIV/0!</v>
      </c>
      <c r="FY36" s="362"/>
      <c r="FZ36" s="366" t="e">
        <f>FZ$29/GB$24</f>
        <v>#DIV/0!</v>
      </c>
      <c r="GA36" s="368"/>
      <c r="GB36" s="366" t="e">
        <f>GB$29/GB$24</f>
        <v>#DIV/0!</v>
      </c>
      <c r="GC36" s="368"/>
      <c r="GD36" s="366" t="e">
        <f>GD$29/GB$24</f>
        <v>#DIV/0!</v>
      </c>
      <c r="GE36" s="368"/>
      <c r="GF36" s="366" t="e">
        <f>GF$29/GB$24</f>
        <v>#DIV/0!</v>
      </c>
      <c r="GG36" s="368"/>
      <c r="GH36" s="103" t="e">
        <f>SUM(FZ$36:GG$36)</f>
        <v>#DIV/0!</v>
      </c>
      <c r="GJ36" s="362"/>
      <c r="GK36" s="366" t="e">
        <f>GK$29/GM$24</f>
        <v>#DIV/0!</v>
      </c>
      <c r="GL36" s="368"/>
      <c r="GM36" s="366" t="e">
        <f>GM$29/GM$24</f>
        <v>#DIV/0!</v>
      </c>
      <c r="GN36" s="368"/>
      <c r="GO36" s="366" t="e">
        <f>GO$29/GM$24</f>
        <v>#DIV/0!</v>
      </c>
      <c r="GP36" s="368"/>
      <c r="GQ36" s="366" t="e">
        <f>GQ$29/GM$24</f>
        <v>#DIV/0!</v>
      </c>
      <c r="GR36" s="368"/>
      <c r="GS36" s="103" t="e">
        <f>SUM(GK$36:GR$36)</f>
        <v>#DIV/0!</v>
      </c>
      <c r="GU36" s="362"/>
      <c r="GV36" s="366" t="e">
        <f>GV$29/GX$24</f>
        <v>#DIV/0!</v>
      </c>
      <c r="GW36" s="368"/>
      <c r="GX36" s="366" t="e">
        <f>GX$29/GX$24</f>
        <v>#DIV/0!</v>
      </c>
      <c r="GY36" s="368"/>
      <c r="GZ36" s="366" t="e">
        <f>GZ$29/GX$24</f>
        <v>#DIV/0!</v>
      </c>
      <c r="HA36" s="368"/>
      <c r="HB36" s="366" t="e">
        <f>HB$29/GX$24</f>
        <v>#DIV/0!</v>
      </c>
      <c r="HC36" s="368"/>
      <c r="HD36" s="103" t="e">
        <f>SUM(GV$36:HC$36)</f>
        <v>#DIV/0!</v>
      </c>
      <c r="HF36" s="362"/>
      <c r="HG36" s="366" t="e">
        <f>HG$29/HI$24</f>
        <v>#DIV/0!</v>
      </c>
      <c r="HH36" s="368"/>
      <c r="HI36" s="366" t="e">
        <f>HI$29/HI$24</f>
        <v>#DIV/0!</v>
      </c>
      <c r="HJ36" s="368"/>
      <c r="HK36" s="366" t="e">
        <f>HK$29/HI$24</f>
        <v>#DIV/0!</v>
      </c>
      <c r="HL36" s="368"/>
      <c r="HM36" s="366" t="e">
        <f>HM$29/HI$24</f>
        <v>#DIV/0!</v>
      </c>
      <c r="HN36" s="368"/>
      <c r="HO36" s="103" t="e">
        <f>SUM(HG$36:HN$36)</f>
        <v>#DIV/0!</v>
      </c>
      <c r="HQ36" s="362"/>
      <c r="HR36" s="366" t="e">
        <f>HR$29/HT$24</f>
        <v>#DIV/0!</v>
      </c>
      <c r="HS36" s="368"/>
      <c r="HT36" s="366" t="e">
        <f>HT$29/HT$24</f>
        <v>#DIV/0!</v>
      </c>
      <c r="HU36" s="368"/>
      <c r="HV36" s="366" t="e">
        <f>HV$29/HT$24</f>
        <v>#DIV/0!</v>
      </c>
      <c r="HW36" s="368"/>
      <c r="HX36" s="366" t="e">
        <f>HX$29/HT$24</f>
        <v>#DIV/0!</v>
      </c>
      <c r="HY36" s="368"/>
      <c r="HZ36" s="103" t="e">
        <f>SUM(HR$36:HY$36)</f>
        <v>#DIV/0!</v>
      </c>
      <c r="IA36" s="94"/>
      <c r="IB36" s="362"/>
      <c r="IC36" s="366" t="e">
        <f>IC$29/IE$24</f>
        <v>#DIV/0!</v>
      </c>
      <c r="ID36" s="368"/>
      <c r="IE36" s="366" t="e">
        <f>IE$29/IE$24</f>
        <v>#DIV/0!</v>
      </c>
      <c r="IF36" s="368"/>
      <c r="IG36" s="366" t="e">
        <f>IG$29/IE$24</f>
        <v>#DIV/0!</v>
      </c>
      <c r="IH36" s="368"/>
      <c r="II36" s="366" t="e">
        <f>II$29/IE$24</f>
        <v>#DIV/0!</v>
      </c>
      <c r="IJ36" s="368"/>
      <c r="IK36" s="103" t="e">
        <f>SUM(IC$36:IJ$36)</f>
        <v>#DIV/0!</v>
      </c>
      <c r="IL36" s="94"/>
      <c r="IN36" s="362"/>
      <c r="IO36" s="366" t="e">
        <f>IO$29/IQ$24</f>
        <v>#DIV/0!</v>
      </c>
      <c r="IP36" s="368"/>
      <c r="IQ36" s="366" t="e">
        <f>IQ$29/IQ$24</f>
        <v>#DIV/0!</v>
      </c>
      <c r="IR36" s="368"/>
      <c r="IS36" s="366" t="e">
        <f>IS$29/IQ$24</f>
        <v>#DIV/0!</v>
      </c>
      <c r="IT36" s="368"/>
      <c r="IU36" s="366" t="e">
        <f>IU$29/IQ$24</f>
        <v>#DIV/0!</v>
      </c>
      <c r="IV36" s="368"/>
      <c r="IW36" s="103" t="e">
        <f>SUM(IO$36:IV$36)</f>
        <v>#DIV/0!</v>
      </c>
      <c r="IX36" s="94"/>
      <c r="IY36" s="362"/>
      <c r="IZ36" s="366" t="e">
        <f>IZ$29/JB$24</f>
        <v>#DIV/0!</v>
      </c>
      <c r="JA36" s="368"/>
      <c r="JB36" s="366" t="e">
        <f>JB$29/JB$24</f>
        <v>#DIV/0!</v>
      </c>
      <c r="JC36" s="368"/>
      <c r="JD36" s="366" t="e">
        <f>JD$29/JB$24</f>
        <v>#DIV/0!</v>
      </c>
      <c r="JE36" s="368"/>
      <c r="JF36" s="366" t="e">
        <f>JF$29/JB$24</f>
        <v>#DIV/0!</v>
      </c>
      <c r="JG36" s="368"/>
      <c r="JH36" s="103" t="e">
        <f>SUM(IZ$36:JG$36)</f>
        <v>#DIV/0!</v>
      </c>
      <c r="JI36" s="94"/>
      <c r="JJ36" s="362"/>
      <c r="JK36" s="366" t="e">
        <f>JK$29/JM$24</f>
        <v>#DIV/0!</v>
      </c>
      <c r="JL36" s="368"/>
      <c r="JM36" s="366" t="e">
        <f>JM$29/JM$24</f>
        <v>#DIV/0!</v>
      </c>
      <c r="JN36" s="368"/>
      <c r="JO36" s="366" t="e">
        <f>JO$29/JM$24</f>
        <v>#DIV/0!</v>
      </c>
      <c r="JP36" s="368"/>
      <c r="JQ36" s="366" t="e">
        <f>JQ$29/JM$24</f>
        <v>#DIV/0!</v>
      </c>
      <c r="JR36" s="368"/>
      <c r="JS36" s="103" t="e">
        <f>SUM(JK$36:JR$36)</f>
        <v>#DIV/0!</v>
      </c>
      <c r="JT36" s="94"/>
      <c r="JU36" s="362"/>
      <c r="JV36" s="366" t="e">
        <f>JV$29/JX$24</f>
        <v>#DIV/0!</v>
      </c>
      <c r="JW36" s="368"/>
      <c r="JX36" s="366" t="e">
        <f>JX$29/JX$24</f>
        <v>#DIV/0!</v>
      </c>
      <c r="JY36" s="368"/>
      <c r="JZ36" s="366" t="e">
        <f>JZ$29/JX$24</f>
        <v>#DIV/0!</v>
      </c>
      <c r="KA36" s="368"/>
      <c r="KB36" s="366" t="e">
        <f>KB$29/JX$24</f>
        <v>#DIV/0!</v>
      </c>
      <c r="KC36" s="368"/>
      <c r="KD36" s="103" t="e">
        <f>SUM(JV$36:KC$36)</f>
        <v>#DIV/0!</v>
      </c>
      <c r="KE36" s="94"/>
      <c r="KF36" s="362"/>
      <c r="KG36" s="366" t="e">
        <f>KG$29/KI$24</f>
        <v>#DIV/0!</v>
      </c>
      <c r="KH36" s="368"/>
      <c r="KI36" s="366" t="e">
        <f>KI$29/KI$24</f>
        <v>#DIV/0!</v>
      </c>
      <c r="KJ36" s="368"/>
      <c r="KK36" s="366" t="e">
        <f>KK$29/KI$24</f>
        <v>#DIV/0!</v>
      </c>
      <c r="KL36" s="368"/>
      <c r="KM36" s="366" t="e">
        <f>KM$29/KI$24</f>
        <v>#DIV/0!</v>
      </c>
      <c r="KN36" s="368"/>
      <c r="KO36" s="103" t="e">
        <f>SUM(KG$36:KN$36)</f>
        <v>#DIV/0!</v>
      </c>
      <c r="KP36" s="94"/>
      <c r="KQ36" s="362"/>
      <c r="KR36" s="366" t="e">
        <f>KR$29/KT$24</f>
        <v>#DIV/0!</v>
      </c>
      <c r="KS36" s="368"/>
      <c r="KT36" s="366" t="e">
        <f>KT$29/KT$24</f>
        <v>#DIV/0!</v>
      </c>
      <c r="KU36" s="368"/>
      <c r="KV36" s="366" t="e">
        <f>KV$29/KT$24</f>
        <v>#DIV/0!</v>
      </c>
      <c r="KW36" s="368"/>
      <c r="KX36" s="366" t="e">
        <f>KX$29/KT$24</f>
        <v>#DIV/0!</v>
      </c>
      <c r="KY36" s="368"/>
      <c r="KZ36" s="103" t="e">
        <f>SUM(KR$36:KY$36)</f>
        <v>#DIV/0!</v>
      </c>
      <c r="LA36" s="94"/>
      <c r="LB36" s="362"/>
      <c r="LC36" s="366" t="e">
        <f>LC$29/LE$24</f>
        <v>#DIV/0!</v>
      </c>
      <c r="LD36" s="368"/>
      <c r="LE36" s="366" t="e">
        <f>LE$29/LE$24</f>
        <v>#DIV/0!</v>
      </c>
      <c r="LF36" s="368"/>
      <c r="LG36" s="366" t="e">
        <f>LG$29/LE$24</f>
        <v>#DIV/0!</v>
      </c>
      <c r="LH36" s="368"/>
      <c r="LI36" s="366" t="e">
        <f>LI$29/LE$24</f>
        <v>#DIV/0!</v>
      </c>
      <c r="LJ36" s="368"/>
      <c r="LK36" s="103" t="e">
        <f>SUM(LC$36:LJ$36)</f>
        <v>#DIV/0!</v>
      </c>
      <c r="LL36" s="94"/>
      <c r="LN36" s="362"/>
      <c r="LO36" s="366" t="e">
        <f>LO$29/LQ$24</f>
        <v>#DIV/0!</v>
      </c>
      <c r="LP36" s="368"/>
      <c r="LQ36" s="366" t="e">
        <f>LQ$29/LQ$24</f>
        <v>#DIV/0!</v>
      </c>
      <c r="LR36" s="368"/>
      <c r="LS36" s="366" t="e">
        <f>LS$29/LQ$24</f>
        <v>#DIV/0!</v>
      </c>
      <c r="LT36" s="368"/>
      <c r="LU36" s="366" t="e">
        <f>LU$29/LQ$24</f>
        <v>#DIV/0!</v>
      </c>
      <c r="LV36" s="368"/>
      <c r="LW36" s="103" t="e">
        <f>SUM(LO$36:LV$36)</f>
        <v>#DIV/0!</v>
      </c>
      <c r="LY36" s="362"/>
      <c r="LZ36" s="366" t="e">
        <f>LZ$29/MB$24</f>
        <v>#DIV/0!</v>
      </c>
      <c r="MA36" s="368"/>
      <c r="MB36" s="366" t="e">
        <f>MB$29/MB$24</f>
        <v>#DIV/0!</v>
      </c>
      <c r="MC36" s="368"/>
      <c r="MD36" s="366" t="e">
        <f>MD$29/MB$24</f>
        <v>#DIV/0!</v>
      </c>
      <c r="ME36" s="368"/>
      <c r="MF36" s="366" t="e">
        <f>MF$29/MB$24</f>
        <v>#DIV/0!</v>
      </c>
      <c r="MG36" s="368"/>
      <c r="MH36" s="103" t="e">
        <f>SUM(LZ$36:MG$36)</f>
        <v>#DIV/0!</v>
      </c>
      <c r="MI36" s="94"/>
      <c r="MJ36" s="362"/>
      <c r="MK36" s="366" t="e">
        <f>MK$29/MM$24</f>
        <v>#DIV/0!</v>
      </c>
      <c r="ML36" s="368"/>
      <c r="MM36" s="366" t="e">
        <f>MM$29/MM$24</f>
        <v>#DIV/0!</v>
      </c>
      <c r="MN36" s="368"/>
      <c r="MO36" s="366" t="e">
        <f>MO$29/MM$24</f>
        <v>#DIV/0!</v>
      </c>
      <c r="MP36" s="368"/>
      <c r="MQ36" s="366" t="e">
        <f>MQ$29/MM$24</f>
        <v>#DIV/0!</v>
      </c>
      <c r="MR36" s="368"/>
      <c r="MS36" s="103" t="e">
        <f>SUM(MK$36:MR$36)</f>
        <v>#DIV/0!</v>
      </c>
      <c r="MT36" s="94"/>
      <c r="MU36" s="362"/>
      <c r="MV36" s="366" t="e">
        <f>MV$29/MX$24</f>
        <v>#DIV/0!</v>
      </c>
      <c r="MW36" s="368"/>
      <c r="MX36" s="366" t="e">
        <f>MX$29/MX$24</f>
        <v>#DIV/0!</v>
      </c>
      <c r="MY36" s="368"/>
      <c r="MZ36" s="366" t="e">
        <f>MZ$29/MX$24</f>
        <v>#DIV/0!</v>
      </c>
      <c r="NA36" s="368"/>
      <c r="NB36" s="366" t="e">
        <f>NB$29/MX$24</f>
        <v>#DIV/0!</v>
      </c>
      <c r="NC36" s="368"/>
      <c r="ND36" s="103" t="e">
        <f>SUM(MV$36:NC$36)</f>
        <v>#DIV/0!</v>
      </c>
      <c r="NE36" s="94"/>
      <c r="NF36" s="362"/>
      <c r="NG36" s="366" t="e">
        <f>NG$29/NI$24</f>
        <v>#DIV/0!</v>
      </c>
      <c r="NH36" s="368"/>
      <c r="NI36" s="366" t="e">
        <f>NI$29/NI$24</f>
        <v>#DIV/0!</v>
      </c>
      <c r="NJ36" s="368"/>
      <c r="NK36" s="366" t="e">
        <f>NK$29/NI$24</f>
        <v>#DIV/0!</v>
      </c>
      <c r="NL36" s="368"/>
      <c r="NM36" s="366" t="e">
        <f>NM$29/NI$24</f>
        <v>#DIV/0!</v>
      </c>
      <c r="NN36" s="368"/>
      <c r="NO36" s="103" t="e">
        <f>SUM(NG$36:NN$36)</f>
        <v>#DIV/0!</v>
      </c>
      <c r="NP36" s="94"/>
      <c r="NQ36" s="362"/>
      <c r="NR36" s="366" t="e">
        <f>NR$29/NT$24</f>
        <v>#DIV/0!</v>
      </c>
      <c r="NS36" s="368"/>
      <c r="NT36" s="366" t="e">
        <f>NT$29/NT$24</f>
        <v>#DIV/0!</v>
      </c>
      <c r="NU36" s="368"/>
      <c r="NV36" s="366" t="e">
        <f>NV$29/NT$24</f>
        <v>#DIV/0!</v>
      </c>
      <c r="NW36" s="368"/>
      <c r="NX36" s="366" t="e">
        <f>NX$29/NT$24</f>
        <v>#DIV/0!</v>
      </c>
      <c r="NY36" s="368"/>
      <c r="NZ36" s="103" t="e">
        <f>SUM(NR$36:NY$36)</f>
        <v>#DIV/0!</v>
      </c>
      <c r="OA36" s="94"/>
      <c r="OB36" s="362"/>
      <c r="OC36" s="366" t="e">
        <f>OC$29/OE$24</f>
        <v>#DIV/0!</v>
      </c>
      <c r="OD36" s="368"/>
      <c r="OE36" s="366" t="e">
        <f>OE$29/OE$24</f>
        <v>#DIV/0!</v>
      </c>
      <c r="OF36" s="368"/>
      <c r="OG36" s="366" t="e">
        <f>OG$29/OE$24</f>
        <v>#DIV/0!</v>
      </c>
      <c r="OH36" s="368"/>
      <c r="OI36" s="366" t="e">
        <f>OI$29/OE$24</f>
        <v>#DIV/0!</v>
      </c>
      <c r="OJ36" s="368"/>
      <c r="OK36" s="103" t="e">
        <f>SUM(OC$36:OJ$36)</f>
        <v>#DIV/0!</v>
      </c>
      <c r="OL36" s="94"/>
      <c r="ON36" s="362"/>
      <c r="OO36" s="366" t="e">
        <f>OO$29/OQ$24</f>
        <v>#DIV/0!</v>
      </c>
      <c r="OP36" s="368"/>
      <c r="OQ36" s="366" t="e">
        <f>OQ$29/OQ$24</f>
        <v>#DIV/0!</v>
      </c>
      <c r="OR36" s="368"/>
      <c r="OS36" s="366" t="e">
        <f>OS$29/OQ$24</f>
        <v>#DIV/0!</v>
      </c>
      <c r="OT36" s="368"/>
      <c r="OU36" s="366" t="e">
        <f>OU$29/OQ$24</f>
        <v>#DIV/0!</v>
      </c>
      <c r="OV36" s="368"/>
      <c r="OW36" s="103" t="e">
        <f>SUM(OO$36:OV$36)</f>
        <v>#DIV/0!</v>
      </c>
      <c r="OX36" s="94"/>
      <c r="OY36" s="362"/>
      <c r="OZ36" s="366" t="e">
        <f>OZ$29/PB$24</f>
        <v>#DIV/0!</v>
      </c>
      <c r="PA36" s="368"/>
      <c r="PB36" s="366" t="e">
        <f>PB$29/PB$24</f>
        <v>#DIV/0!</v>
      </c>
      <c r="PC36" s="368"/>
      <c r="PD36" s="366" t="e">
        <f>PD$29/PB$24</f>
        <v>#DIV/0!</v>
      </c>
      <c r="PE36" s="368"/>
      <c r="PF36" s="366" t="e">
        <f>PF$29/PB$24</f>
        <v>#DIV/0!</v>
      </c>
      <c r="PG36" s="368"/>
      <c r="PH36" s="103" t="e">
        <f>SUM(OZ$36:PG$36)</f>
        <v>#DIV/0!</v>
      </c>
      <c r="PI36" s="94"/>
      <c r="PJ36" s="362"/>
      <c r="PK36" s="366" t="e">
        <f>PK$29/PM$24</f>
        <v>#DIV/0!</v>
      </c>
      <c r="PL36" s="368"/>
      <c r="PM36" s="366" t="e">
        <f>PM$29/PM$24</f>
        <v>#DIV/0!</v>
      </c>
      <c r="PN36" s="368"/>
      <c r="PO36" s="366" t="e">
        <f>PO$29/PM$24</f>
        <v>#DIV/0!</v>
      </c>
      <c r="PP36" s="368"/>
      <c r="PQ36" s="366" t="e">
        <f>PQ$29/PM$24</f>
        <v>#DIV/0!</v>
      </c>
      <c r="PR36" s="368"/>
      <c r="PS36" s="103" t="e">
        <f>SUM(PK$36:PR$36)</f>
        <v>#DIV/0!</v>
      </c>
      <c r="PT36" s="94"/>
      <c r="PU36" s="362"/>
      <c r="PV36" s="366" t="e">
        <f>PV$29/PX$24</f>
        <v>#DIV/0!</v>
      </c>
      <c r="PW36" s="368"/>
      <c r="PX36" s="366" t="e">
        <f>PX$29/PX$24</f>
        <v>#DIV/0!</v>
      </c>
      <c r="PY36" s="368"/>
      <c r="PZ36" s="366" t="e">
        <f>PZ$29/PX$24</f>
        <v>#DIV/0!</v>
      </c>
      <c r="QA36" s="368"/>
      <c r="QB36" s="366" t="e">
        <f>QB$29/PX$24</f>
        <v>#DIV/0!</v>
      </c>
      <c r="QC36" s="368"/>
      <c r="QD36" s="103" t="e">
        <f>SUM(PV$36:QC$36)</f>
        <v>#DIV/0!</v>
      </c>
      <c r="QF36" s="362"/>
      <c r="QG36" s="366" t="e">
        <f>QG$29/QI$24</f>
        <v>#DIV/0!</v>
      </c>
      <c r="QH36" s="368"/>
      <c r="QI36" s="366" t="e">
        <f>QI$29/QI$24</f>
        <v>#DIV/0!</v>
      </c>
      <c r="QJ36" s="368"/>
      <c r="QK36" s="366" t="e">
        <f>QK$29/QI$24</f>
        <v>#DIV/0!</v>
      </c>
      <c r="QL36" s="368"/>
      <c r="QM36" s="366" t="e">
        <f>QM$29/QI$24</f>
        <v>#DIV/0!</v>
      </c>
      <c r="QN36" s="368"/>
      <c r="QO36" s="103" t="e">
        <f>SUM(QG$36:QN$36)</f>
        <v>#DIV/0!</v>
      </c>
      <c r="QP36" s="94"/>
      <c r="QQ36" s="362"/>
      <c r="QR36" s="366" t="e">
        <f>QR$29/QT$24</f>
        <v>#DIV/0!</v>
      </c>
      <c r="QS36" s="368"/>
      <c r="QT36" s="366" t="e">
        <f>QT$29/QT$24</f>
        <v>#DIV/0!</v>
      </c>
      <c r="QU36" s="368"/>
      <c r="QV36" s="366" t="e">
        <f>QV$29/QT$24</f>
        <v>#DIV/0!</v>
      </c>
      <c r="QW36" s="368"/>
      <c r="QX36" s="366" t="e">
        <f>QX$29/QT$24</f>
        <v>#DIV/0!</v>
      </c>
      <c r="QY36" s="368"/>
      <c r="QZ36" s="103" t="e">
        <f>SUM(QR$36:QY$36)</f>
        <v>#DIV/0!</v>
      </c>
      <c r="RA36" s="94"/>
      <c r="RB36" s="362"/>
      <c r="RC36" s="366" t="e">
        <f>RC$29/RE$24</f>
        <v>#DIV/0!</v>
      </c>
      <c r="RD36" s="368"/>
      <c r="RE36" s="366" t="e">
        <f>RE$29/RE$24</f>
        <v>#DIV/0!</v>
      </c>
      <c r="RF36" s="368"/>
      <c r="RG36" s="366" t="e">
        <f>RG$29/RE$24</f>
        <v>#DIV/0!</v>
      </c>
      <c r="RH36" s="368"/>
      <c r="RI36" s="366" t="e">
        <f>RI$29/RE$24</f>
        <v>#DIV/0!</v>
      </c>
      <c r="RJ36" s="368"/>
      <c r="RK36" s="103" t="e">
        <f>SUM(RC$36:RJ$36)</f>
        <v>#DIV/0!</v>
      </c>
      <c r="RL36" s="94"/>
      <c r="RN36" s="362"/>
      <c r="RO36" s="366" t="e">
        <f>RO$29/RQ$24</f>
        <v>#DIV/0!</v>
      </c>
      <c r="RP36" s="368"/>
      <c r="RQ36" s="366" t="e">
        <f>RQ$29/RQ$24</f>
        <v>#DIV/0!</v>
      </c>
      <c r="RR36" s="368"/>
      <c r="RS36" s="366" t="e">
        <f>RS$29/RQ$24</f>
        <v>#DIV/0!</v>
      </c>
      <c r="RT36" s="368"/>
      <c r="RU36" s="366" t="e">
        <f>RU$29/RQ$24</f>
        <v>#DIV/0!</v>
      </c>
      <c r="RV36" s="368"/>
      <c r="RW36" s="103" t="e">
        <f>SUM(RO$36:RV$36)</f>
        <v>#DIV/0!</v>
      </c>
      <c r="RX36" s="94"/>
      <c r="RY36" s="362"/>
      <c r="RZ36" s="366" t="e">
        <f>RZ$29/SB$24</f>
        <v>#DIV/0!</v>
      </c>
      <c r="SA36" s="368"/>
      <c r="SB36" s="366" t="e">
        <f>SB$29/SB$24</f>
        <v>#DIV/0!</v>
      </c>
      <c r="SC36" s="368"/>
      <c r="SD36" s="366" t="e">
        <f>SD$29/SB$24</f>
        <v>#DIV/0!</v>
      </c>
      <c r="SE36" s="368"/>
      <c r="SF36" s="366" t="e">
        <f>SF$29/SB$24</f>
        <v>#DIV/0!</v>
      </c>
      <c r="SG36" s="368"/>
      <c r="SH36" s="103" t="e">
        <f>SUM(RZ$36:SG$36)</f>
        <v>#DIV/0!</v>
      </c>
      <c r="SI36" s="94"/>
      <c r="SJ36" s="362"/>
      <c r="SK36" s="366" t="e">
        <f>SK$29/SM$24</f>
        <v>#DIV/0!</v>
      </c>
      <c r="SL36" s="368"/>
      <c r="SM36" s="366" t="e">
        <f>SM$29/SM$24</f>
        <v>#DIV/0!</v>
      </c>
      <c r="SN36" s="368"/>
      <c r="SO36" s="366" t="e">
        <f>SO$29/SM$24</f>
        <v>#DIV/0!</v>
      </c>
      <c r="SP36" s="368"/>
      <c r="SQ36" s="366" t="e">
        <f>SQ$29/SM$24</f>
        <v>#DIV/0!</v>
      </c>
      <c r="SR36" s="368"/>
      <c r="SS36" s="103" t="e">
        <f>SUM(SK$36:SR$36)</f>
        <v>#DIV/0!</v>
      </c>
      <c r="ST36" s="94"/>
      <c r="SU36" s="362"/>
      <c r="SV36" s="366" t="e">
        <f>SV$29/SX$24</f>
        <v>#DIV/0!</v>
      </c>
      <c r="SW36" s="368"/>
      <c r="SX36" s="366" t="e">
        <f>SX$29/SX$24</f>
        <v>#DIV/0!</v>
      </c>
      <c r="SY36" s="368"/>
      <c r="SZ36" s="366" t="e">
        <f>SZ$29/SX$24</f>
        <v>#DIV/0!</v>
      </c>
      <c r="TA36" s="368"/>
      <c r="TB36" s="366" t="e">
        <f>TB$29/SX$24</f>
        <v>#DIV/0!</v>
      </c>
      <c r="TC36" s="368"/>
      <c r="TD36" s="103" t="e">
        <f>SUM(SV$36:TC$36)</f>
        <v>#DIV/0!</v>
      </c>
      <c r="TE36" s="94"/>
      <c r="TF36" s="362"/>
      <c r="TG36" s="366" t="e">
        <f>TG$29/TI$24</f>
        <v>#DIV/0!</v>
      </c>
      <c r="TH36" s="368"/>
      <c r="TI36" s="366" t="e">
        <f>TI$29/TI$24</f>
        <v>#DIV/0!</v>
      </c>
      <c r="TJ36" s="368"/>
      <c r="TK36" s="366" t="e">
        <f>TK$29/TI$24</f>
        <v>#DIV/0!</v>
      </c>
      <c r="TL36" s="368"/>
      <c r="TM36" s="366" t="e">
        <f>TM$29/TI$24</f>
        <v>#DIV/0!</v>
      </c>
      <c r="TN36" s="368"/>
      <c r="TO36" s="103" t="e">
        <f>SUM(TG$36:TN$36)</f>
        <v>#DIV/0!</v>
      </c>
      <c r="TP36" s="94"/>
      <c r="TQ36" s="362"/>
      <c r="TR36" s="366" t="e">
        <f>TR$29/TT$24</f>
        <v>#DIV/0!</v>
      </c>
      <c r="TS36" s="368"/>
      <c r="TT36" s="366" t="e">
        <f>TT$29/TT$24</f>
        <v>#DIV/0!</v>
      </c>
      <c r="TU36" s="368"/>
      <c r="TV36" s="366" t="e">
        <f>TV$29/TT$24</f>
        <v>#DIV/0!</v>
      </c>
      <c r="TW36" s="368"/>
      <c r="TX36" s="366" t="e">
        <f>TX$29/TT$24</f>
        <v>#DIV/0!</v>
      </c>
      <c r="TY36" s="368"/>
      <c r="TZ36" s="103" t="e">
        <f>SUM(TR$36:TY$36)</f>
        <v>#DIV/0!</v>
      </c>
      <c r="UA36" s="94"/>
      <c r="UB36" s="362"/>
      <c r="UC36" s="366" t="e">
        <f>UC$29/UE$24</f>
        <v>#DIV/0!</v>
      </c>
      <c r="UD36" s="368"/>
      <c r="UE36" s="366" t="e">
        <f>UE$29/UE$24</f>
        <v>#DIV/0!</v>
      </c>
      <c r="UF36" s="368"/>
      <c r="UG36" s="366" t="e">
        <f>UG$29/UE$24</f>
        <v>#DIV/0!</v>
      </c>
      <c r="UH36" s="368"/>
      <c r="UI36" s="366" t="e">
        <f>UI$29/UE$24</f>
        <v>#DIV/0!</v>
      </c>
      <c r="UJ36" s="368"/>
      <c r="UK36" s="103" t="e">
        <f>SUM(UC$36:UJ$36)</f>
        <v>#DIV/0!</v>
      </c>
      <c r="UN36" s="362"/>
      <c r="UO36" s="366" t="e">
        <f>UO$29/UQ$24</f>
        <v>#DIV/0!</v>
      </c>
      <c r="UP36" s="368"/>
      <c r="UQ36" s="366" t="e">
        <f>UQ$29/UQ$24</f>
        <v>#DIV/0!</v>
      </c>
      <c r="UR36" s="368"/>
      <c r="US36" s="366" t="e">
        <f>US$29/UQ$24</f>
        <v>#DIV/0!</v>
      </c>
      <c r="UT36" s="368"/>
      <c r="UU36" s="366" t="e">
        <f>UU$29/UQ$24</f>
        <v>#DIV/0!</v>
      </c>
      <c r="UV36" s="368"/>
      <c r="UW36" s="103" t="e">
        <f>SUM(UO$36:UV$36)</f>
        <v>#DIV/0!</v>
      </c>
      <c r="UY36" s="362"/>
      <c r="UZ36" s="366" t="e">
        <f>UZ$29/VB$24</f>
        <v>#DIV/0!</v>
      </c>
      <c r="VA36" s="368"/>
      <c r="VB36" s="366" t="e">
        <f>VB$29/VB$24</f>
        <v>#DIV/0!</v>
      </c>
      <c r="VC36" s="368"/>
      <c r="VD36" s="366" t="e">
        <f>VD$29/VB$24</f>
        <v>#DIV/0!</v>
      </c>
      <c r="VE36" s="368"/>
      <c r="VF36" s="366" t="e">
        <f>VF$29/VB$24</f>
        <v>#DIV/0!</v>
      </c>
      <c r="VG36" s="368"/>
      <c r="VH36" s="103" t="e">
        <f>SUM(UZ$36:VG$36)</f>
        <v>#DIV/0!</v>
      </c>
    </row>
    <row r="37" spans="1:580" ht="16" customHeight="1">
      <c r="B37" s="362"/>
      <c r="C37" s="33" t="s">
        <v>106</v>
      </c>
      <c r="D37" s="33" t="s">
        <v>107</v>
      </c>
      <c r="E37" s="33" t="s">
        <v>106</v>
      </c>
      <c r="F37" s="33" t="s">
        <v>107</v>
      </c>
      <c r="G37" s="33" t="s">
        <v>106</v>
      </c>
      <c r="H37" s="33" t="s">
        <v>107</v>
      </c>
      <c r="I37" s="33" t="s">
        <v>106</v>
      </c>
      <c r="J37" s="33" t="s">
        <v>107</v>
      </c>
      <c r="K37" s="35"/>
      <c r="L37" s="6"/>
      <c r="N37" s="362"/>
      <c r="O37" s="100" t="s">
        <v>106</v>
      </c>
      <c r="P37" s="100" t="s">
        <v>107</v>
      </c>
      <c r="Q37" s="100" t="s">
        <v>106</v>
      </c>
      <c r="R37" s="100" t="s">
        <v>107</v>
      </c>
      <c r="S37" s="100" t="s">
        <v>106</v>
      </c>
      <c r="T37" s="100" t="s">
        <v>107</v>
      </c>
      <c r="U37" s="100" t="s">
        <v>106</v>
      </c>
      <c r="V37" s="100" t="s">
        <v>107</v>
      </c>
      <c r="W37" s="102"/>
      <c r="Y37" s="362"/>
      <c r="Z37" s="100" t="s">
        <v>106</v>
      </c>
      <c r="AA37" s="100" t="s">
        <v>107</v>
      </c>
      <c r="AB37" s="100" t="s">
        <v>106</v>
      </c>
      <c r="AC37" s="100" t="s">
        <v>107</v>
      </c>
      <c r="AD37" s="100" t="s">
        <v>106</v>
      </c>
      <c r="AE37" s="100" t="s">
        <v>107</v>
      </c>
      <c r="AF37" s="100" t="s">
        <v>106</v>
      </c>
      <c r="AG37" s="100" t="s">
        <v>107</v>
      </c>
      <c r="AH37" s="102"/>
      <c r="AJ37" s="362"/>
      <c r="AK37" s="100" t="s">
        <v>106</v>
      </c>
      <c r="AL37" s="100" t="s">
        <v>107</v>
      </c>
      <c r="AM37" s="100" t="s">
        <v>106</v>
      </c>
      <c r="AN37" s="100" t="s">
        <v>107</v>
      </c>
      <c r="AO37" s="100" t="s">
        <v>106</v>
      </c>
      <c r="AP37" s="100" t="s">
        <v>107</v>
      </c>
      <c r="AQ37" s="100" t="s">
        <v>106</v>
      </c>
      <c r="AR37" s="100" t="s">
        <v>107</v>
      </c>
      <c r="AS37" s="102"/>
      <c r="AU37" s="362"/>
      <c r="AV37" s="100" t="s">
        <v>106</v>
      </c>
      <c r="AW37" s="100" t="s">
        <v>107</v>
      </c>
      <c r="AX37" s="100" t="s">
        <v>106</v>
      </c>
      <c r="AY37" s="100" t="s">
        <v>107</v>
      </c>
      <c r="AZ37" s="100" t="s">
        <v>106</v>
      </c>
      <c r="BA37" s="100" t="s">
        <v>107</v>
      </c>
      <c r="BB37" s="100" t="s">
        <v>106</v>
      </c>
      <c r="BC37" s="100" t="s">
        <v>107</v>
      </c>
      <c r="BD37" s="102"/>
      <c r="BF37" s="362"/>
      <c r="BG37" s="100" t="s">
        <v>106</v>
      </c>
      <c r="BH37" s="100" t="s">
        <v>107</v>
      </c>
      <c r="BI37" s="100" t="s">
        <v>106</v>
      </c>
      <c r="BJ37" s="100" t="s">
        <v>107</v>
      </c>
      <c r="BK37" s="100" t="s">
        <v>106</v>
      </c>
      <c r="BL37" s="100" t="s">
        <v>107</v>
      </c>
      <c r="BM37" s="100" t="s">
        <v>106</v>
      </c>
      <c r="BN37" s="100" t="s">
        <v>107</v>
      </c>
      <c r="BO37" s="102"/>
      <c r="BQ37" s="362"/>
      <c r="BR37" s="100" t="s">
        <v>106</v>
      </c>
      <c r="BS37" s="100" t="s">
        <v>107</v>
      </c>
      <c r="BT37" s="100" t="s">
        <v>106</v>
      </c>
      <c r="BU37" s="100" t="s">
        <v>107</v>
      </c>
      <c r="BV37" s="100" t="s">
        <v>106</v>
      </c>
      <c r="BW37" s="100" t="s">
        <v>107</v>
      </c>
      <c r="BX37" s="100" t="s">
        <v>106</v>
      </c>
      <c r="BY37" s="100" t="s">
        <v>107</v>
      </c>
      <c r="BZ37" s="102"/>
      <c r="CB37" s="362"/>
      <c r="CC37" s="100" t="s">
        <v>106</v>
      </c>
      <c r="CD37" s="100" t="s">
        <v>107</v>
      </c>
      <c r="CE37" s="100" t="s">
        <v>106</v>
      </c>
      <c r="CF37" s="100" t="s">
        <v>107</v>
      </c>
      <c r="CG37" s="100" t="s">
        <v>106</v>
      </c>
      <c r="CH37" s="100" t="s">
        <v>107</v>
      </c>
      <c r="CI37" s="100" t="s">
        <v>106</v>
      </c>
      <c r="CJ37" s="100" t="s">
        <v>107</v>
      </c>
      <c r="CK37" s="102"/>
      <c r="CN37" s="362"/>
      <c r="CO37" s="100" t="s">
        <v>106</v>
      </c>
      <c r="CP37" s="100" t="s">
        <v>107</v>
      </c>
      <c r="CQ37" s="100" t="s">
        <v>106</v>
      </c>
      <c r="CR37" s="100" t="s">
        <v>107</v>
      </c>
      <c r="CS37" s="100" t="s">
        <v>106</v>
      </c>
      <c r="CT37" s="100" t="s">
        <v>107</v>
      </c>
      <c r="CU37" s="100" t="s">
        <v>106</v>
      </c>
      <c r="CV37" s="100" t="s">
        <v>107</v>
      </c>
      <c r="CW37" s="102"/>
      <c r="CY37" s="362"/>
      <c r="CZ37" s="100" t="s">
        <v>106</v>
      </c>
      <c r="DA37" s="100" t="s">
        <v>107</v>
      </c>
      <c r="DB37" s="100" t="s">
        <v>106</v>
      </c>
      <c r="DC37" s="100" t="s">
        <v>107</v>
      </c>
      <c r="DD37" s="100" t="s">
        <v>106</v>
      </c>
      <c r="DE37" s="100" t="s">
        <v>107</v>
      </c>
      <c r="DF37" s="100" t="s">
        <v>106</v>
      </c>
      <c r="DG37" s="100" t="s">
        <v>107</v>
      </c>
      <c r="DH37" s="102"/>
      <c r="DJ37" s="362"/>
      <c r="DK37" s="100" t="s">
        <v>106</v>
      </c>
      <c r="DL37" s="100" t="s">
        <v>107</v>
      </c>
      <c r="DM37" s="100" t="s">
        <v>106</v>
      </c>
      <c r="DN37" s="100" t="s">
        <v>107</v>
      </c>
      <c r="DO37" s="100" t="s">
        <v>106</v>
      </c>
      <c r="DP37" s="100" t="s">
        <v>107</v>
      </c>
      <c r="DQ37" s="100" t="s">
        <v>106</v>
      </c>
      <c r="DR37" s="100" t="s">
        <v>107</v>
      </c>
      <c r="DS37" s="102"/>
      <c r="DU37" s="362"/>
      <c r="DV37" s="100" t="s">
        <v>106</v>
      </c>
      <c r="DW37" s="100" t="s">
        <v>107</v>
      </c>
      <c r="DX37" s="100" t="s">
        <v>106</v>
      </c>
      <c r="DY37" s="100" t="s">
        <v>107</v>
      </c>
      <c r="DZ37" s="100" t="s">
        <v>106</v>
      </c>
      <c r="EA37" s="100" t="s">
        <v>107</v>
      </c>
      <c r="EB37" s="100" t="s">
        <v>106</v>
      </c>
      <c r="EC37" s="100" t="s">
        <v>107</v>
      </c>
      <c r="ED37" s="102"/>
      <c r="EF37" s="362"/>
      <c r="EG37" s="100" t="s">
        <v>106</v>
      </c>
      <c r="EH37" s="100" t="s">
        <v>107</v>
      </c>
      <c r="EI37" s="100" t="s">
        <v>106</v>
      </c>
      <c r="EJ37" s="100" t="s">
        <v>107</v>
      </c>
      <c r="EK37" s="100" t="s">
        <v>106</v>
      </c>
      <c r="EL37" s="100" t="s">
        <v>107</v>
      </c>
      <c r="EM37" s="100" t="s">
        <v>106</v>
      </c>
      <c r="EN37" s="100" t="s">
        <v>107</v>
      </c>
      <c r="EO37" s="102"/>
      <c r="EQ37" s="362"/>
      <c r="ER37" s="100" t="s">
        <v>106</v>
      </c>
      <c r="ES37" s="100" t="s">
        <v>107</v>
      </c>
      <c r="ET37" s="100" t="s">
        <v>106</v>
      </c>
      <c r="EU37" s="100" t="s">
        <v>107</v>
      </c>
      <c r="EV37" s="100" t="s">
        <v>106</v>
      </c>
      <c r="EW37" s="100" t="s">
        <v>107</v>
      </c>
      <c r="EX37" s="100" t="s">
        <v>106</v>
      </c>
      <c r="EY37" s="100" t="s">
        <v>107</v>
      </c>
      <c r="EZ37" s="102"/>
      <c r="FB37" s="362"/>
      <c r="FC37" s="100" t="s">
        <v>106</v>
      </c>
      <c r="FD37" s="100" t="s">
        <v>107</v>
      </c>
      <c r="FE37" s="100" t="s">
        <v>106</v>
      </c>
      <c r="FF37" s="100" t="s">
        <v>107</v>
      </c>
      <c r="FG37" s="100" t="s">
        <v>106</v>
      </c>
      <c r="FH37" s="100" t="s">
        <v>107</v>
      </c>
      <c r="FI37" s="100" t="s">
        <v>106</v>
      </c>
      <c r="FJ37" s="100" t="s">
        <v>107</v>
      </c>
      <c r="FK37" s="102"/>
      <c r="FN37" s="362"/>
      <c r="FO37" s="100" t="s">
        <v>106</v>
      </c>
      <c r="FP37" s="100" t="s">
        <v>107</v>
      </c>
      <c r="FQ37" s="100" t="s">
        <v>106</v>
      </c>
      <c r="FR37" s="100" t="s">
        <v>107</v>
      </c>
      <c r="FS37" s="100" t="s">
        <v>106</v>
      </c>
      <c r="FT37" s="100" t="s">
        <v>107</v>
      </c>
      <c r="FU37" s="100" t="s">
        <v>106</v>
      </c>
      <c r="FV37" s="100" t="s">
        <v>107</v>
      </c>
      <c r="FW37" s="102"/>
      <c r="FY37" s="362"/>
      <c r="FZ37" s="100" t="s">
        <v>106</v>
      </c>
      <c r="GA37" s="100" t="s">
        <v>107</v>
      </c>
      <c r="GB37" s="100" t="s">
        <v>106</v>
      </c>
      <c r="GC37" s="100" t="s">
        <v>107</v>
      </c>
      <c r="GD37" s="100" t="s">
        <v>106</v>
      </c>
      <c r="GE37" s="100" t="s">
        <v>107</v>
      </c>
      <c r="GF37" s="100" t="s">
        <v>106</v>
      </c>
      <c r="GG37" s="100" t="s">
        <v>107</v>
      </c>
      <c r="GH37" s="102"/>
      <c r="GJ37" s="362"/>
      <c r="GK37" s="100" t="s">
        <v>106</v>
      </c>
      <c r="GL37" s="100" t="s">
        <v>107</v>
      </c>
      <c r="GM37" s="100" t="s">
        <v>106</v>
      </c>
      <c r="GN37" s="100" t="s">
        <v>107</v>
      </c>
      <c r="GO37" s="100" t="s">
        <v>106</v>
      </c>
      <c r="GP37" s="100" t="s">
        <v>107</v>
      </c>
      <c r="GQ37" s="100" t="s">
        <v>106</v>
      </c>
      <c r="GR37" s="100" t="s">
        <v>107</v>
      </c>
      <c r="GS37" s="102"/>
      <c r="GU37" s="362"/>
      <c r="GV37" s="100" t="s">
        <v>106</v>
      </c>
      <c r="GW37" s="100" t="s">
        <v>107</v>
      </c>
      <c r="GX37" s="100" t="s">
        <v>106</v>
      </c>
      <c r="GY37" s="100" t="s">
        <v>107</v>
      </c>
      <c r="GZ37" s="100" t="s">
        <v>106</v>
      </c>
      <c r="HA37" s="100" t="s">
        <v>107</v>
      </c>
      <c r="HB37" s="100" t="s">
        <v>106</v>
      </c>
      <c r="HC37" s="100" t="s">
        <v>107</v>
      </c>
      <c r="HD37" s="102"/>
      <c r="HF37" s="362"/>
      <c r="HG37" s="100" t="s">
        <v>106</v>
      </c>
      <c r="HH37" s="100" t="s">
        <v>107</v>
      </c>
      <c r="HI37" s="100" t="s">
        <v>106</v>
      </c>
      <c r="HJ37" s="100" t="s">
        <v>107</v>
      </c>
      <c r="HK37" s="100" t="s">
        <v>106</v>
      </c>
      <c r="HL37" s="100" t="s">
        <v>107</v>
      </c>
      <c r="HM37" s="100" t="s">
        <v>106</v>
      </c>
      <c r="HN37" s="100" t="s">
        <v>107</v>
      </c>
      <c r="HO37" s="102"/>
      <c r="HQ37" s="362"/>
      <c r="HR37" s="100" t="s">
        <v>106</v>
      </c>
      <c r="HS37" s="100" t="s">
        <v>107</v>
      </c>
      <c r="HT37" s="100" t="s">
        <v>106</v>
      </c>
      <c r="HU37" s="100" t="s">
        <v>107</v>
      </c>
      <c r="HV37" s="100" t="s">
        <v>106</v>
      </c>
      <c r="HW37" s="100" t="s">
        <v>107</v>
      </c>
      <c r="HX37" s="100" t="s">
        <v>106</v>
      </c>
      <c r="HY37" s="100" t="s">
        <v>107</v>
      </c>
      <c r="HZ37" s="102"/>
      <c r="IA37" s="94"/>
      <c r="IB37" s="362"/>
      <c r="IC37" s="100" t="s">
        <v>106</v>
      </c>
      <c r="ID37" s="100" t="s">
        <v>107</v>
      </c>
      <c r="IE37" s="100" t="s">
        <v>106</v>
      </c>
      <c r="IF37" s="100" t="s">
        <v>107</v>
      </c>
      <c r="IG37" s="100" t="s">
        <v>106</v>
      </c>
      <c r="IH37" s="100" t="s">
        <v>107</v>
      </c>
      <c r="II37" s="100" t="s">
        <v>106</v>
      </c>
      <c r="IJ37" s="100" t="s">
        <v>107</v>
      </c>
      <c r="IK37" s="102"/>
      <c r="IL37" s="94"/>
      <c r="IN37" s="362"/>
      <c r="IO37" s="100" t="s">
        <v>106</v>
      </c>
      <c r="IP37" s="100" t="s">
        <v>107</v>
      </c>
      <c r="IQ37" s="100" t="s">
        <v>106</v>
      </c>
      <c r="IR37" s="100" t="s">
        <v>107</v>
      </c>
      <c r="IS37" s="100" t="s">
        <v>106</v>
      </c>
      <c r="IT37" s="100" t="s">
        <v>107</v>
      </c>
      <c r="IU37" s="100" t="s">
        <v>106</v>
      </c>
      <c r="IV37" s="100" t="s">
        <v>107</v>
      </c>
      <c r="IW37" s="102"/>
      <c r="IX37" s="94"/>
      <c r="IY37" s="362"/>
      <c r="IZ37" s="100" t="s">
        <v>106</v>
      </c>
      <c r="JA37" s="100" t="s">
        <v>107</v>
      </c>
      <c r="JB37" s="100" t="s">
        <v>106</v>
      </c>
      <c r="JC37" s="100" t="s">
        <v>107</v>
      </c>
      <c r="JD37" s="100" t="s">
        <v>106</v>
      </c>
      <c r="JE37" s="100" t="s">
        <v>107</v>
      </c>
      <c r="JF37" s="100" t="s">
        <v>106</v>
      </c>
      <c r="JG37" s="100" t="s">
        <v>107</v>
      </c>
      <c r="JH37" s="102"/>
      <c r="JI37" s="94"/>
      <c r="JJ37" s="362"/>
      <c r="JK37" s="100" t="s">
        <v>106</v>
      </c>
      <c r="JL37" s="100" t="s">
        <v>107</v>
      </c>
      <c r="JM37" s="100" t="s">
        <v>106</v>
      </c>
      <c r="JN37" s="100" t="s">
        <v>107</v>
      </c>
      <c r="JO37" s="100" t="s">
        <v>106</v>
      </c>
      <c r="JP37" s="100" t="s">
        <v>107</v>
      </c>
      <c r="JQ37" s="100" t="s">
        <v>106</v>
      </c>
      <c r="JR37" s="100" t="s">
        <v>107</v>
      </c>
      <c r="JS37" s="102"/>
      <c r="JT37" s="94"/>
      <c r="JU37" s="362"/>
      <c r="JV37" s="100" t="s">
        <v>106</v>
      </c>
      <c r="JW37" s="100" t="s">
        <v>107</v>
      </c>
      <c r="JX37" s="100" t="s">
        <v>106</v>
      </c>
      <c r="JY37" s="100" t="s">
        <v>107</v>
      </c>
      <c r="JZ37" s="100" t="s">
        <v>106</v>
      </c>
      <c r="KA37" s="100" t="s">
        <v>107</v>
      </c>
      <c r="KB37" s="100" t="s">
        <v>106</v>
      </c>
      <c r="KC37" s="100" t="s">
        <v>107</v>
      </c>
      <c r="KD37" s="102"/>
      <c r="KE37" s="94"/>
      <c r="KF37" s="362"/>
      <c r="KG37" s="100" t="s">
        <v>106</v>
      </c>
      <c r="KH37" s="100" t="s">
        <v>107</v>
      </c>
      <c r="KI37" s="100" t="s">
        <v>106</v>
      </c>
      <c r="KJ37" s="100" t="s">
        <v>107</v>
      </c>
      <c r="KK37" s="100" t="s">
        <v>106</v>
      </c>
      <c r="KL37" s="100" t="s">
        <v>107</v>
      </c>
      <c r="KM37" s="100" t="s">
        <v>106</v>
      </c>
      <c r="KN37" s="100" t="s">
        <v>107</v>
      </c>
      <c r="KO37" s="102"/>
      <c r="KP37" s="94"/>
      <c r="KQ37" s="362"/>
      <c r="KR37" s="100" t="s">
        <v>106</v>
      </c>
      <c r="KS37" s="100" t="s">
        <v>107</v>
      </c>
      <c r="KT37" s="100" t="s">
        <v>106</v>
      </c>
      <c r="KU37" s="100" t="s">
        <v>107</v>
      </c>
      <c r="KV37" s="100" t="s">
        <v>106</v>
      </c>
      <c r="KW37" s="100" t="s">
        <v>107</v>
      </c>
      <c r="KX37" s="100" t="s">
        <v>106</v>
      </c>
      <c r="KY37" s="100" t="s">
        <v>107</v>
      </c>
      <c r="KZ37" s="102"/>
      <c r="LA37" s="94"/>
      <c r="LB37" s="362"/>
      <c r="LC37" s="100" t="s">
        <v>106</v>
      </c>
      <c r="LD37" s="100" t="s">
        <v>107</v>
      </c>
      <c r="LE37" s="100" t="s">
        <v>106</v>
      </c>
      <c r="LF37" s="100" t="s">
        <v>107</v>
      </c>
      <c r="LG37" s="100" t="s">
        <v>106</v>
      </c>
      <c r="LH37" s="100" t="s">
        <v>107</v>
      </c>
      <c r="LI37" s="100" t="s">
        <v>106</v>
      </c>
      <c r="LJ37" s="100" t="s">
        <v>107</v>
      </c>
      <c r="LK37" s="102"/>
      <c r="LL37" s="94"/>
      <c r="LN37" s="362"/>
      <c r="LO37" s="100" t="s">
        <v>106</v>
      </c>
      <c r="LP37" s="100" t="s">
        <v>107</v>
      </c>
      <c r="LQ37" s="100" t="s">
        <v>106</v>
      </c>
      <c r="LR37" s="100" t="s">
        <v>107</v>
      </c>
      <c r="LS37" s="100" t="s">
        <v>106</v>
      </c>
      <c r="LT37" s="100" t="s">
        <v>107</v>
      </c>
      <c r="LU37" s="100" t="s">
        <v>106</v>
      </c>
      <c r="LV37" s="100" t="s">
        <v>107</v>
      </c>
      <c r="LW37" s="102"/>
      <c r="LY37" s="362"/>
      <c r="LZ37" s="100" t="s">
        <v>106</v>
      </c>
      <c r="MA37" s="100" t="s">
        <v>107</v>
      </c>
      <c r="MB37" s="100" t="s">
        <v>106</v>
      </c>
      <c r="MC37" s="100" t="s">
        <v>107</v>
      </c>
      <c r="MD37" s="100" t="s">
        <v>106</v>
      </c>
      <c r="ME37" s="100" t="s">
        <v>107</v>
      </c>
      <c r="MF37" s="100" t="s">
        <v>106</v>
      </c>
      <c r="MG37" s="100" t="s">
        <v>107</v>
      </c>
      <c r="MH37" s="102"/>
      <c r="MI37" s="94"/>
      <c r="MJ37" s="362"/>
      <c r="MK37" s="100" t="s">
        <v>106</v>
      </c>
      <c r="ML37" s="100" t="s">
        <v>107</v>
      </c>
      <c r="MM37" s="100" t="s">
        <v>106</v>
      </c>
      <c r="MN37" s="100" t="s">
        <v>107</v>
      </c>
      <c r="MO37" s="100" t="s">
        <v>106</v>
      </c>
      <c r="MP37" s="100" t="s">
        <v>107</v>
      </c>
      <c r="MQ37" s="100" t="s">
        <v>106</v>
      </c>
      <c r="MR37" s="100" t="s">
        <v>107</v>
      </c>
      <c r="MS37" s="102"/>
      <c r="MT37" s="94"/>
      <c r="MU37" s="362"/>
      <c r="MV37" s="100" t="s">
        <v>106</v>
      </c>
      <c r="MW37" s="100" t="s">
        <v>107</v>
      </c>
      <c r="MX37" s="100" t="s">
        <v>106</v>
      </c>
      <c r="MY37" s="100" t="s">
        <v>107</v>
      </c>
      <c r="MZ37" s="100" t="s">
        <v>106</v>
      </c>
      <c r="NA37" s="100" t="s">
        <v>107</v>
      </c>
      <c r="NB37" s="100" t="s">
        <v>106</v>
      </c>
      <c r="NC37" s="100" t="s">
        <v>107</v>
      </c>
      <c r="ND37" s="102"/>
      <c r="NE37" s="94"/>
      <c r="NF37" s="362"/>
      <c r="NG37" s="100" t="s">
        <v>106</v>
      </c>
      <c r="NH37" s="100" t="s">
        <v>107</v>
      </c>
      <c r="NI37" s="100" t="s">
        <v>106</v>
      </c>
      <c r="NJ37" s="100" t="s">
        <v>107</v>
      </c>
      <c r="NK37" s="100" t="s">
        <v>106</v>
      </c>
      <c r="NL37" s="100" t="s">
        <v>107</v>
      </c>
      <c r="NM37" s="100" t="s">
        <v>106</v>
      </c>
      <c r="NN37" s="100" t="s">
        <v>107</v>
      </c>
      <c r="NO37" s="102"/>
      <c r="NP37" s="94"/>
      <c r="NQ37" s="362"/>
      <c r="NR37" s="100" t="s">
        <v>106</v>
      </c>
      <c r="NS37" s="100" t="s">
        <v>107</v>
      </c>
      <c r="NT37" s="100" t="s">
        <v>106</v>
      </c>
      <c r="NU37" s="100" t="s">
        <v>107</v>
      </c>
      <c r="NV37" s="100" t="s">
        <v>106</v>
      </c>
      <c r="NW37" s="100" t="s">
        <v>107</v>
      </c>
      <c r="NX37" s="100" t="s">
        <v>106</v>
      </c>
      <c r="NY37" s="100" t="s">
        <v>107</v>
      </c>
      <c r="NZ37" s="102"/>
      <c r="OA37" s="94"/>
      <c r="OB37" s="362"/>
      <c r="OC37" s="100" t="s">
        <v>106</v>
      </c>
      <c r="OD37" s="100" t="s">
        <v>107</v>
      </c>
      <c r="OE37" s="100" t="s">
        <v>106</v>
      </c>
      <c r="OF37" s="100" t="s">
        <v>107</v>
      </c>
      <c r="OG37" s="100" t="s">
        <v>106</v>
      </c>
      <c r="OH37" s="100" t="s">
        <v>107</v>
      </c>
      <c r="OI37" s="100" t="s">
        <v>106</v>
      </c>
      <c r="OJ37" s="100" t="s">
        <v>107</v>
      </c>
      <c r="OK37" s="102"/>
      <c r="OL37" s="94"/>
      <c r="ON37" s="362"/>
      <c r="OO37" s="100" t="s">
        <v>106</v>
      </c>
      <c r="OP37" s="100" t="s">
        <v>107</v>
      </c>
      <c r="OQ37" s="100" t="s">
        <v>106</v>
      </c>
      <c r="OR37" s="100" t="s">
        <v>107</v>
      </c>
      <c r="OS37" s="100" t="s">
        <v>106</v>
      </c>
      <c r="OT37" s="100" t="s">
        <v>107</v>
      </c>
      <c r="OU37" s="100" t="s">
        <v>106</v>
      </c>
      <c r="OV37" s="100" t="s">
        <v>107</v>
      </c>
      <c r="OW37" s="102"/>
      <c r="OX37" s="94"/>
      <c r="OY37" s="362"/>
      <c r="OZ37" s="100" t="s">
        <v>106</v>
      </c>
      <c r="PA37" s="100" t="s">
        <v>107</v>
      </c>
      <c r="PB37" s="100" t="s">
        <v>106</v>
      </c>
      <c r="PC37" s="100" t="s">
        <v>107</v>
      </c>
      <c r="PD37" s="100" t="s">
        <v>106</v>
      </c>
      <c r="PE37" s="100" t="s">
        <v>107</v>
      </c>
      <c r="PF37" s="100" t="s">
        <v>106</v>
      </c>
      <c r="PG37" s="100" t="s">
        <v>107</v>
      </c>
      <c r="PH37" s="102"/>
      <c r="PI37" s="94"/>
      <c r="PJ37" s="362"/>
      <c r="PK37" s="100" t="s">
        <v>106</v>
      </c>
      <c r="PL37" s="100" t="s">
        <v>107</v>
      </c>
      <c r="PM37" s="100" t="s">
        <v>106</v>
      </c>
      <c r="PN37" s="100" t="s">
        <v>107</v>
      </c>
      <c r="PO37" s="100" t="s">
        <v>106</v>
      </c>
      <c r="PP37" s="100" t="s">
        <v>107</v>
      </c>
      <c r="PQ37" s="100" t="s">
        <v>106</v>
      </c>
      <c r="PR37" s="100" t="s">
        <v>107</v>
      </c>
      <c r="PS37" s="102"/>
      <c r="PT37" s="94"/>
      <c r="PU37" s="362"/>
      <c r="PV37" s="100" t="s">
        <v>106</v>
      </c>
      <c r="PW37" s="100" t="s">
        <v>107</v>
      </c>
      <c r="PX37" s="100" t="s">
        <v>106</v>
      </c>
      <c r="PY37" s="100" t="s">
        <v>107</v>
      </c>
      <c r="PZ37" s="100" t="s">
        <v>106</v>
      </c>
      <c r="QA37" s="100" t="s">
        <v>107</v>
      </c>
      <c r="QB37" s="100" t="s">
        <v>106</v>
      </c>
      <c r="QC37" s="100" t="s">
        <v>107</v>
      </c>
      <c r="QD37" s="102"/>
      <c r="QF37" s="362"/>
      <c r="QG37" s="100" t="s">
        <v>106</v>
      </c>
      <c r="QH37" s="100" t="s">
        <v>107</v>
      </c>
      <c r="QI37" s="100" t="s">
        <v>106</v>
      </c>
      <c r="QJ37" s="100" t="s">
        <v>107</v>
      </c>
      <c r="QK37" s="100" t="s">
        <v>106</v>
      </c>
      <c r="QL37" s="100" t="s">
        <v>107</v>
      </c>
      <c r="QM37" s="100" t="s">
        <v>106</v>
      </c>
      <c r="QN37" s="100" t="s">
        <v>107</v>
      </c>
      <c r="QO37" s="102"/>
      <c r="QP37" s="94"/>
      <c r="QQ37" s="362"/>
      <c r="QR37" s="100" t="s">
        <v>106</v>
      </c>
      <c r="QS37" s="100" t="s">
        <v>107</v>
      </c>
      <c r="QT37" s="100" t="s">
        <v>106</v>
      </c>
      <c r="QU37" s="100" t="s">
        <v>107</v>
      </c>
      <c r="QV37" s="100" t="s">
        <v>106</v>
      </c>
      <c r="QW37" s="100" t="s">
        <v>107</v>
      </c>
      <c r="QX37" s="100" t="s">
        <v>106</v>
      </c>
      <c r="QY37" s="100" t="s">
        <v>107</v>
      </c>
      <c r="QZ37" s="102"/>
      <c r="RA37" s="94"/>
      <c r="RB37" s="362"/>
      <c r="RC37" s="100" t="s">
        <v>106</v>
      </c>
      <c r="RD37" s="100" t="s">
        <v>107</v>
      </c>
      <c r="RE37" s="100" t="s">
        <v>106</v>
      </c>
      <c r="RF37" s="100" t="s">
        <v>107</v>
      </c>
      <c r="RG37" s="100" t="s">
        <v>106</v>
      </c>
      <c r="RH37" s="100" t="s">
        <v>107</v>
      </c>
      <c r="RI37" s="100" t="s">
        <v>106</v>
      </c>
      <c r="RJ37" s="100" t="s">
        <v>107</v>
      </c>
      <c r="RK37" s="102"/>
      <c r="RL37" s="94"/>
      <c r="RN37" s="362"/>
      <c r="RO37" s="100" t="s">
        <v>106</v>
      </c>
      <c r="RP37" s="100" t="s">
        <v>107</v>
      </c>
      <c r="RQ37" s="100" t="s">
        <v>106</v>
      </c>
      <c r="RR37" s="100" t="s">
        <v>107</v>
      </c>
      <c r="RS37" s="100" t="s">
        <v>106</v>
      </c>
      <c r="RT37" s="100" t="s">
        <v>107</v>
      </c>
      <c r="RU37" s="100" t="s">
        <v>106</v>
      </c>
      <c r="RV37" s="100" t="s">
        <v>107</v>
      </c>
      <c r="RW37" s="102"/>
      <c r="RX37" s="94"/>
      <c r="RY37" s="362"/>
      <c r="RZ37" s="100" t="s">
        <v>106</v>
      </c>
      <c r="SA37" s="100" t="s">
        <v>107</v>
      </c>
      <c r="SB37" s="100" t="s">
        <v>106</v>
      </c>
      <c r="SC37" s="100" t="s">
        <v>107</v>
      </c>
      <c r="SD37" s="100" t="s">
        <v>106</v>
      </c>
      <c r="SE37" s="100" t="s">
        <v>107</v>
      </c>
      <c r="SF37" s="100" t="s">
        <v>106</v>
      </c>
      <c r="SG37" s="100" t="s">
        <v>107</v>
      </c>
      <c r="SH37" s="102"/>
      <c r="SI37" s="94"/>
      <c r="SJ37" s="362"/>
      <c r="SK37" s="100" t="s">
        <v>106</v>
      </c>
      <c r="SL37" s="100" t="s">
        <v>107</v>
      </c>
      <c r="SM37" s="100" t="s">
        <v>106</v>
      </c>
      <c r="SN37" s="100" t="s">
        <v>107</v>
      </c>
      <c r="SO37" s="100" t="s">
        <v>106</v>
      </c>
      <c r="SP37" s="100" t="s">
        <v>107</v>
      </c>
      <c r="SQ37" s="100" t="s">
        <v>106</v>
      </c>
      <c r="SR37" s="100" t="s">
        <v>107</v>
      </c>
      <c r="SS37" s="102"/>
      <c r="ST37" s="94"/>
      <c r="SU37" s="362"/>
      <c r="SV37" s="100" t="s">
        <v>106</v>
      </c>
      <c r="SW37" s="100" t="s">
        <v>107</v>
      </c>
      <c r="SX37" s="100" t="s">
        <v>106</v>
      </c>
      <c r="SY37" s="100" t="s">
        <v>107</v>
      </c>
      <c r="SZ37" s="100" t="s">
        <v>106</v>
      </c>
      <c r="TA37" s="100" t="s">
        <v>107</v>
      </c>
      <c r="TB37" s="100" t="s">
        <v>106</v>
      </c>
      <c r="TC37" s="100" t="s">
        <v>107</v>
      </c>
      <c r="TD37" s="102"/>
      <c r="TE37" s="94"/>
      <c r="TF37" s="362"/>
      <c r="TG37" s="100" t="s">
        <v>106</v>
      </c>
      <c r="TH37" s="100" t="s">
        <v>107</v>
      </c>
      <c r="TI37" s="100" t="s">
        <v>106</v>
      </c>
      <c r="TJ37" s="100" t="s">
        <v>107</v>
      </c>
      <c r="TK37" s="100" t="s">
        <v>106</v>
      </c>
      <c r="TL37" s="100" t="s">
        <v>107</v>
      </c>
      <c r="TM37" s="100" t="s">
        <v>106</v>
      </c>
      <c r="TN37" s="100" t="s">
        <v>107</v>
      </c>
      <c r="TO37" s="102"/>
      <c r="TP37" s="94"/>
      <c r="TQ37" s="362"/>
      <c r="TR37" s="100" t="s">
        <v>106</v>
      </c>
      <c r="TS37" s="100" t="s">
        <v>107</v>
      </c>
      <c r="TT37" s="100" t="s">
        <v>106</v>
      </c>
      <c r="TU37" s="100" t="s">
        <v>107</v>
      </c>
      <c r="TV37" s="100" t="s">
        <v>106</v>
      </c>
      <c r="TW37" s="100" t="s">
        <v>107</v>
      </c>
      <c r="TX37" s="100" t="s">
        <v>106</v>
      </c>
      <c r="TY37" s="100" t="s">
        <v>107</v>
      </c>
      <c r="TZ37" s="102"/>
      <c r="UA37" s="94"/>
      <c r="UB37" s="362"/>
      <c r="UC37" s="100" t="s">
        <v>106</v>
      </c>
      <c r="UD37" s="100" t="s">
        <v>107</v>
      </c>
      <c r="UE37" s="100" t="s">
        <v>106</v>
      </c>
      <c r="UF37" s="100" t="s">
        <v>107</v>
      </c>
      <c r="UG37" s="100" t="s">
        <v>106</v>
      </c>
      <c r="UH37" s="100" t="s">
        <v>107</v>
      </c>
      <c r="UI37" s="100" t="s">
        <v>106</v>
      </c>
      <c r="UJ37" s="100" t="s">
        <v>107</v>
      </c>
      <c r="UK37" s="102"/>
      <c r="UN37" s="362"/>
      <c r="UO37" s="100" t="s">
        <v>106</v>
      </c>
      <c r="UP37" s="100" t="s">
        <v>107</v>
      </c>
      <c r="UQ37" s="100" t="s">
        <v>106</v>
      </c>
      <c r="UR37" s="100" t="s">
        <v>107</v>
      </c>
      <c r="US37" s="100" t="s">
        <v>106</v>
      </c>
      <c r="UT37" s="100" t="s">
        <v>107</v>
      </c>
      <c r="UU37" s="100" t="s">
        <v>106</v>
      </c>
      <c r="UV37" s="100" t="s">
        <v>107</v>
      </c>
      <c r="UW37" s="102"/>
      <c r="UY37" s="362"/>
      <c r="UZ37" s="100" t="s">
        <v>106</v>
      </c>
      <c r="VA37" s="100" t="s">
        <v>107</v>
      </c>
      <c r="VB37" s="100" t="s">
        <v>106</v>
      </c>
      <c r="VC37" s="100" t="s">
        <v>107</v>
      </c>
      <c r="VD37" s="100" t="s">
        <v>106</v>
      </c>
      <c r="VE37" s="100" t="s">
        <v>107</v>
      </c>
      <c r="VF37" s="100" t="s">
        <v>106</v>
      </c>
      <c r="VG37" s="100" t="s">
        <v>107</v>
      </c>
      <c r="VH37" s="102"/>
    </row>
    <row r="38" spans="1:580" ht="16" customHeight="1">
      <c r="B38" s="362"/>
      <c r="C38" s="37" t="e">
        <f>C$31/E$24</f>
        <v>#DIV/0!</v>
      </c>
      <c r="D38" s="37" t="e">
        <f>D$31/E$24</f>
        <v>#DIV/0!</v>
      </c>
      <c r="E38" s="37" t="e">
        <f>E$31/E$24</f>
        <v>#DIV/0!</v>
      </c>
      <c r="F38" s="37" t="e">
        <f>F$31/E$24</f>
        <v>#DIV/0!</v>
      </c>
      <c r="G38" s="37" t="e">
        <f>G$31/E$24</f>
        <v>#DIV/0!</v>
      </c>
      <c r="H38" s="37" t="e">
        <f>H$31/E$24</f>
        <v>#DIV/0!</v>
      </c>
      <c r="I38" s="37" t="e">
        <f>I$31/E$24</f>
        <v>#DIV/0!</v>
      </c>
      <c r="J38" s="37" t="e">
        <f>J$31/E$24</f>
        <v>#DIV/0!</v>
      </c>
      <c r="K38" s="36" t="e">
        <f>SUM(C$38:J$38)</f>
        <v>#DIV/0!</v>
      </c>
      <c r="L38" s="6"/>
      <c r="N38" s="362"/>
      <c r="O38" s="104" t="e">
        <f>O$31/Q$24</f>
        <v>#DIV/0!</v>
      </c>
      <c r="P38" s="104" t="e">
        <f>P$31/Q$24</f>
        <v>#DIV/0!</v>
      </c>
      <c r="Q38" s="104" t="e">
        <f>Q$31/Q$24</f>
        <v>#DIV/0!</v>
      </c>
      <c r="R38" s="104" t="e">
        <f>R$31/Q$24</f>
        <v>#DIV/0!</v>
      </c>
      <c r="S38" s="104" t="e">
        <f>S$31/Q$24</f>
        <v>#DIV/0!</v>
      </c>
      <c r="T38" s="104" t="e">
        <f>T$31/Q$24</f>
        <v>#DIV/0!</v>
      </c>
      <c r="U38" s="104" t="e">
        <f>U$31/Q$24</f>
        <v>#DIV/0!</v>
      </c>
      <c r="V38" s="104" t="e">
        <f>V$31/Q$24</f>
        <v>#DIV/0!</v>
      </c>
      <c r="W38" s="103" t="e">
        <f>SUM(O$38:V$38)</f>
        <v>#DIV/0!</v>
      </c>
      <c r="Y38" s="362"/>
      <c r="Z38" s="104" t="e">
        <f>Z$31/AB$24</f>
        <v>#DIV/0!</v>
      </c>
      <c r="AA38" s="104" t="e">
        <f>AA$31/AB$24</f>
        <v>#DIV/0!</v>
      </c>
      <c r="AB38" s="104" t="e">
        <f>AB$31/AB$24</f>
        <v>#DIV/0!</v>
      </c>
      <c r="AC38" s="104" t="e">
        <f>AC$31/AB$24</f>
        <v>#DIV/0!</v>
      </c>
      <c r="AD38" s="104" t="e">
        <f>AD$31/AB$24</f>
        <v>#DIV/0!</v>
      </c>
      <c r="AE38" s="104" t="e">
        <f>AE$31/AB$24</f>
        <v>#DIV/0!</v>
      </c>
      <c r="AF38" s="104" t="e">
        <f>AF$31/AB$24</f>
        <v>#DIV/0!</v>
      </c>
      <c r="AG38" s="104" t="e">
        <f>AG$31/AB$24</f>
        <v>#DIV/0!</v>
      </c>
      <c r="AH38" s="103" t="e">
        <f>SUM(Z$38:AG$38)</f>
        <v>#DIV/0!</v>
      </c>
      <c r="AJ38" s="362"/>
      <c r="AK38" s="104" t="e">
        <f>AK$31/AM$24</f>
        <v>#DIV/0!</v>
      </c>
      <c r="AL38" s="104" t="e">
        <f>AL$31/AM$24</f>
        <v>#DIV/0!</v>
      </c>
      <c r="AM38" s="104" t="e">
        <f>AM$31/AM$24</f>
        <v>#DIV/0!</v>
      </c>
      <c r="AN38" s="104" t="e">
        <f>AN$31/AM$24</f>
        <v>#DIV/0!</v>
      </c>
      <c r="AO38" s="104" t="e">
        <f>AO$31/AM$24</f>
        <v>#DIV/0!</v>
      </c>
      <c r="AP38" s="104" t="e">
        <f>AP$31/AM$24</f>
        <v>#DIV/0!</v>
      </c>
      <c r="AQ38" s="104" t="e">
        <f>AQ$31/AM$24</f>
        <v>#DIV/0!</v>
      </c>
      <c r="AR38" s="104" t="e">
        <f>AR$31/AM$24</f>
        <v>#DIV/0!</v>
      </c>
      <c r="AS38" s="103" t="e">
        <f>SUM(AK$38:AR$38)</f>
        <v>#DIV/0!</v>
      </c>
      <c r="AU38" s="362"/>
      <c r="AV38" s="104" t="e">
        <f>AV$31/AX$24</f>
        <v>#DIV/0!</v>
      </c>
      <c r="AW38" s="104" t="e">
        <f>AW$31/AX$24</f>
        <v>#DIV/0!</v>
      </c>
      <c r="AX38" s="104" t="e">
        <f>AX$31/AX$24</f>
        <v>#DIV/0!</v>
      </c>
      <c r="AY38" s="104" t="e">
        <f>AY$31/AX$24</f>
        <v>#DIV/0!</v>
      </c>
      <c r="AZ38" s="104" t="e">
        <f>AZ$31/AX$24</f>
        <v>#DIV/0!</v>
      </c>
      <c r="BA38" s="104" t="e">
        <f>BA$31/AX$24</f>
        <v>#DIV/0!</v>
      </c>
      <c r="BB38" s="104" t="e">
        <f>BB$31/AX$24</f>
        <v>#DIV/0!</v>
      </c>
      <c r="BC38" s="104" t="e">
        <f>BC$31/AX$24</f>
        <v>#DIV/0!</v>
      </c>
      <c r="BD38" s="103" t="e">
        <f>SUM(AV$38:BC$38)</f>
        <v>#DIV/0!</v>
      </c>
      <c r="BF38" s="362"/>
      <c r="BG38" s="104" t="e">
        <f>BG$31/BI$24</f>
        <v>#DIV/0!</v>
      </c>
      <c r="BH38" s="104" t="e">
        <f>BH$31/BI$24</f>
        <v>#DIV/0!</v>
      </c>
      <c r="BI38" s="104" t="e">
        <f>BI$31/BI$24</f>
        <v>#DIV/0!</v>
      </c>
      <c r="BJ38" s="104" t="e">
        <f>BJ$31/BI$24</f>
        <v>#DIV/0!</v>
      </c>
      <c r="BK38" s="104" t="e">
        <f>BK$31/BI$24</f>
        <v>#DIV/0!</v>
      </c>
      <c r="BL38" s="104" t="e">
        <f>BL$31/BI$24</f>
        <v>#DIV/0!</v>
      </c>
      <c r="BM38" s="104" t="e">
        <f>BM$31/BI$24</f>
        <v>#DIV/0!</v>
      </c>
      <c r="BN38" s="104" t="e">
        <f>BN$31/BI$24</f>
        <v>#DIV/0!</v>
      </c>
      <c r="BO38" s="103" t="e">
        <f>SUM(BG$38:BN$38)</f>
        <v>#DIV/0!</v>
      </c>
      <c r="BQ38" s="362"/>
      <c r="BR38" s="104" t="e">
        <f>BR$31/BT$24</f>
        <v>#DIV/0!</v>
      </c>
      <c r="BS38" s="104" t="e">
        <f>BS$31/BT$24</f>
        <v>#DIV/0!</v>
      </c>
      <c r="BT38" s="104" t="e">
        <f>BT$31/BT$24</f>
        <v>#DIV/0!</v>
      </c>
      <c r="BU38" s="104" t="e">
        <f>BU$31/BT$24</f>
        <v>#DIV/0!</v>
      </c>
      <c r="BV38" s="104" t="e">
        <f>BV$31/BT$24</f>
        <v>#DIV/0!</v>
      </c>
      <c r="BW38" s="104" t="e">
        <f>BW$31/BT$24</f>
        <v>#DIV/0!</v>
      </c>
      <c r="BX38" s="104" t="e">
        <f>BX$31/BT$24</f>
        <v>#DIV/0!</v>
      </c>
      <c r="BY38" s="104" t="e">
        <f>BY$31/BT$24</f>
        <v>#DIV/0!</v>
      </c>
      <c r="BZ38" s="103" t="e">
        <f>SUM(BR$38:BY$38)</f>
        <v>#DIV/0!</v>
      </c>
      <c r="CB38" s="362"/>
      <c r="CC38" s="104" t="e">
        <f>CC$31/CE$24</f>
        <v>#DIV/0!</v>
      </c>
      <c r="CD38" s="104" t="e">
        <f>CD$31/CE$24</f>
        <v>#DIV/0!</v>
      </c>
      <c r="CE38" s="104" t="e">
        <f>CE$31/CE$24</f>
        <v>#DIV/0!</v>
      </c>
      <c r="CF38" s="104" t="e">
        <f>CF$31/CE$24</f>
        <v>#DIV/0!</v>
      </c>
      <c r="CG38" s="104" t="e">
        <f>CG$31/CE$24</f>
        <v>#DIV/0!</v>
      </c>
      <c r="CH38" s="104" t="e">
        <f>CH$31/CE$24</f>
        <v>#DIV/0!</v>
      </c>
      <c r="CI38" s="104" t="e">
        <f>CI$31/CE$24</f>
        <v>#DIV/0!</v>
      </c>
      <c r="CJ38" s="104" t="e">
        <f>CJ$31/CE$24</f>
        <v>#DIV/0!</v>
      </c>
      <c r="CK38" s="103" t="e">
        <f>SUM(CC$38:CJ$38)</f>
        <v>#DIV/0!</v>
      </c>
      <c r="CN38" s="362"/>
      <c r="CO38" s="104" t="e">
        <f>CO$31/CQ$24</f>
        <v>#DIV/0!</v>
      </c>
      <c r="CP38" s="104" t="e">
        <f>CP$31/CQ$24</f>
        <v>#DIV/0!</v>
      </c>
      <c r="CQ38" s="104" t="e">
        <f>CQ$31/CQ$24</f>
        <v>#DIV/0!</v>
      </c>
      <c r="CR38" s="104" t="e">
        <f>CR$31/CQ$24</f>
        <v>#DIV/0!</v>
      </c>
      <c r="CS38" s="104" t="e">
        <f>CS$31/CQ$24</f>
        <v>#DIV/0!</v>
      </c>
      <c r="CT38" s="104" t="e">
        <f>CT$31/CQ$24</f>
        <v>#DIV/0!</v>
      </c>
      <c r="CU38" s="104" t="e">
        <f>CU$31/CQ$24</f>
        <v>#DIV/0!</v>
      </c>
      <c r="CV38" s="104" t="e">
        <f>CV$31/CQ$24</f>
        <v>#DIV/0!</v>
      </c>
      <c r="CW38" s="103" t="e">
        <f>SUM(CO$38:CV$38)</f>
        <v>#DIV/0!</v>
      </c>
      <c r="CY38" s="362"/>
      <c r="CZ38" s="104" t="e">
        <f>CZ$31/DB$24</f>
        <v>#DIV/0!</v>
      </c>
      <c r="DA38" s="104" t="e">
        <f>DA$31/DB$24</f>
        <v>#DIV/0!</v>
      </c>
      <c r="DB38" s="104" t="e">
        <f>DB$31/DB$24</f>
        <v>#DIV/0!</v>
      </c>
      <c r="DC38" s="104" t="e">
        <f>DC$31/DB$24</f>
        <v>#DIV/0!</v>
      </c>
      <c r="DD38" s="104" t="e">
        <f>DD$31/DB$24</f>
        <v>#DIV/0!</v>
      </c>
      <c r="DE38" s="104" t="e">
        <f>DE$31/DB$24</f>
        <v>#DIV/0!</v>
      </c>
      <c r="DF38" s="104" t="e">
        <f>DF$31/DB$24</f>
        <v>#DIV/0!</v>
      </c>
      <c r="DG38" s="104" t="e">
        <f>DG$31/DB$24</f>
        <v>#DIV/0!</v>
      </c>
      <c r="DH38" s="103" t="e">
        <f>SUM(CZ$38:DG$38)</f>
        <v>#DIV/0!</v>
      </c>
      <c r="DJ38" s="362"/>
      <c r="DK38" s="104" t="e">
        <f>DK$31/DM$24</f>
        <v>#DIV/0!</v>
      </c>
      <c r="DL38" s="104" t="e">
        <f>DL$31/DM$24</f>
        <v>#DIV/0!</v>
      </c>
      <c r="DM38" s="104" t="e">
        <f>DM$31/DM$24</f>
        <v>#DIV/0!</v>
      </c>
      <c r="DN38" s="104" t="e">
        <f>DN$31/DM$24</f>
        <v>#DIV/0!</v>
      </c>
      <c r="DO38" s="104" t="e">
        <f>DO$31/DM$24</f>
        <v>#DIV/0!</v>
      </c>
      <c r="DP38" s="104" t="e">
        <f>DP$31/DM$24</f>
        <v>#DIV/0!</v>
      </c>
      <c r="DQ38" s="104" t="e">
        <f>DQ$31/DM$24</f>
        <v>#DIV/0!</v>
      </c>
      <c r="DR38" s="104" t="e">
        <f>DR$31/DM$24</f>
        <v>#DIV/0!</v>
      </c>
      <c r="DS38" s="103" t="e">
        <f>SUM(DK$38:DR$38)</f>
        <v>#DIV/0!</v>
      </c>
      <c r="DU38" s="362"/>
      <c r="DV38" s="104" t="e">
        <f>DV$31/DX$24</f>
        <v>#DIV/0!</v>
      </c>
      <c r="DW38" s="104" t="e">
        <f>DW$31/DX$24</f>
        <v>#DIV/0!</v>
      </c>
      <c r="DX38" s="104" t="e">
        <f>DX$31/DX$24</f>
        <v>#DIV/0!</v>
      </c>
      <c r="DY38" s="104" t="e">
        <f>DY$31/DX$24</f>
        <v>#DIV/0!</v>
      </c>
      <c r="DZ38" s="104" t="e">
        <f>DZ$31/DX$24</f>
        <v>#DIV/0!</v>
      </c>
      <c r="EA38" s="104" t="e">
        <f>EA$31/DX$24</f>
        <v>#DIV/0!</v>
      </c>
      <c r="EB38" s="104" t="e">
        <f>EB$31/DX$24</f>
        <v>#DIV/0!</v>
      </c>
      <c r="EC38" s="104" t="e">
        <f>EC$31/DX$24</f>
        <v>#DIV/0!</v>
      </c>
      <c r="ED38" s="103" t="e">
        <f>SUM(DV$38:EC$38)</f>
        <v>#DIV/0!</v>
      </c>
      <c r="EF38" s="362"/>
      <c r="EG38" s="104" t="e">
        <f>EG$31/EI$24</f>
        <v>#DIV/0!</v>
      </c>
      <c r="EH38" s="104" t="e">
        <f>EH$31/EI$24</f>
        <v>#DIV/0!</v>
      </c>
      <c r="EI38" s="104" t="e">
        <f>EI$31/EI$24</f>
        <v>#DIV/0!</v>
      </c>
      <c r="EJ38" s="104" t="e">
        <f>EJ$31/EI$24</f>
        <v>#DIV/0!</v>
      </c>
      <c r="EK38" s="104" t="e">
        <f>EK$31/EI$24</f>
        <v>#DIV/0!</v>
      </c>
      <c r="EL38" s="104" t="e">
        <f>EL$31/EI$24</f>
        <v>#DIV/0!</v>
      </c>
      <c r="EM38" s="104" t="e">
        <f>EM$31/EI$24</f>
        <v>#DIV/0!</v>
      </c>
      <c r="EN38" s="104" t="e">
        <f>EN$31/EI$24</f>
        <v>#DIV/0!</v>
      </c>
      <c r="EO38" s="103" t="e">
        <f>SUM(EG$38:EN$38)</f>
        <v>#DIV/0!</v>
      </c>
      <c r="EQ38" s="362"/>
      <c r="ER38" s="104" t="e">
        <f>ER$31/ET$24</f>
        <v>#DIV/0!</v>
      </c>
      <c r="ES38" s="104" t="e">
        <f>ES$31/ET$24</f>
        <v>#DIV/0!</v>
      </c>
      <c r="ET38" s="104" t="e">
        <f>ET$31/ET$24</f>
        <v>#DIV/0!</v>
      </c>
      <c r="EU38" s="104" t="e">
        <f>EU$31/ET$24</f>
        <v>#DIV/0!</v>
      </c>
      <c r="EV38" s="104" t="e">
        <f>EV$31/ET$24</f>
        <v>#DIV/0!</v>
      </c>
      <c r="EW38" s="104" t="e">
        <f>EW$31/ET$24</f>
        <v>#DIV/0!</v>
      </c>
      <c r="EX38" s="104" t="e">
        <f>EX$31/ET$24</f>
        <v>#DIV/0!</v>
      </c>
      <c r="EY38" s="104" t="e">
        <f>EY$31/ET$24</f>
        <v>#DIV/0!</v>
      </c>
      <c r="EZ38" s="103" t="e">
        <f>SUM(ER$38:EY$38)</f>
        <v>#DIV/0!</v>
      </c>
      <c r="FB38" s="362"/>
      <c r="FC38" s="104" t="e">
        <f>FC$31/FE$24</f>
        <v>#DIV/0!</v>
      </c>
      <c r="FD38" s="104" t="e">
        <f>FD$31/FE$24</f>
        <v>#DIV/0!</v>
      </c>
      <c r="FE38" s="104" t="e">
        <f>FE$31/FE$24</f>
        <v>#DIV/0!</v>
      </c>
      <c r="FF38" s="104" t="e">
        <f>FF$31/FE$24</f>
        <v>#DIV/0!</v>
      </c>
      <c r="FG38" s="104" t="e">
        <f>FG$31/FE$24</f>
        <v>#DIV/0!</v>
      </c>
      <c r="FH38" s="104" t="e">
        <f>FH$31/FE$24</f>
        <v>#DIV/0!</v>
      </c>
      <c r="FI38" s="104" t="e">
        <f>FI$31/FE$24</f>
        <v>#DIV/0!</v>
      </c>
      <c r="FJ38" s="104" t="e">
        <f>FJ$31/FE$24</f>
        <v>#DIV/0!</v>
      </c>
      <c r="FK38" s="103" t="e">
        <f>SUM(FC$38:FJ$38)</f>
        <v>#DIV/0!</v>
      </c>
      <c r="FN38" s="362"/>
      <c r="FO38" s="104" t="e">
        <f>FO$31/FQ$24</f>
        <v>#DIV/0!</v>
      </c>
      <c r="FP38" s="104" t="e">
        <f>FP$31/FQ$24</f>
        <v>#DIV/0!</v>
      </c>
      <c r="FQ38" s="104" t="e">
        <f>FQ$31/FQ$24</f>
        <v>#DIV/0!</v>
      </c>
      <c r="FR38" s="104" t="e">
        <f>FR$31/FQ$24</f>
        <v>#DIV/0!</v>
      </c>
      <c r="FS38" s="104" t="e">
        <f>FS$31/FQ$24</f>
        <v>#DIV/0!</v>
      </c>
      <c r="FT38" s="104" t="e">
        <f>FT$31/FQ$24</f>
        <v>#DIV/0!</v>
      </c>
      <c r="FU38" s="104" t="e">
        <f>FU$31/FQ$24</f>
        <v>#DIV/0!</v>
      </c>
      <c r="FV38" s="104" t="e">
        <f>FV$31/FQ$24</f>
        <v>#DIV/0!</v>
      </c>
      <c r="FW38" s="103" t="e">
        <f>SUM(FO$38:FV$38)</f>
        <v>#DIV/0!</v>
      </c>
      <c r="FY38" s="362"/>
      <c r="FZ38" s="104" t="e">
        <f>FZ$31/GB$24</f>
        <v>#DIV/0!</v>
      </c>
      <c r="GA38" s="104" t="e">
        <f>GA$31/GB$24</f>
        <v>#DIV/0!</v>
      </c>
      <c r="GB38" s="104" t="e">
        <f>GB$31/GB$24</f>
        <v>#DIV/0!</v>
      </c>
      <c r="GC38" s="104" t="e">
        <f>GC$31/GB$24</f>
        <v>#DIV/0!</v>
      </c>
      <c r="GD38" s="104" t="e">
        <f>GD$31/GB$24</f>
        <v>#DIV/0!</v>
      </c>
      <c r="GE38" s="104" t="e">
        <f>GE$31/GB$24</f>
        <v>#DIV/0!</v>
      </c>
      <c r="GF38" s="104" t="e">
        <f>GF$31/GB$24</f>
        <v>#DIV/0!</v>
      </c>
      <c r="GG38" s="104" t="e">
        <f>GG$31/GB$24</f>
        <v>#DIV/0!</v>
      </c>
      <c r="GH38" s="103" t="e">
        <f>SUM(FZ$38:GG$38)</f>
        <v>#DIV/0!</v>
      </c>
      <c r="GJ38" s="362"/>
      <c r="GK38" s="104" t="e">
        <f>GK$31/GM$24</f>
        <v>#DIV/0!</v>
      </c>
      <c r="GL38" s="104" t="e">
        <f>GL$31/GM$24</f>
        <v>#DIV/0!</v>
      </c>
      <c r="GM38" s="104" t="e">
        <f>GM$31/GM$24</f>
        <v>#DIV/0!</v>
      </c>
      <c r="GN38" s="104" t="e">
        <f>GN$31/GM$24</f>
        <v>#DIV/0!</v>
      </c>
      <c r="GO38" s="104" t="e">
        <f>GO$31/GM$24</f>
        <v>#DIV/0!</v>
      </c>
      <c r="GP38" s="104" t="e">
        <f>GP$31/GM$24</f>
        <v>#DIV/0!</v>
      </c>
      <c r="GQ38" s="104" t="e">
        <f>GQ$31/GM$24</f>
        <v>#DIV/0!</v>
      </c>
      <c r="GR38" s="104" t="e">
        <f>GR$31/GM$24</f>
        <v>#DIV/0!</v>
      </c>
      <c r="GS38" s="103" t="e">
        <f>SUM(GK$38:GR$38)</f>
        <v>#DIV/0!</v>
      </c>
      <c r="GU38" s="362"/>
      <c r="GV38" s="104" t="e">
        <f>GV$31/GX$24</f>
        <v>#DIV/0!</v>
      </c>
      <c r="GW38" s="104" t="e">
        <f>GW$31/GX$24</f>
        <v>#DIV/0!</v>
      </c>
      <c r="GX38" s="104" t="e">
        <f>GX$31/GX$24</f>
        <v>#DIV/0!</v>
      </c>
      <c r="GY38" s="104" t="e">
        <f>GY$31/GX$24</f>
        <v>#DIV/0!</v>
      </c>
      <c r="GZ38" s="104" t="e">
        <f>GZ$31/GX$24</f>
        <v>#DIV/0!</v>
      </c>
      <c r="HA38" s="104" t="e">
        <f>HA$31/GX$24</f>
        <v>#DIV/0!</v>
      </c>
      <c r="HB38" s="104" t="e">
        <f>HB$31/GX$24</f>
        <v>#DIV/0!</v>
      </c>
      <c r="HC38" s="104" t="e">
        <f>HC$31/GX$24</f>
        <v>#DIV/0!</v>
      </c>
      <c r="HD38" s="103" t="e">
        <f>SUM(GV$38:HC$38)</f>
        <v>#DIV/0!</v>
      </c>
      <c r="HF38" s="362"/>
      <c r="HG38" s="104" t="e">
        <f>HG$31/HI$24</f>
        <v>#DIV/0!</v>
      </c>
      <c r="HH38" s="104" t="e">
        <f>HH$31/HI$24</f>
        <v>#DIV/0!</v>
      </c>
      <c r="HI38" s="104" t="e">
        <f>HI$31/HI$24</f>
        <v>#DIV/0!</v>
      </c>
      <c r="HJ38" s="104" t="e">
        <f>HJ$31/HI$24</f>
        <v>#DIV/0!</v>
      </c>
      <c r="HK38" s="104" t="e">
        <f>HK$31/HI$24</f>
        <v>#DIV/0!</v>
      </c>
      <c r="HL38" s="104" t="e">
        <f>HL$31/HI$24</f>
        <v>#DIV/0!</v>
      </c>
      <c r="HM38" s="104" t="e">
        <f>HM$31/HI$24</f>
        <v>#DIV/0!</v>
      </c>
      <c r="HN38" s="104" t="e">
        <f>HN$31/HI$24</f>
        <v>#DIV/0!</v>
      </c>
      <c r="HO38" s="103" t="e">
        <f>SUM(HG$38:HN$38)</f>
        <v>#DIV/0!</v>
      </c>
      <c r="HQ38" s="362"/>
      <c r="HR38" s="104" t="e">
        <f>HR$31/HT$24</f>
        <v>#DIV/0!</v>
      </c>
      <c r="HS38" s="104" t="e">
        <f>HS$31/HT$24</f>
        <v>#DIV/0!</v>
      </c>
      <c r="HT38" s="104" t="e">
        <f>HT$31/HT$24</f>
        <v>#DIV/0!</v>
      </c>
      <c r="HU38" s="104" t="e">
        <f>HU$31/HT$24</f>
        <v>#DIV/0!</v>
      </c>
      <c r="HV38" s="104" t="e">
        <f>HV$31/HT$24</f>
        <v>#DIV/0!</v>
      </c>
      <c r="HW38" s="104" t="e">
        <f>HW$31/HT$24</f>
        <v>#DIV/0!</v>
      </c>
      <c r="HX38" s="104" t="e">
        <f>HX$31/HT$24</f>
        <v>#DIV/0!</v>
      </c>
      <c r="HY38" s="104" t="e">
        <f>HY$31/HT$24</f>
        <v>#DIV/0!</v>
      </c>
      <c r="HZ38" s="103" t="e">
        <f>SUM(HR$38:HY$38)</f>
        <v>#DIV/0!</v>
      </c>
      <c r="IA38" s="94"/>
      <c r="IB38" s="362"/>
      <c r="IC38" s="104" t="e">
        <f>IC$31/IE$24</f>
        <v>#DIV/0!</v>
      </c>
      <c r="ID38" s="104" t="e">
        <f>ID$31/IE$24</f>
        <v>#DIV/0!</v>
      </c>
      <c r="IE38" s="104" t="e">
        <f>IE$31/IE$24</f>
        <v>#DIV/0!</v>
      </c>
      <c r="IF38" s="104" t="e">
        <f>IF$31/IE$24</f>
        <v>#DIV/0!</v>
      </c>
      <c r="IG38" s="104" t="e">
        <f>IG$31/IE$24</f>
        <v>#DIV/0!</v>
      </c>
      <c r="IH38" s="104" t="e">
        <f>IH$31/IE$24</f>
        <v>#DIV/0!</v>
      </c>
      <c r="II38" s="104" t="e">
        <f>II$31/IE$24</f>
        <v>#DIV/0!</v>
      </c>
      <c r="IJ38" s="104" t="e">
        <f>IJ$31/IE$24</f>
        <v>#DIV/0!</v>
      </c>
      <c r="IK38" s="103" t="e">
        <f>SUM(IC$38:IJ$38)</f>
        <v>#DIV/0!</v>
      </c>
      <c r="IL38" s="94"/>
      <c r="IN38" s="362"/>
      <c r="IO38" s="104" t="e">
        <f>IO$31/IQ$24</f>
        <v>#DIV/0!</v>
      </c>
      <c r="IP38" s="104" t="e">
        <f>IP$31/IQ$24</f>
        <v>#DIV/0!</v>
      </c>
      <c r="IQ38" s="104" t="e">
        <f>IQ$31/IQ$24</f>
        <v>#DIV/0!</v>
      </c>
      <c r="IR38" s="104" t="e">
        <f>IR$31/IQ$24</f>
        <v>#DIV/0!</v>
      </c>
      <c r="IS38" s="104" t="e">
        <f>IS$31/IQ$24</f>
        <v>#DIV/0!</v>
      </c>
      <c r="IT38" s="104" t="e">
        <f>IT$31/IQ$24</f>
        <v>#DIV/0!</v>
      </c>
      <c r="IU38" s="104" t="e">
        <f>IU$31/IQ$24</f>
        <v>#DIV/0!</v>
      </c>
      <c r="IV38" s="104" t="e">
        <f>IV$31/IQ$24</f>
        <v>#DIV/0!</v>
      </c>
      <c r="IW38" s="103" t="e">
        <f>SUM(IO$38:IV$38)</f>
        <v>#DIV/0!</v>
      </c>
      <c r="IX38" s="94"/>
      <c r="IY38" s="362"/>
      <c r="IZ38" s="104" t="e">
        <f>IZ$31/JB$24</f>
        <v>#DIV/0!</v>
      </c>
      <c r="JA38" s="104" t="e">
        <f>JA$31/JB$24</f>
        <v>#DIV/0!</v>
      </c>
      <c r="JB38" s="104" t="e">
        <f>JB$31/JB$24</f>
        <v>#DIV/0!</v>
      </c>
      <c r="JC38" s="104" t="e">
        <f>JC$31/JB$24</f>
        <v>#DIV/0!</v>
      </c>
      <c r="JD38" s="104" t="e">
        <f>JD$31/JB$24</f>
        <v>#DIV/0!</v>
      </c>
      <c r="JE38" s="104" t="e">
        <f>JE$31/JB$24</f>
        <v>#DIV/0!</v>
      </c>
      <c r="JF38" s="104" t="e">
        <f>JF$31/JB$24</f>
        <v>#DIV/0!</v>
      </c>
      <c r="JG38" s="104" t="e">
        <f>JG$31/JB$24</f>
        <v>#DIV/0!</v>
      </c>
      <c r="JH38" s="103" t="e">
        <f>SUM(IZ$38:JG$38)</f>
        <v>#DIV/0!</v>
      </c>
      <c r="JI38" s="94"/>
      <c r="JJ38" s="362"/>
      <c r="JK38" s="104" t="e">
        <f>JK$31/JM$24</f>
        <v>#DIV/0!</v>
      </c>
      <c r="JL38" s="104" t="e">
        <f>JL$31/JM$24</f>
        <v>#DIV/0!</v>
      </c>
      <c r="JM38" s="104" t="e">
        <f>JM$31/JM$24</f>
        <v>#DIV/0!</v>
      </c>
      <c r="JN38" s="104" t="e">
        <f>JN$31/JM$24</f>
        <v>#DIV/0!</v>
      </c>
      <c r="JO38" s="104" t="e">
        <f>JO$31/JM$24</f>
        <v>#DIV/0!</v>
      </c>
      <c r="JP38" s="104" t="e">
        <f>JP$31/JM$24</f>
        <v>#DIV/0!</v>
      </c>
      <c r="JQ38" s="104" t="e">
        <f>JQ$31/JM$24</f>
        <v>#DIV/0!</v>
      </c>
      <c r="JR38" s="104" t="e">
        <f>JR$31/JM$24</f>
        <v>#DIV/0!</v>
      </c>
      <c r="JS38" s="103" t="e">
        <f>SUM(JK$38:JR$38)</f>
        <v>#DIV/0!</v>
      </c>
      <c r="JT38" s="94"/>
      <c r="JU38" s="362"/>
      <c r="JV38" s="104" t="e">
        <f>JV$31/JX$24</f>
        <v>#DIV/0!</v>
      </c>
      <c r="JW38" s="104" t="e">
        <f>JW$31/JX$24</f>
        <v>#DIV/0!</v>
      </c>
      <c r="JX38" s="104" t="e">
        <f>JX$31/JX$24</f>
        <v>#DIV/0!</v>
      </c>
      <c r="JY38" s="104" t="e">
        <f>JY$31/JX$24</f>
        <v>#DIV/0!</v>
      </c>
      <c r="JZ38" s="104" t="e">
        <f>JZ$31/JX$24</f>
        <v>#DIV/0!</v>
      </c>
      <c r="KA38" s="104" t="e">
        <f>KA$31/JX$24</f>
        <v>#DIV/0!</v>
      </c>
      <c r="KB38" s="104" t="e">
        <f>KB$31/JX$24</f>
        <v>#DIV/0!</v>
      </c>
      <c r="KC38" s="104" t="e">
        <f>KC$31/JX$24</f>
        <v>#DIV/0!</v>
      </c>
      <c r="KD38" s="103" t="e">
        <f>SUM(JV$38:KC$38)</f>
        <v>#DIV/0!</v>
      </c>
      <c r="KE38" s="94"/>
      <c r="KF38" s="362"/>
      <c r="KG38" s="104" t="e">
        <f>KG$31/KI$24</f>
        <v>#DIV/0!</v>
      </c>
      <c r="KH38" s="104" t="e">
        <f>KH$31/KI$24</f>
        <v>#DIV/0!</v>
      </c>
      <c r="KI38" s="104" t="e">
        <f>KI$31/KI$24</f>
        <v>#DIV/0!</v>
      </c>
      <c r="KJ38" s="104" t="e">
        <f>KJ$31/KI$24</f>
        <v>#DIV/0!</v>
      </c>
      <c r="KK38" s="104" t="e">
        <f>KK$31/KI$24</f>
        <v>#DIV/0!</v>
      </c>
      <c r="KL38" s="104" t="e">
        <f>KL$31/KI$24</f>
        <v>#DIV/0!</v>
      </c>
      <c r="KM38" s="104" t="e">
        <f>KM$31/KI$24</f>
        <v>#DIV/0!</v>
      </c>
      <c r="KN38" s="104" t="e">
        <f>KN$31/KI$24</f>
        <v>#DIV/0!</v>
      </c>
      <c r="KO38" s="103" t="e">
        <f>SUM(KG$38:KN$38)</f>
        <v>#DIV/0!</v>
      </c>
      <c r="KP38" s="94"/>
      <c r="KQ38" s="362"/>
      <c r="KR38" s="104" t="e">
        <f>KR$31/KT$24</f>
        <v>#DIV/0!</v>
      </c>
      <c r="KS38" s="104" t="e">
        <f>KS$31/KT$24</f>
        <v>#DIV/0!</v>
      </c>
      <c r="KT38" s="104" t="e">
        <f>KT$31/KT$24</f>
        <v>#DIV/0!</v>
      </c>
      <c r="KU38" s="104" t="e">
        <f>KU$31/KT$24</f>
        <v>#DIV/0!</v>
      </c>
      <c r="KV38" s="104" t="e">
        <f>KV$31/KT$24</f>
        <v>#DIV/0!</v>
      </c>
      <c r="KW38" s="104" t="e">
        <f>KW$31/KT$24</f>
        <v>#DIV/0!</v>
      </c>
      <c r="KX38" s="104" t="e">
        <f>KX$31/KT$24</f>
        <v>#DIV/0!</v>
      </c>
      <c r="KY38" s="104" t="e">
        <f>KY$31/KT$24</f>
        <v>#DIV/0!</v>
      </c>
      <c r="KZ38" s="103" t="e">
        <f>SUM(KR$38:KY$38)</f>
        <v>#DIV/0!</v>
      </c>
      <c r="LA38" s="94"/>
      <c r="LB38" s="362"/>
      <c r="LC38" s="104" t="e">
        <f>LC$31/LE$24</f>
        <v>#DIV/0!</v>
      </c>
      <c r="LD38" s="104" t="e">
        <f>LD$31/LE$24</f>
        <v>#DIV/0!</v>
      </c>
      <c r="LE38" s="104" t="e">
        <f>LE$31/LE$24</f>
        <v>#DIV/0!</v>
      </c>
      <c r="LF38" s="104" t="e">
        <f>LF$31/LE$24</f>
        <v>#DIV/0!</v>
      </c>
      <c r="LG38" s="104" t="e">
        <f>LG$31/LE$24</f>
        <v>#DIV/0!</v>
      </c>
      <c r="LH38" s="104" t="e">
        <f>LH$31/LE$24</f>
        <v>#DIV/0!</v>
      </c>
      <c r="LI38" s="104" t="e">
        <f>LI$31/LE$24</f>
        <v>#DIV/0!</v>
      </c>
      <c r="LJ38" s="104" t="e">
        <f>LJ$31/LE$24</f>
        <v>#DIV/0!</v>
      </c>
      <c r="LK38" s="103" t="e">
        <f>SUM(LC$38:LJ$38)</f>
        <v>#DIV/0!</v>
      </c>
      <c r="LL38" s="94"/>
      <c r="LN38" s="362"/>
      <c r="LO38" s="104" t="e">
        <f>LO$31/LQ$24</f>
        <v>#DIV/0!</v>
      </c>
      <c r="LP38" s="104" t="e">
        <f>LP$31/LQ$24</f>
        <v>#DIV/0!</v>
      </c>
      <c r="LQ38" s="104" t="e">
        <f>LQ$31/LQ$24</f>
        <v>#DIV/0!</v>
      </c>
      <c r="LR38" s="104" t="e">
        <f>LR$31/LQ$24</f>
        <v>#DIV/0!</v>
      </c>
      <c r="LS38" s="104" t="e">
        <f>LS$31/LQ$24</f>
        <v>#DIV/0!</v>
      </c>
      <c r="LT38" s="104" t="e">
        <f>LT$31/LQ$24</f>
        <v>#DIV/0!</v>
      </c>
      <c r="LU38" s="104" t="e">
        <f>LU$31/LQ$24</f>
        <v>#DIV/0!</v>
      </c>
      <c r="LV38" s="104" t="e">
        <f>LV$31/LQ$24</f>
        <v>#DIV/0!</v>
      </c>
      <c r="LW38" s="103" t="e">
        <f>SUM(LO$38:LV$38)</f>
        <v>#DIV/0!</v>
      </c>
      <c r="LY38" s="362"/>
      <c r="LZ38" s="104" t="e">
        <f>LZ$31/MB$24</f>
        <v>#DIV/0!</v>
      </c>
      <c r="MA38" s="104" t="e">
        <f>MA$31/MB$24</f>
        <v>#DIV/0!</v>
      </c>
      <c r="MB38" s="104" t="e">
        <f>MB$31/MB$24</f>
        <v>#DIV/0!</v>
      </c>
      <c r="MC38" s="104" t="e">
        <f>MC$31/MB$24</f>
        <v>#DIV/0!</v>
      </c>
      <c r="MD38" s="104" t="e">
        <f>MD$31/MB$24</f>
        <v>#DIV/0!</v>
      </c>
      <c r="ME38" s="104" t="e">
        <f>ME$31/MB$24</f>
        <v>#DIV/0!</v>
      </c>
      <c r="MF38" s="104" t="e">
        <f>MF$31/MB$24</f>
        <v>#DIV/0!</v>
      </c>
      <c r="MG38" s="104" t="e">
        <f>MG$31/MB$24</f>
        <v>#DIV/0!</v>
      </c>
      <c r="MH38" s="103" t="e">
        <f>SUM(LZ$38:MG$38)</f>
        <v>#DIV/0!</v>
      </c>
      <c r="MI38" s="94"/>
      <c r="MJ38" s="362"/>
      <c r="MK38" s="104" t="e">
        <f>MK$31/MM$24</f>
        <v>#DIV/0!</v>
      </c>
      <c r="ML38" s="104" t="e">
        <f>ML$31/MM$24</f>
        <v>#DIV/0!</v>
      </c>
      <c r="MM38" s="104" t="e">
        <f>MM$31/MM$24</f>
        <v>#DIV/0!</v>
      </c>
      <c r="MN38" s="104" t="e">
        <f>MN$31/MM$24</f>
        <v>#DIV/0!</v>
      </c>
      <c r="MO38" s="104" t="e">
        <f>MO$31/MM$24</f>
        <v>#DIV/0!</v>
      </c>
      <c r="MP38" s="104" t="e">
        <f>MP$31/MM$24</f>
        <v>#DIV/0!</v>
      </c>
      <c r="MQ38" s="104" t="e">
        <f>MQ$31/MM$24</f>
        <v>#DIV/0!</v>
      </c>
      <c r="MR38" s="104" t="e">
        <f>MR$31/MM$24</f>
        <v>#DIV/0!</v>
      </c>
      <c r="MS38" s="103" t="e">
        <f>SUM(MK$38:MR$38)</f>
        <v>#DIV/0!</v>
      </c>
      <c r="MT38" s="94"/>
      <c r="MU38" s="362"/>
      <c r="MV38" s="104" t="e">
        <f>MV$31/MX$24</f>
        <v>#DIV/0!</v>
      </c>
      <c r="MW38" s="104" t="e">
        <f>MW$31/MX$24</f>
        <v>#DIV/0!</v>
      </c>
      <c r="MX38" s="104" t="e">
        <f>MX$31/MX$24</f>
        <v>#DIV/0!</v>
      </c>
      <c r="MY38" s="104" t="e">
        <f>MY$31/MX$24</f>
        <v>#DIV/0!</v>
      </c>
      <c r="MZ38" s="104" t="e">
        <f>MZ$31/MX$24</f>
        <v>#DIV/0!</v>
      </c>
      <c r="NA38" s="104" t="e">
        <f>NA$31/MX$24</f>
        <v>#DIV/0!</v>
      </c>
      <c r="NB38" s="104" t="e">
        <f>NB$31/MX$24</f>
        <v>#DIV/0!</v>
      </c>
      <c r="NC38" s="104" t="e">
        <f>NC$31/MX$24</f>
        <v>#DIV/0!</v>
      </c>
      <c r="ND38" s="103" t="e">
        <f>SUM(MV$38:NC$38)</f>
        <v>#DIV/0!</v>
      </c>
      <c r="NE38" s="94"/>
      <c r="NF38" s="362"/>
      <c r="NG38" s="104" t="e">
        <f>NG$31/NI$24</f>
        <v>#DIV/0!</v>
      </c>
      <c r="NH38" s="104" t="e">
        <f>NH$31/NI$24</f>
        <v>#DIV/0!</v>
      </c>
      <c r="NI38" s="104" t="e">
        <f>NI$31/NI$24</f>
        <v>#DIV/0!</v>
      </c>
      <c r="NJ38" s="104" t="e">
        <f>NJ$31/NI$24</f>
        <v>#DIV/0!</v>
      </c>
      <c r="NK38" s="104" t="e">
        <f>NK$31/NI$24</f>
        <v>#DIV/0!</v>
      </c>
      <c r="NL38" s="104" t="e">
        <f>NL$31/NI$24</f>
        <v>#DIV/0!</v>
      </c>
      <c r="NM38" s="104" t="e">
        <f>NM$31/NI$24</f>
        <v>#DIV/0!</v>
      </c>
      <c r="NN38" s="104" t="e">
        <f>NN$31/NI$24</f>
        <v>#DIV/0!</v>
      </c>
      <c r="NO38" s="103" t="e">
        <f>SUM(NG$38:NN$38)</f>
        <v>#DIV/0!</v>
      </c>
      <c r="NP38" s="94"/>
      <c r="NQ38" s="362"/>
      <c r="NR38" s="104" t="e">
        <f>NR$31/NT$24</f>
        <v>#DIV/0!</v>
      </c>
      <c r="NS38" s="104" t="e">
        <f>NS$31/NT$24</f>
        <v>#DIV/0!</v>
      </c>
      <c r="NT38" s="104" t="e">
        <f>NT$31/NT$24</f>
        <v>#DIV/0!</v>
      </c>
      <c r="NU38" s="104" t="e">
        <f>NU$31/NT$24</f>
        <v>#DIV/0!</v>
      </c>
      <c r="NV38" s="104" t="e">
        <f>NV$31/NT$24</f>
        <v>#DIV/0!</v>
      </c>
      <c r="NW38" s="104" t="e">
        <f>NW$31/NT$24</f>
        <v>#DIV/0!</v>
      </c>
      <c r="NX38" s="104" t="e">
        <f>NX$31/NT$24</f>
        <v>#DIV/0!</v>
      </c>
      <c r="NY38" s="104" t="e">
        <f>NY$31/NT$24</f>
        <v>#DIV/0!</v>
      </c>
      <c r="NZ38" s="103" t="e">
        <f>SUM(NR$38:NY$38)</f>
        <v>#DIV/0!</v>
      </c>
      <c r="OA38" s="94"/>
      <c r="OB38" s="362"/>
      <c r="OC38" s="104" t="e">
        <f>OC$31/OE$24</f>
        <v>#DIV/0!</v>
      </c>
      <c r="OD38" s="104" t="e">
        <f>OD$31/OE$24</f>
        <v>#DIV/0!</v>
      </c>
      <c r="OE38" s="104" t="e">
        <f>OE$31/OE$24</f>
        <v>#DIV/0!</v>
      </c>
      <c r="OF38" s="104" t="e">
        <f>OF$31/OE$24</f>
        <v>#DIV/0!</v>
      </c>
      <c r="OG38" s="104" t="e">
        <f>OG$31/OE$24</f>
        <v>#DIV/0!</v>
      </c>
      <c r="OH38" s="104" t="e">
        <f>OH$31/OE$24</f>
        <v>#DIV/0!</v>
      </c>
      <c r="OI38" s="104" t="e">
        <f>OI$31/OE$24</f>
        <v>#DIV/0!</v>
      </c>
      <c r="OJ38" s="104" t="e">
        <f>OJ$31/OE$24</f>
        <v>#DIV/0!</v>
      </c>
      <c r="OK38" s="103" t="e">
        <f>SUM(OC$38:OJ$38)</f>
        <v>#DIV/0!</v>
      </c>
      <c r="OL38" s="94"/>
      <c r="ON38" s="362"/>
      <c r="OO38" s="104" t="e">
        <f>OO$31/OQ$24</f>
        <v>#DIV/0!</v>
      </c>
      <c r="OP38" s="104" t="e">
        <f>OP$31/OQ$24</f>
        <v>#DIV/0!</v>
      </c>
      <c r="OQ38" s="104" t="e">
        <f>OQ$31/OQ$24</f>
        <v>#DIV/0!</v>
      </c>
      <c r="OR38" s="104" t="e">
        <f>OR$31/OQ$24</f>
        <v>#DIV/0!</v>
      </c>
      <c r="OS38" s="104" t="e">
        <f>OS$31/OQ$24</f>
        <v>#DIV/0!</v>
      </c>
      <c r="OT38" s="104" t="e">
        <f>OT$31/OQ$24</f>
        <v>#DIV/0!</v>
      </c>
      <c r="OU38" s="104" t="e">
        <f>OU$31/OQ$24</f>
        <v>#DIV/0!</v>
      </c>
      <c r="OV38" s="104" t="e">
        <f>OV$31/OQ$24</f>
        <v>#DIV/0!</v>
      </c>
      <c r="OW38" s="103" t="e">
        <f>SUM(OO$38:OV$38)</f>
        <v>#DIV/0!</v>
      </c>
      <c r="OX38" s="94"/>
      <c r="OY38" s="362"/>
      <c r="OZ38" s="104" t="e">
        <f>OZ$31/PB$24</f>
        <v>#DIV/0!</v>
      </c>
      <c r="PA38" s="104" t="e">
        <f>PA$31/PB$24</f>
        <v>#DIV/0!</v>
      </c>
      <c r="PB38" s="104" t="e">
        <f>PB$31/PB$24</f>
        <v>#DIV/0!</v>
      </c>
      <c r="PC38" s="104" t="e">
        <f>PC$31/PB$24</f>
        <v>#DIV/0!</v>
      </c>
      <c r="PD38" s="104" t="e">
        <f>PD$31/PB$24</f>
        <v>#DIV/0!</v>
      </c>
      <c r="PE38" s="104" t="e">
        <f>PE$31/PB$24</f>
        <v>#DIV/0!</v>
      </c>
      <c r="PF38" s="104" t="e">
        <f>PF$31/PB$24</f>
        <v>#DIV/0!</v>
      </c>
      <c r="PG38" s="104" t="e">
        <f>PG$31/PB$24</f>
        <v>#DIV/0!</v>
      </c>
      <c r="PH38" s="103" t="e">
        <f>SUM(OZ$38:PG$38)</f>
        <v>#DIV/0!</v>
      </c>
      <c r="PI38" s="94"/>
      <c r="PJ38" s="362"/>
      <c r="PK38" s="104" t="e">
        <f>PK$31/PM$24</f>
        <v>#DIV/0!</v>
      </c>
      <c r="PL38" s="104" t="e">
        <f>PL$31/PM$24</f>
        <v>#DIV/0!</v>
      </c>
      <c r="PM38" s="104" t="e">
        <f>PM$31/PM$24</f>
        <v>#DIV/0!</v>
      </c>
      <c r="PN38" s="104" t="e">
        <f>PN$31/PM$24</f>
        <v>#DIV/0!</v>
      </c>
      <c r="PO38" s="104" t="e">
        <f>PO$31/PM$24</f>
        <v>#DIV/0!</v>
      </c>
      <c r="PP38" s="104" t="e">
        <f>PP$31/PM$24</f>
        <v>#DIV/0!</v>
      </c>
      <c r="PQ38" s="104" t="e">
        <f>PQ$31/PM$24</f>
        <v>#DIV/0!</v>
      </c>
      <c r="PR38" s="104" t="e">
        <f>PR$31/PM$24</f>
        <v>#DIV/0!</v>
      </c>
      <c r="PS38" s="103" t="e">
        <f>SUM(PK$38:PR$38)</f>
        <v>#DIV/0!</v>
      </c>
      <c r="PT38" s="94"/>
      <c r="PU38" s="362"/>
      <c r="PV38" s="104" t="e">
        <f>PV$31/PX$24</f>
        <v>#DIV/0!</v>
      </c>
      <c r="PW38" s="104" t="e">
        <f>PW$31/PX$24</f>
        <v>#DIV/0!</v>
      </c>
      <c r="PX38" s="104" t="e">
        <f>PX$31/PX$24</f>
        <v>#DIV/0!</v>
      </c>
      <c r="PY38" s="104" t="e">
        <f>PY$31/PX$24</f>
        <v>#DIV/0!</v>
      </c>
      <c r="PZ38" s="104" t="e">
        <f>PZ$31/PX$24</f>
        <v>#DIV/0!</v>
      </c>
      <c r="QA38" s="104" t="e">
        <f>QA$31/PX$24</f>
        <v>#DIV/0!</v>
      </c>
      <c r="QB38" s="104" t="e">
        <f>QB$31/PX$24</f>
        <v>#DIV/0!</v>
      </c>
      <c r="QC38" s="104" t="e">
        <f>QC$31/PX$24</f>
        <v>#DIV/0!</v>
      </c>
      <c r="QD38" s="103" t="e">
        <f>SUM(PV$38:QC$38)</f>
        <v>#DIV/0!</v>
      </c>
      <c r="QF38" s="362"/>
      <c r="QG38" s="104" t="e">
        <f>QG$31/QI$24</f>
        <v>#DIV/0!</v>
      </c>
      <c r="QH38" s="104" t="e">
        <f>QH$31/QI$24</f>
        <v>#DIV/0!</v>
      </c>
      <c r="QI38" s="104" t="e">
        <f>QI$31/QI$24</f>
        <v>#DIV/0!</v>
      </c>
      <c r="QJ38" s="104" t="e">
        <f>QJ$31/QI$24</f>
        <v>#DIV/0!</v>
      </c>
      <c r="QK38" s="104" t="e">
        <f>QK$31/QI$24</f>
        <v>#DIV/0!</v>
      </c>
      <c r="QL38" s="104" t="e">
        <f>QL$31/QI$24</f>
        <v>#DIV/0!</v>
      </c>
      <c r="QM38" s="104" t="e">
        <f>QM$31/QI$24</f>
        <v>#DIV/0!</v>
      </c>
      <c r="QN38" s="104" t="e">
        <f>QN$31/QI$24</f>
        <v>#DIV/0!</v>
      </c>
      <c r="QO38" s="103" t="e">
        <f>SUM(QG$38:QN$38)</f>
        <v>#DIV/0!</v>
      </c>
      <c r="QP38" s="94"/>
      <c r="QQ38" s="362"/>
      <c r="QR38" s="104" t="e">
        <f>QR$31/QT$24</f>
        <v>#DIV/0!</v>
      </c>
      <c r="QS38" s="104" t="e">
        <f>QS$31/QT$24</f>
        <v>#DIV/0!</v>
      </c>
      <c r="QT38" s="104" t="e">
        <f>QT$31/QT$24</f>
        <v>#DIV/0!</v>
      </c>
      <c r="QU38" s="104" t="e">
        <f>QU$31/QT$24</f>
        <v>#DIV/0!</v>
      </c>
      <c r="QV38" s="104" t="e">
        <f>QV$31/QT$24</f>
        <v>#DIV/0!</v>
      </c>
      <c r="QW38" s="104" t="e">
        <f>QW$31/QT$24</f>
        <v>#DIV/0!</v>
      </c>
      <c r="QX38" s="104" t="e">
        <f>QX$31/QT$24</f>
        <v>#DIV/0!</v>
      </c>
      <c r="QY38" s="104" t="e">
        <f>QY$31/QT$24</f>
        <v>#DIV/0!</v>
      </c>
      <c r="QZ38" s="103" t="e">
        <f>SUM(QR$38:QY$38)</f>
        <v>#DIV/0!</v>
      </c>
      <c r="RA38" s="94"/>
      <c r="RB38" s="362"/>
      <c r="RC38" s="104" t="e">
        <f>RC$31/RE$24</f>
        <v>#DIV/0!</v>
      </c>
      <c r="RD38" s="104" t="e">
        <f>RD$31/RE$24</f>
        <v>#DIV/0!</v>
      </c>
      <c r="RE38" s="104" t="e">
        <f>RE$31/RE$24</f>
        <v>#DIV/0!</v>
      </c>
      <c r="RF38" s="104" t="e">
        <f>RF$31/RE$24</f>
        <v>#DIV/0!</v>
      </c>
      <c r="RG38" s="104" t="e">
        <f>RG$31/RE$24</f>
        <v>#DIV/0!</v>
      </c>
      <c r="RH38" s="104" t="e">
        <f>RH$31/RE$24</f>
        <v>#DIV/0!</v>
      </c>
      <c r="RI38" s="104" t="e">
        <f>RI$31/RE$24</f>
        <v>#DIV/0!</v>
      </c>
      <c r="RJ38" s="104" t="e">
        <f>RJ$31/RE$24</f>
        <v>#DIV/0!</v>
      </c>
      <c r="RK38" s="103" t="e">
        <f>SUM(RC$38:RJ$38)</f>
        <v>#DIV/0!</v>
      </c>
      <c r="RL38" s="94"/>
      <c r="RN38" s="362"/>
      <c r="RO38" s="104" t="e">
        <f>RO$31/RQ$24</f>
        <v>#DIV/0!</v>
      </c>
      <c r="RP38" s="104" t="e">
        <f>RP$31/RQ$24</f>
        <v>#DIV/0!</v>
      </c>
      <c r="RQ38" s="104" t="e">
        <f>RQ$31/RQ$24</f>
        <v>#DIV/0!</v>
      </c>
      <c r="RR38" s="104" t="e">
        <f>RR$31/RQ$24</f>
        <v>#DIV/0!</v>
      </c>
      <c r="RS38" s="104" t="e">
        <f>RS$31/RQ$24</f>
        <v>#DIV/0!</v>
      </c>
      <c r="RT38" s="104" t="e">
        <f>RT$31/RQ$24</f>
        <v>#DIV/0!</v>
      </c>
      <c r="RU38" s="104" t="e">
        <f>RU$31/RQ$24</f>
        <v>#DIV/0!</v>
      </c>
      <c r="RV38" s="104" t="e">
        <f>RV$31/RQ$24</f>
        <v>#DIV/0!</v>
      </c>
      <c r="RW38" s="103" t="e">
        <f>SUM(RO$38:RV$38)</f>
        <v>#DIV/0!</v>
      </c>
      <c r="RX38" s="94"/>
      <c r="RY38" s="362"/>
      <c r="RZ38" s="104" t="e">
        <f>RZ$31/SB$24</f>
        <v>#DIV/0!</v>
      </c>
      <c r="SA38" s="104" t="e">
        <f>SA$31/SB$24</f>
        <v>#DIV/0!</v>
      </c>
      <c r="SB38" s="104" t="e">
        <f>SB$31/SB$24</f>
        <v>#DIV/0!</v>
      </c>
      <c r="SC38" s="104" t="e">
        <f>SC$31/SB$24</f>
        <v>#DIV/0!</v>
      </c>
      <c r="SD38" s="104" t="e">
        <f>SD$31/SB$24</f>
        <v>#DIV/0!</v>
      </c>
      <c r="SE38" s="104" t="e">
        <f>SE$31/SB$24</f>
        <v>#DIV/0!</v>
      </c>
      <c r="SF38" s="104" t="e">
        <f>SF$31/SB$24</f>
        <v>#DIV/0!</v>
      </c>
      <c r="SG38" s="104" t="e">
        <f>SG$31/SB$24</f>
        <v>#DIV/0!</v>
      </c>
      <c r="SH38" s="103" t="e">
        <f>SUM(RZ$38:SG$38)</f>
        <v>#DIV/0!</v>
      </c>
      <c r="SI38" s="94"/>
      <c r="SJ38" s="362"/>
      <c r="SK38" s="104" t="e">
        <f>SK$31/SM$24</f>
        <v>#DIV/0!</v>
      </c>
      <c r="SL38" s="104" t="e">
        <f>SL$31/SM$24</f>
        <v>#DIV/0!</v>
      </c>
      <c r="SM38" s="104" t="e">
        <f>SM$31/SM$24</f>
        <v>#DIV/0!</v>
      </c>
      <c r="SN38" s="104" t="e">
        <f>SN$31/SM$24</f>
        <v>#DIV/0!</v>
      </c>
      <c r="SO38" s="104" t="e">
        <f>SO$31/SM$24</f>
        <v>#DIV/0!</v>
      </c>
      <c r="SP38" s="104" t="e">
        <f>SP$31/SM$24</f>
        <v>#DIV/0!</v>
      </c>
      <c r="SQ38" s="104" t="e">
        <f>SQ$31/SM$24</f>
        <v>#DIV/0!</v>
      </c>
      <c r="SR38" s="104" t="e">
        <f>SR$31/SM$24</f>
        <v>#DIV/0!</v>
      </c>
      <c r="SS38" s="103" t="e">
        <f>SUM(SK$38:SR$38)</f>
        <v>#DIV/0!</v>
      </c>
      <c r="ST38" s="94"/>
      <c r="SU38" s="362"/>
      <c r="SV38" s="104" t="e">
        <f>SV$31/SX$24</f>
        <v>#DIV/0!</v>
      </c>
      <c r="SW38" s="104" t="e">
        <f>SW$31/SX$24</f>
        <v>#DIV/0!</v>
      </c>
      <c r="SX38" s="104" t="e">
        <f>SX$31/SX$24</f>
        <v>#DIV/0!</v>
      </c>
      <c r="SY38" s="104" t="e">
        <f>SY$31/SX$24</f>
        <v>#DIV/0!</v>
      </c>
      <c r="SZ38" s="104" t="e">
        <f>SZ$31/SX$24</f>
        <v>#DIV/0!</v>
      </c>
      <c r="TA38" s="104" t="e">
        <f>TA$31/SX$24</f>
        <v>#DIV/0!</v>
      </c>
      <c r="TB38" s="104" t="e">
        <f>TB$31/SX$24</f>
        <v>#DIV/0!</v>
      </c>
      <c r="TC38" s="104" t="e">
        <f>TC$31/SX$24</f>
        <v>#DIV/0!</v>
      </c>
      <c r="TD38" s="103" t="e">
        <f>SUM(SV$38:TC$38)</f>
        <v>#DIV/0!</v>
      </c>
      <c r="TE38" s="94"/>
      <c r="TF38" s="362"/>
      <c r="TG38" s="104" t="e">
        <f>TG$31/TI$24</f>
        <v>#DIV/0!</v>
      </c>
      <c r="TH38" s="104" t="e">
        <f>TH$31/TI$24</f>
        <v>#DIV/0!</v>
      </c>
      <c r="TI38" s="104" t="e">
        <f>TI$31/TI$24</f>
        <v>#DIV/0!</v>
      </c>
      <c r="TJ38" s="104" t="e">
        <f>TJ$31/TI$24</f>
        <v>#DIV/0!</v>
      </c>
      <c r="TK38" s="104" t="e">
        <f>TK$31/TI$24</f>
        <v>#DIV/0!</v>
      </c>
      <c r="TL38" s="104" t="e">
        <f>TL$31/TI$24</f>
        <v>#DIV/0!</v>
      </c>
      <c r="TM38" s="104" t="e">
        <f>TM$31/TI$24</f>
        <v>#DIV/0!</v>
      </c>
      <c r="TN38" s="104" t="e">
        <f>TN$31/TI$24</f>
        <v>#DIV/0!</v>
      </c>
      <c r="TO38" s="103" t="e">
        <f>SUM(TG$38:TN$38)</f>
        <v>#DIV/0!</v>
      </c>
      <c r="TP38" s="94"/>
      <c r="TQ38" s="362"/>
      <c r="TR38" s="104" t="e">
        <f>TR$31/TT$24</f>
        <v>#DIV/0!</v>
      </c>
      <c r="TS38" s="104" t="e">
        <f>TS$31/TT$24</f>
        <v>#DIV/0!</v>
      </c>
      <c r="TT38" s="104" t="e">
        <f>TT$31/TT$24</f>
        <v>#DIV/0!</v>
      </c>
      <c r="TU38" s="104" t="e">
        <f>TU$31/TT$24</f>
        <v>#DIV/0!</v>
      </c>
      <c r="TV38" s="104" t="e">
        <f>TV$31/TT$24</f>
        <v>#DIV/0!</v>
      </c>
      <c r="TW38" s="104" t="e">
        <f>TW$31/TT$24</f>
        <v>#DIV/0!</v>
      </c>
      <c r="TX38" s="104" t="e">
        <f>TX$31/TT$24</f>
        <v>#DIV/0!</v>
      </c>
      <c r="TY38" s="104" t="e">
        <f>TY$31/TT$24</f>
        <v>#DIV/0!</v>
      </c>
      <c r="TZ38" s="103" t="e">
        <f>SUM(TR$38:TY$38)</f>
        <v>#DIV/0!</v>
      </c>
      <c r="UA38" s="94"/>
      <c r="UB38" s="362"/>
      <c r="UC38" s="104" t="e">
        <f>UC$31/UE$24</f>
        <v>#DIV/0!</v>
      </c>
      <c r="UD38" s="104" t="e">
        <f>UD$31/UE$24</f>
        <v>#DIV/0!</v>
      </c>
      <c r="UE38" s="104" t="e">
        <f>UE$31/UE$24</f>
        <v>#DIV/0!</v>
      </c>
      <c r="UF38" s="104" t="e">
        <f>UF$31/UE$24</f>
        <v>#DIV/0!</v>
      </c>
      <c r="UG38" s="104" t="e">
        <f>UG$31/UE$24</f>
        <v>#DIV/0!</v>
      </c>
      <c r="UH38" s="104" t="e">
        <f>UH$31/UE$24</f>
        <v>#DIV/0!</v>
      </c>
      <c r="UI38" s="104" t="e">
        <f>UI$31/UE$24</f>
        <v>#DIV/0!</v>
      </c>
      <c r="UJ38" s="104" t="e">
        <f>UJ$31/UE$24</f>
        <v>#DIV/0!</v>
      </c>
      <c r="UK38" s="103" t="e">
        <f>SUM(UC$38:UJ$38)</f>
        <v>#DIV/0!</v>
      </c>
      <c r="UN38" s="362"/>
      <c r="UO38" s="104" t="e">
        <f>UO$31/UQ$24</f>
        <v>#DIV/0!</v>
      </c>
      <c r="UP38" s="104" t="e">
        <f>UP$31/UQ$24</f>
        <v>#DIV/0!</v>
      </c>
      <c r="UQ38" s="104" t="e">
        <f>UQ$31/UQ$24</f>
        <v>#DIV/0!</v>
      </c>
      <c r="UR38" s="104" t="e">
        <f>UR$31/UQ$24</f>
        <v>#DIV/0!</v>
      </c>
      <c r="US38" s="104" t="e">
        <f>US$31/UQ$24</f>
        <v>#DIV/0!</v>
      </c>
      <c r="UT38" s="104" t="e">
        <f>UT$31/UQ$24</f>
        <v>#DIV/0!</v>
      </c>
      <c r="UU38" s="104" t="e">
        <f>UU$31/UQ$24</f>
        <v>#DIV/0!</v>
      </c>
      <c r="UV38" s="104" t="e">
        <f>UV$31/UQ$24</f>
        <v>#DIV/0!</v>
      </c>
      <c r="UW38" s="103" t="e">
        <f>SUM(UO$38:UV$38)</f>
        <v>#DIV/0!</v>
      </c>
      <c r="UY38" s="362"/>
      <c r="UZ38" s="104" t="e">
        <f>UZ$31/VB$24</f>
        <v>#DIV/0!</v>
      </c>
      <c r="VA38" s="104" t="e">
        <f>VA$31/VB$24</f>
        <v>#DIV/0!</v>
      </c>
      <c r="VB38" s="104" t="e">
        <f>VB$31/VB$24</f>
        <v>#DIV/0!</v>
      </c>
      <c r="VC38" s="104" t="e">
        <f>VC$31/VB$24</f>
        <v>#DIV/0!</v>
      </c>
      <c r="VD38" s="104" t="e">
        <f>VD$31/VB$24</f>
        <v>#DIV/0!</v>
      </c>
      <c r="VE38" s="104" t="e">
        <f>VE$31/VB$24</f>
        <v>#DIV/0!</v>
      </c>
      <c r="VF38" s="104" t="e">
        <f>VF$31/VB$24</f>
        <v>#DIV/0!</v>
      </c>
      <c r="VG38" s="104" t="e">
        <f>VG$31/VB$24</f>
        <v>#DIV/0!</v>
      </c>
      <c r="VH38" s="103" t="e">
        <f>SUM(UZ$38:VG$38)</f>
        <v>#DIV/0!</v>
      </c>
    </row>
    <row r="39" spans="1:580" ht="6" customHeight="1">
      <c r="B39" s="6"/>
      <c r="C39" s="6"/>
      <c r="D39" s="6"/>
      <c r="E39" s="6"/>
      <c r="F39" s="6"/>
      <c r="G39" s="6"/>
      <c r="H39" s="6"/>
      <c r="I39" s="6"/>
      <c r="J39" s="6"/>
      <c r="K39" s="6"/>
      <c r="L39" s="6"/>
      <c r="N39" s="94"/>
      <c r="O39" s="94"/>
      <c r="P39" s="94"/>
      <c r="Q39" s="94"/>
      <c r="R39" s="94"/>
      <c r="S39" s="94"/>
      <c r="T39" s="94"/>
      <c r="U39" s="94"/>
      <c r="V39" s="94"/>
      <c r="W39" s="94"/>
      <c r="Y39" s="94"/>
      <c r="Z39" s="94"/>
      <c r="AA39" s="94"/>
      <c r="AB39" s="94"/>
      <c r="AC39" s="94"/>
      <c r="AD39" s="94"/>
      <c r="AE39" s="94"/>
      <c r="AF39" s="94"/>
      <c r="AG39" s="94"/>
      <c r="AH39" s="94"/>
      <c r="AJ39" s="94"/>
      <c r="AK39" s="94"/>
      <c r="AL39" s="94"/>
      <c r="AM39" s="94"/>
      <c r="AN39" s="94"/>
      <c r="AO39" s="94"/>
      <c r="AP39" s="94"/>
      <c r="AQ39" s="94"/>
      <c r="AR39" s="94"/>
      <c r="AS39" s="94"/>
      <c r="AU39" s="94"/>
      <c r="AV39" s="94"/>
      <c r="AW39" s="94"/>
      <c r="AX39" s="94"/>
      <c r="AY39" s="94"/>
      <c r="AZ39" s="94"/>
      <c r="BA39" s="94"/>
      <c r="BB39" s="94"/>
      <c r="BC39" s="94"/>
      <c r="BD39" s="94"/>
      <c r="BF39" s="94"/>
      <c r="BG39" s="94"/>
      <c r="BH39" s="94"/>
      <c r="BI39" s="94"/>
      <c r="BJ39" s="94"/>
      <c r="BK39" s="94"/>
      <c r="BL39" s="94"/>
      <c r="BM39" s="94"/>
      <c r="BN39" s="94"/>
      <c r="BO39" s="94"/>
      <c r="BQ39" s="94"/>
      <c r="BR39" s="94"/>
      <c r="BS39" s="94"/>
      <c r="BT39" s="94"/>
      <c r="BU39" s="94"/>
      <c r="BV39" s="94"/>
      <c r="BW39" s="94"/>
      <c r="BX39" s="94"/>
      <c r="BY39" s="94"/>
      <c r="BZ39" s="94"/>
      <c r="CB39" s="94"/>
      <c r="CC39" s="94"/>
      <c r="CD39" s="94"/>
      <c r="CE39" s="94"/>
      <c r="CF39" s="94"/>
      <c r="CG39" s="94"/>
      <c r="CH39" s="94"/>
      <c r="CI39" s="94"/>
      <c r="CJ39" s="94"/>
      <c r="CK39" s="94"/>
      <c r="CN39" s="94"/>
      <c r="CO39" s="94"/>
      <c r="CP39" s="94"/>
      <c r="CQ39" s="94"/>
      <c r="CR39" s="94"/>
      <c r="CS39" s="94"/>
      <c r="CT39" s="94"/>
      <c r="CU39" s="94"/>
      <c r="CV39" s="94"/>
      <c r="CW39" s="94"/>
      <c r="CY39" s="94"/>
      <c r="CZ39" s="94"/>
      <c r="DA39" s="94"/>
      <c r="DB39" s="94"/>
      <c r="DC39" s="94"/>
      <c r="DD39" s="94"/>
      <c r="DE39" s="94"/>
      <c r="DF39" s="94"/>
      <c r="DG39" s="94"/>
      <c r="DH39" s="94"/>
      <c r="DJ39" s="94"/>
      <c r="DK39" s="94"/>
      <c r="DL39" s="94"/>
      <c r="DM39" s="94"/>
      <c r="DN39" s="94"/>
      <c r="DO39" s="94"/>
      <c r="DP39" s="94"/>
      <c r="DQ39" s="94"/>
      <c r="DR39" s="94"/>
      <c r="DS39" s="94"/>
      <c r="DU39" s="94"/>
      <c r="DV39" s="94"/>
      <c r="DW39" s="94"/>
      <c r="DX39" s="94"/>
      <c r="DY39" s="94"/>
      <c r="DZ39" s="94"/>
      <c r="EA39" s="94"/>
      <c r="EB39" s="94"/>
      <c r="EC39" s="94"/>
      <c r="ED39" s="94"/>
      <c r="EF39" s="94"/>
      <c r="EG39" s="94"/>
      <c r="EH39" s="94"/>
      <c r="EI39" s="94"/>
      <c r="EJ39" s="94"/>
      <c r="EK39" s="94"/>
      <c r="EL39" s="94"/>
      <c r="EM39" s="94"/>
      <c r="EN39" s="94"/>
      <c r="EO39" s="94"/>
      <c r="EQ39" s="94"/>
      <c r="ER39" s="94"/>
      <c r="ES39" s="94"/>
      <c r="ET39" s="94"/>
      <c r="EU39" s="94"/>
      <c r="EV39" s="94"/>
      <c r="EW39" s="94"/>
      <c r="EX39" s="94"/>
      <c r="EY39" s="94"/>
      <c r="EZ39" s="94"/>
      <c r="FB39" s="94"/>
      <c r="FC39" s="94"/>
      <c r="FD39" s="94"/>
      <c r="FE39" s="94"/>
      <c r="FF39" s="94"/>
      <c r="FG39" s="94"/>
      <c r="FH39" s="94"/>
      <c r="FI39" s="94"/>
      <c r="FJ39" s="94"/>
      <c r="FK39" s="94"/>
      <c r="FN39" s="94"/>
      <c r="FO39" s="94"/>
      <c r="FP39" s="94"/>
      <c r="FQ39" s="94"/>
      <c r="FR39" s="94"/>
      <c r="FS39" s="94"/>
      <c r="FT39" s="94"/>
      <c r="FU39" s="94"/>
      <c r="FV39" s="94"/>
      <c r="FW39" s="94"/>
      <c r="FY39" s="94"/>
      <c r="FZ39" s="94"/>
      <c r="GA39" s="94"/>
      <c r="GB39" s="94"/>
      <c r="GC39" s="94"/>
      <c r="GD39" s="94"/>
      <c r="GE39" s="94"/>
      <c r="GF39" s="94"/>
      <c r="GG39" s="94"/>
      <c r="GH39" s="94"/>
      <c r="GJ39" s="94"/>
      <c r="GK39" s="94"/>
      <c r="GL39" s="94"/>
      <c r="GM39" s="94"/>
      <c r="GN39" s="94"/>
      <c r="GO39" s="94"/>
      <c r="GP39" s="94"/>
      <c r="GQ39" s="94"/>
      <c r="GR39" s="94"/>
      <c r="GS39" s="94"/>
      <c r="GU39" s="94"/>
      <c r="GV39" s="94"/>
      <c r="GW39" s="94"/>
      <c r="GX39" s="94"/>
      <c r="GY39" s="94"/>
      <c r="GZ39" s="94"/>
      <c r="HA39" s="94"/>
      <c r="HB39" s="94"/>
      <c r="HC39" s="94"/>
      <c r="HD39" s="94"/>
      <c r="HF39" s="94"/>
      <c r="HG39" s="94"/>
      <c r="HH39" s="94"/>
      <c r="HI39" s="94"/>
      <c r="HJ39" s="94"/>
      <c r="HK39" s="94"/>
      <c r="HL39" s="94"/>
      <c r="HM39" s="94"/>
      <c r="HN39" s="94"/>
      <c r="HO39" s="94"/>
      <c r="HQ39" s="94"/>
      <c r="HR39" s="94"/>
      <c r="HS39" s="94"/>
      <c r="HT39" s="94"/>
      <c r="HU39" s="94"/>
      <c r="HV39" s="94"/>
      <c r="HW39" s="94"/>
      <c r="HX39" s="94"/>
      <c r="HY39" s="94"/>
      <c r="HZ39" s="94"/>
      <c r="IA39" s="94"/>
      <c r="IB39" s="94"/>
      <c r="IC39" s="94"/>
      <c r="ID39" s="94"/>
      <c r="IE39" s="94"/>
      <c r="IF39" s="94"/>
      <c r="IG39" s="94"/>
      <c r="IH39" s="94"/>
      <c r="II39" s="94"/>
      <c r="IJ39" s="94"/>
      <c r="IK39" s="94"/>
      <c r="IL39" s="94"/>
      <c r="IN39" s="94"/>
      <c r="IO39" s="94"/>
      <c r="IP39" s="94"/>
      <c r="IQ39" s="94"/>
      <c r="IR39" s="94"/>
      <c r="IS39" s="94"/>
      <c r="IT39" s="94"/>
      <c r="IU39" s="94"/>
      <c r="IV39" s="94"/>
      <c r="IW39" s="94"/>
      <c r="IX39" s="94"/>
      <c r="IY39" s="94"/>
      <c r="IZ39" s="94"/>
      <c r="JA39" s="94"/>
      <c r="JB39" s="94"/>
      <c r="JC39" s="94"/>
      <c r="JD39" s="94"/>
      <c r="JE39" s="94"/>
      <c r="JF39" s="94"/>
      <c r="JG39" s="94"/>
      <c r="JH39" s="94"/>
      <c r="JI39" s="94"/>
      <c r="JJ39" s="94"/>
      <c r="JK39" s="94"/>
      <c r="JL39" s="94"/>
      <c r="JM39" s="94"/>
      <c r="JN39" s="94"/>
      <c r="JO39" s="94"/>
      <c r="JP39" s="94"/>
      <c r="JQ39" s="94"/>
      <c r="JR39" s="94"/>
      <c r="JS39" s="94"/>
      <c r="JT39" s="94"/>
      <c r="JU39" s="94"/>
      <c r="JV39" s="94"/>
      <c r="JW39" s="94"/>
      <c r="JX39" s="94"/>
      <c r="JY39" s="94"/>
      <c r="JZ39" s="94"/>
      <c r="KA39" s="94"/>
      <c r="KB39" s="94"/>
      <c r="KC39" s="94"/>
      <c r="KD39" s="94"/>
      <c r="KE39" s="94"/>
      <c r="KF39" s="94"/>
      <c r="KG39" s="94"/>
      <c r="KH39" s="94"/>
      <c r="KI39" s="94"/>
      <c r="KJ39" s="94"/>
      <c r="KK39" s="94"/>
      <c r="KL39" s="94"/>
      <c r="KM39" s="94"/>
      <c r="KN39" s="94"/>
      <c r="KO39" s="94"/>
      <c r="KP39" s="94"/>
      <c r="KQ39" s="94"/>
      <c r="KR39" s="94"/>
      <c r="KS39" s="94"/>
      <c r="KT39" s="94"/>
      <c r="KU39" s="94"/>
      <c r="KV39" s="94"/>
      <c r="KW39" s="94"/>
      <c r="KX39" s="94"/>
      <c r="KY39" s="94"/>
      <c r="KZ39" s="94"/>
      <c r="LA39" s="94"/>
      <c r="LB39" s="94"/>
      <c r="LC39" s="94"/>
      <c r="LD39" s="94"/>
      <c r="LE39" s="94"/>
      <c r="LF39" s="94"/>
      <c r="LG39" s="94"/>
      <c r="LH39" s="94"/>
      <c r="LI39" s="94"/>
      <c r="LJ39" s="94"/>
      <c r="LK39" s="94"/>
      <c r="LL39" s="94"/>
      <c r="LN39" s="94"/>
      <c r="LO39" s="94"/>
      <c r="LP39" s="94"/>
      <c r="LQ39" s="94"/>
      <c r="LR39" s="94"/>
      <c r="LS39" s="94"/>
      <c r="LT39" s="94"/>
      <c r="LU39" s="94"/>
      <c r="LV39" s="94"/>
      <c r="LW39" s="94"/>
      <c r="LY39" s="94"/>
      <c r="LZ39" s="94"/>
      <c r="MA39" s="94"/>
      <c r="MB39" s="94"/>
      <c r="MC39" s="94"/>
      <c r="MD39" s="94"/>
      <c r="ME39" s="94"/>
      <c r="MF39" s="94"/>
      <c r="MG39" s="94"/>
      <c r="MH39" s="94"/>
      <c r="MI39" s="94"/>
      <c r="MJ39" s="94"/>
      <c r="MK39" s="94"/>
      <c r="ML39" s="94"/>
      <c r="MM39" s="94"/>
      <c r="MN39" s="94"/>
      <c r="MO39" s="94"/>
      <c r="MP39" s="94"/>
      <c r="MQ39" s="94"/>
      <c r="MR39" s="94"/>
      <c r="MS39" s="94"/>
      <c r="MT39" s="94"/>
      <c r="MU39" s="94"/>
      <c r="MV39" s="94"/>
      <c r="MW39" s="94"/>
      <c r="MX39" s="94"/>
      <c r="MY39" s="94"/>
      <c r="MZ39" s="94"/>
      <c r="NA39" s="94"/>
      <c r="NB39" s="94"/>
      <c r="NC39" s="94"/>
      <c r="ND39" s="94"/>
      <c r="NE39" s="94"/>
      <c r="NF39" s="94"/>
      <c r="NG39" s="94"/>
      <c r="NH39" s="94"/>
      <c r="NI39" s="94"/>
      <c r="NJ39" s="94"/>
      <c r="NK39" s="94"/>
      <c r="NL39" s="94"/>
      <c r="NM39" s="94"/>
      <c r="NN39" s="94"/>
      <c r="NO39" s="94"/>
      <c r="NP39" s="94"/>
      <c r="NQ39" s="94"/>
      <c r="NR39" s="94"/>
      <c r="NS39" s="94"/>
      <c r="NT39" s="94"/>
      <c r="NU39" s="94"/>
      <c r="NV39" s="94"/>
      <c r="NW39" s="94"/>
      <c r="NX39" s="94"/>
      <c r="NY39" s="94"/>
      <c r="NZ39" s="94"/>
      <c r="OA39" s="94"/>
      <c r="OB39" s="94"/>
      <c r="OC39" s="94"/>
      <c r="OD39" s="94"/>
      <c r="OE39" s="94"/>
      <c r="OF39" s="94"/>
      <c r="OG39" s="94"/>
      <c r="OH39" s="94"/>
      <c r="OI39" s="94"/>
      <c r="OJ39" s="94"/>
      <c r="OK39" s="94"/>
      <c r="OL39" s="94"/>
      <c r="ON39" s="94"/>
      <c r="OO39" s="94"/>
      <c r="OP39" s="94"/>
      <c r="OQ39" s="94"/>
      <c r="OR39" s="94"/>
      <c r="OS39" s="94"/>
      <c r="OT39" s="94"/>
      <c r="OU39" s="94"/>
      <c r="OV39" s="94"/>
      <c r="OW39" s="94"/>
      <c r="OX39" s="94"/>
      <c r="OY39" s="94"/>
      <c r="OZ39" s="94"/>
      <c r="PA39" s="94"/>
      <c r="PB39" s="94"/>
      <c r="PC39" s="94"/>
      <c r="PD39" s="94"/>
      <c r="PE39" s="94"/>
      <c r="PF39" s="94"/>
      <c r="PG39" s="94"/>
      <c r="PH39" s="94"/>
      <c r="PI39" s="94"/>
      <c r="PJ39" s="94"/>
      <c r="PK39" s="94"/>
      <c r="PL39" s="94"/>
      <c r="PM39" s="94"/>
      <c r="PN39" s="94"/>
      <c r="PO39" s="94"/>
      <c r="PP39" s="94"/>
      <c r="PQ39" s="94"/>
      <c r="PR39" s="94"/>
      <c r="PS39" s="94"/>
      <c r="PT39" s="94"/>
      <c r="PU39" s="94"/>
      <c r="PV39" s="94"/>
      <c r="PW39" s="94"/>
      <c r="PX39" s="94"/>
      <c r="PY39" s="94"/>
      <c r="PZ39" s="94"/>
      <c r="QA39" s="94"/>
      <c r="QB39" s="94"/>
      <c r="QC39" s="94"/>
      <c r="QD39" s="94"/>
      <c r="QF39" s="94"/>
      <c r="QG39" s="94"/>
      <c r="QH39" s="94"/>
      <c r="QI39" s="94"/>
      <c r="QJ39" s="94"/>
      <c r="QK39" s="94"/>
      <c r="QL39" s="94"/>
      <c r="QM39" s="94"/>
      <c r="QN39" s="94"/>
      <c r="QO39" s="94"/>
      <c r="QP39" s="94"/>
      <c r="QQ39" s="94"/>
      <c r="QR39" s="94"/>
      <c r="QS39" s="94"/>
      <c r="QT39" s="94"/>
      <c r="QU39" s="94"/>
      <c r="QV39" s="94"/>
      <c r="QW39" s="94"/>
      <c r="QX39" s="94"/>
      <c r="QY39" s="94"/>
      <c r="QZ39" s="94"/>
      <c r="RA39" s="94"/>
      <c r="RB39" s="94"/>
      <c r="RC39" s="94"/>
      <c r="RD39" s="94"/>
      <c r="RE39" s="94"/>
      <c r="RF39" s="94"/>
      <c r="RG39" s="94"/>
      <c r="RH39" s="94"/>
      <c r="RI39" s="94"/>
      <c r="RJ39" s="94"/>
      <c r="RK39" s="94"/>
      <c r="RL39" s="94"/>
      <c r="RN39" s="94"/>
      <c r="RO39" s="94"/>
      <c r="RP39" s="94"/>
      <c r="RQ39" s="94"/>
      <c r="RR39" s="94"/>
      <c r="RS39" s="94"/>
      <c r="RT39" s="94"/>
      <c r="RU39" s="94"/>
      <c r="RV39" s="94"/>
      <c r="RW39" s="94"/>
      <c r="RX39" s="94"/>
      <c r="RY39" s="94"/>
      <c r="RZ39" s="94"/>
      <c r="SA39" s="94"/>
      <c r="SB39" s="94"/>
      <c r="SC39" s="94"/>
      <c r="SD39" s="94"/>
      <c r="SE39" s="94"/>
      <c r="SF39" s="94"/>
      <c r="SG39" s="94"/>
      <c r="SH39" s="94"/>
      <c r="SI39" s="94"/>
      <c r="SJ39" s="94"/>
      <c r="SK39" s="94"/>
      <c r="SL39" s="94"/>
      <c r="SM39" s="94"/>
      <c r="SN39" s="94"/>
      <c r="SO39" s="94"/>
      <c r="SP39" s="94"/>
      <c r="SQ39" s="94"/>
      <c r="SR39" s="94"/>
      <c r="SS39" s="94"/>
      <c r="ST39" s="94"/>
      <c r="SU39" s="94"/>
      <c r="SV39" s="94"/>
      <c r="SW39" s="94"/>
      <c r="SX39" s="94"/>
      <c r="SY39" s="94"/>
      <c r="SZ39" s="94"/>
      <c r="TA39" s="94"/>
      <c r="TB39" s="94"/>
      <c r="TC39" s="94"/>
      <c r="TD39" s="94"/>
      <c r="TE39" s="94"/>
      <c r="TF39" s="94"/>
      <c r="TG39" s="94"/>
      <c r="TH39" s="94"/>
      <c r="TI39" s="94"/>
      <c r="TJ39" s="94"/>
      <c r="TK39" s="94"/>
      <c r="TL39" s="94"/>
      <c r="TM39" s="94"/>
      <c r="TN39" s="94"/>
      <c r="TO39" s="94"/>
      <c r="TP39" s="94"/>
      <c r="TQ39" s="94"/>
      <c r="TR39" s="94"/>
      <c r="TS39" s="94"/>
      <c r="TT39" s="94"/>
      <c r="TU39" s="94"/>
      <c r="TV39" s="94"/>
      <c r="TW39" s="94"/>
      <c r="TX39" s="94"/>
      <c r="TY39" s="94"/>
      <c r="TZ39" s="94"/>
      <c r="UA39" s="94"/>
      <c r="UB39" s="94"/>
      <c r="UC39" s="94"/>
      <c r="UD39" s="94"/>
      <c r="UE39" s="94"/>
      <c r="UF39" s="94"/>
      <c r="UG39" s="94"/>
      <c r="UH39" s="94"/>
      <c r="UI39" s="94"/>
      <c r="UJ39" s="94"/>
      <c r="UK39" s="94"/>
      <c r="UN39" s="94"/>
      <c r="UO39" s="94"/>
      <c r="UP39" s="94"/>
      <c r="UQ39" s="94"/>
      <c r="UR39" s="94"/>
      <c r="US39" s="94"/>
      <c r="UT39" s="94"/>
      <c r="UU39" s="94"/>
      <c r="UV39" s="94"/>
      <c r="UW39" s="94"/>
      <c r="UY39" s="94"/>
      <c r="UZ39" s="94"/>
      <c r="VA39" s="94"/>
      <c r="VB39" s="94"/>
      <c r="VC39" s="94"/>
      <c r="VD39" s="94"/>
      <c r="VE39" s="94"/>
      <c r="VF39" s="94"/>
      <c r="VG39" s="94"/>
      <c r="VH39" s="94"/>
    </row>
    <row r="40" spans="1:580" ht="16" customHeight="1">
      <c r="B40" s="410" t="s">
        <v>148</v>
      </c>
      <c r="C40" s="411"/>
      <c r="D40" s="412"/>
      <c r="E40" s="30"/>
      <c r="F40" s="6"/>
      <c r="G40" s="6"/>
      <c r="H40" s="6"/>
      <c r="I40" s="6"/>
      <c r="J40" s="6"/>
      <c r="K40" s="6"/>
      <c r="L40" s="6"/>
      <c r="N40" s="410" t="s">
        <v>148</v>
      </c>
      <c r="O40" s="411"/>
      <c r="P40" s="412"/>
      <c r="Q40" s="97"/>
      <c r="R40" s="94"/>
      <c r="S40" s="94"/>
      <c r="T40" s="94"/>
      <c r="U40" s="94"/>
      <c r="V40" s="94"/>
      <c r="W40" s="94"/>
      <c r="Y40" s="410" t="s">
        <v>148</v>
      </c>
      <c r="Z40" s="411"/>
      <c r="AA40" s="412"/>
      <c r="AB40" s="97"/>
      <c r="AC40" s="94"/>
      <c r="AD40" s="94"/>
      <c r="AE40" s="94"/>
      <c r="AF40" s="94"/>
      <c r="AG40" s="94"/>
      <c r="AH40" s="94"/>
      <c r="AJ40" s="410" t="s">
        <v>148</v>
      </c>
      <c r="AK40" s="411"/>
      <c r="AL40" s="412"/>
      <c r="AM40" s="97"/>
      <c r="AN40" s="94"/>
      <c r="AO40" s="94"/>
      <c r="AP40" s="94"/>
      <c r="AQ40" s="94"/>
      <c r="AR40" s="94"/>
      <c r="AS40" s="94"/>
      <c r="AU40" s="410" t="s">
        <v>148</v>
      </c>
      <c r="AV40" s="411"/>
      <c r="AW40" s="412"/>
      <c r="AX40" s="97"/>
      <c r="AY40" s="94"/>
      <c r="AZ40" s="94"/>
      <c r="BA40" s="94"/>
      <c r="BB40" s="94"/>
      <c r="BC40" s="94"/>
      <c r="BD40" s="94"/>
      <c r="BF40" s="410" t="s">
        <v>148</v>
      </c>
      <c r="BG40" s="411"/>
      <c r="BH40" s="412"/>
      <c r="BI40" s="97"/>
      <c r="BJ40" s="94"/>
      <c r="BK40" s="94"/>
      <c r="BL40" s="94"/>
      <c r="BM40" s="94"/>
      <c r="BN40" s="94"/>
      <c r="BO40" s="94"/>
      <c r="BQ40" s="410" t="s">
        <v>148</v>
      </c>
      <c r="BR40" s="411"/>
      <c r="BS40" s="412"/>
      <c r="BT40" s="97"/>
      <c r="BU40" s="94"/>
      <c r="BV40" s="94"/>
      <c r="BW40" s="94"/>
      <c r="BX40" s="94"/>
      <c r="BY40" s="94"/>
      <c r="BZ40" s="94"/>
      <c r="CB40" s="410" t="s">
        <v>148</v>
      </c>
      <c r="CC40" s="411"/>
      <c r="CD40" s="412"/>
      <c r="CE40" s="97"/>
      <c r="CF40" s="94"/>
      <c r="CG40" s="94"/>
      <c r="CH40" s="94"/>
      <c r="CI40" s="94"/>
      <c r="CJ40" s="94"/>
      <c r="CK40" s="94"/>
      <c r="CN40" s="410" t="s">
        <v>148</v>
      </c>
      <c r="CO40" s="411"/>
      <c r="CP40" s="412"/>
      <c r="CQ40" s="97"/>
      <c r="CR40" s="94"/>
      <c r="CS40" s="94"/>
      <c r="CT40" s="94"/>
      <c r="CU40" s="94"/>
      <c r="CV40" s="94"/>
      <c r="CW40" s="94"/>
      <c r="CY40" s="410" t="s">
        <v>148</v>
      </c>
      <c r="CZ40" s="411"/>
      <c r="DA40" s="412"/>
      <c r="DB40" s="97"/>
      <c r="DC40" s="94"/>
      <c r="DD40" s="94"/>
      <c r="DE40" s="94"/>
      <c r="DF40" s="94"/>
      <c r="DG40" s="94"/>
      <c r="DH40" s="94"/>
      <c r="DJ40" s="410" t="s">
        <v>148</v>
      </c>
      <c r="DK40" s="411"/>
      <c r="DL40" s="412"/>
      <c r="DM40" s="97"/>
      <c r="DN40" s="94"/>
      <c r="DO40" s="94"/>
      <c r="DP40" s="94"/>
      <c r="DQ40" s="94"/>
      <c r="DR40" s="94"/>
      <c r="DS40" s="94"/>
      <c r="DU40" s="410" t="s">
        <v>148</v>
      </c>
      <c r="DV40" s="411"/>
      <c r="DW40" s="412"/>
      <c r="DX40" s="97"/>
      <c r="DY40" s="94"/>
      <c r="DZ40" s="94"/>
      <c r="EA40" s="94"/>
      <c r="EB40" s="94"/>
      <c r="EC40" s="94"/>
      <c r="ED40" s="94"/>
      <c r="EF40" s="410" t="s">
        <v>148</v>
      </c>
      <c r="EG40" s="411"/>
      <c r="EH40" s="412"/>
      <c r="EI40" s="97"/>
      <c r="EJ40" s="94"/>
      <c r="EK40" s="94"/>
      <c r="EL40" s="94"/>
      <c r="EM40" s="94"/>
      <c r="EN40" s="94"/>
      <c r="EO40" s="94"/>
      <c r="EQ40" s="410" t="s">
        <v>148</v>
      </c>
      <c r="ER40" s="411"/>
      <c r="ES40" s="412"/>
      <c r="ET40" s="97"/>
      <c r="EU40" s="94"/>
      <c r="EV40" s="94"/>
      <c r="EW40" s="94"/>
      <c r="EX40" s="94"/>
      <c r="EY40" s="94"/>
      <c r="EZ40" s="94"/>
      <c r="FB40" s="410" t="s">
        <v>148</v>
      </c>
      <c r="FC40" s="411"/>
      <c r="FD40" s="412"/>
      <c r="FE40" s="97"/>
      <c r="FF40" s="94"/>
      <c r="FG40" s="94"/>
      <c r="FH40" s="94"/>
      <c r="FI40" s="94"/>
      <c r="FJ40" s="94"/>
      <c r="FK40" s="94"/>
      <c r="FN40" s="410" t="s">
        <v>148</v>
      </c>
      <c r="FO40" s="411"/>
      <c r="FP40" s="412"/>
      <c r="FQ40" s="97"/>
      <c r="FR40" s="94"/>
      <c r="FS40" s="94"/>
      <c r="FT40" s="94"/>
      <c r="FU40" s="94"/>
      <c r="FV40" s="94"/>
      <c r="FW40" s="94"/>
      <c r="FY40" s="410" t="s">
        <v>148</v>
      </c>
      <c r="FZ40" s="411"/>
      <c r="GA40" s="412"/>
      <c r="GB40" s="97"/>
      <c r="GC40" s="94"/>
      <c r="GD40" s="94"/>
      <c r="GE40" s="94"/>
      <c r="GF40" s="94"/>
      <c r="GG40" s="94"/>
      <c r="GH40" s="94"/>
      <c r="GJ40" s="410" t="s">
        <v>148</v>
      </c>
      <c r="GK40" s="411"/>
      <c r="GL40" s="412"/>
      <c r="GM40" s="97"/>
      <c r="GN40" s="94"/>
      <c r="GO40" s="94"/>
      <c r="GP40" s="94"/>
      <c r="GQ40" s="94"/>
      <c r="GR40" s="94"/>
      <c r="GS40" s="94"/>
      <c r="GU40" s="410" t="s">
        <v>148</v>
      </c>
      <c r="GV40" s="411"/>
      <c r="GW40" s="412"/>
      <c r="GX40" s="97"/>
      <c r="GY40" s="94"/>
      <c r="GZ40" s="94"/>
      <c r="HA40" s="94"/>
      <c r="HB40" s="94"/>
      <c r="HC40" s="94"/>
      <c r="HD40" s="94"/>
      <c r="HF40" s="410" t="s">
        <v>148</v>
      </c>
      <c r="HG40" s="411"/>
      <c r="HH40" s="412"/>
      <c r="HI40" s="97"/>
      <c r="HJ40" s="94"/>
      <c r="HK40" s="94"/>
      <c r="HL40" s="94"/>
      <c r="HM40" s="94"/>
      <c r="HN40" s="94"/>
      <c r="HO40" s="94"/>
      <c r="HQ40" s="410" t="s">
        <v>148</v>
      </c>
      <c r="HR40" s="411"/>
      <c r="HS40" s="412"/>
      <c r="HT40" s="97"/>
      <c r="HU40" s="94"/>
      <c r="HV40" s="94"/>
      <c r="HW40" s="94"/>
      <c r="HX40" s="94"/>
      <c r="HY40" s="94"/>
      <c r="HZ40" s="94"/>
      <c r="IA40" s="94"/>
      <c r="IB40" s="410" t="s">
        <v>148</v>
      </c>
      <c r="IC40" s="411"/>
      <c r="ID40" s="412"/>
      <c r="IE40" s="97"/>
      <c r="IF40" s="94"/>
      <c r="IG40" s="94"/>
      <c r="IH40" s="94"/>
      <c r="II40" s="94"/>
      <c r="IJ40" s="94"/>
      <c r="IK40" s="94"/>
      <c r="IL40" s="94"/>
      <c r="IN40" s="410" t="s">
        <v>148</v>
      </c>
      <c r="IO40" s="411"/>
      <c r="IP40" s="412"/>
      <c r="IQ40" s="97"/>
      <c r="IR40" s="94"/>
      <c r="IS40" s="94"/>
      <c r="IT40" s="94"/>
      <c r="IU40" s="94"/>
      <c r="IV40" s="94"/>
      <c r="IW40" s="94"/>
      <c r="IX40" s="94"/>
      <c r="IY40" s="410" t="s">
        <v>148</v>
      </c>
      <c r="IZ40" s="411"/>
      <c r="JA40" s="412"/>
      <c r="JB40" s="97"/>
      <c r="JC40" s="94"/>
      <c r="JD40" s="94"/>
      <c r="JE40" s="94"/>
      <c r="JF40" s="94"/>
      <c r="JG40" s="94"/>
      <c r="JH40" s="94"/>
      <c r="JI40" s="94"/>
      <c r="JJ40" s="410" t="s">
        <v>148</v>
      </c>
      <c r="JK40" s="411"/>
      <c r="JL40" s="412"/>
      <c r="JM40" s="97"/>
      <c r="JN40" s="94"/>
      <c r="JO40" s="94"/>
      <c r="JP40" s="94"/>
      <c r="JQ40" s="94"/>
      <c r="JR40" s="94"/>
      <c r="JS40" s="94"/>
      <c r="JT40" s="94"/>
      <c r="JU40" s="410" t="s">
        <v>148</v>
      </c>
      <c r="JV40" s="411"/>
      <c r="JW40" s="412"/>
      <c r="JX40" s="97"/>
      <c r="JY40" s="94"/>
      <c r="JZ40" s="94"/>
      <c r="KA40" s="94"/>
      <c r="KB40" s="94"/>
      <c r="KC40" s="94"/>
      <c r="KD40" s="94"/>
      <c r="KE40" s="94"/>
      <c r="KF40" s="410" t="s">
        <v>148</v>
      </c>
      <c r="KG40" s="411"/>
      <c r="KH40" s="412"/>
      <c r="KI40" s="97"/>
      <c r="KJ40" s="94"/>
      <c r="KK40" s="94"/>
      <c r="KL40" s="94"/>
      <c r="KM40" s="94"/>
      <c r="KN40" s="94"/>
      <c r="KO40" s="94"/>
      <c r="KP40" s="94"/>
      <c r="KQ40" s="410" t="s">
        <v>148</v>
      </c>
      <c r="KR40" s="411"/>
      <c r="KS40" s="412"/>
      <c r="KT40" s="97"/>
      <c r="KU40" s="94"/>
      <c r="KV40" s="94"/>
      <c r="KW40" s="94"/>
      <c r="KX40" s="94"/>
      <c r="KY40" s="94"/>
      <c r="KZ40" s="94"/>
      <c r="LA40" s="94"/>
      <c r="LB40" s="410" t="s">
        <v>148</v>
      </c>
      <c r="LC40" s="411"/>
      <c r="LD40" s="412"/>
      <c r="LE40" s="97"/>
      <c r="LF40" s="94"/>
      <c r="LG40" s="94"/>
      <c r="LH40" s="94"/>
      <c r="LI40" s="94"/>
      <c r="LJ40" s="94"/>
      <c r="LK40" s="94"/>
      <c r="LL40" s="94"/>
      <c r="LN40" s="410" t="s">
        <v>148</v>
      </c>
      <c r="LO40" s="411"/>
      <c r="LP40" s="412"/>
      <c r="LQ40" s="97"/>
      <c r="LR40" s="94"/>
      <c r="LS40" s="94"/>
      <c r="LT40" s="94"/>
      <c r="LU40" s="94"/>
      <c r="LV40" s="94"/>
      <c r="LW40" s="94"/>
      <c r="LY40" s="410" t="s">
        <v>148</v>
      </c>
      <c r="LZ40" s="411"/>
      <c r="MA40" s="412"/>
      <c r="MB40" s="97"/>
      <c r="MC40" s="94"/>
      <c r="MD40" s="94"/>
      <c r="ME40" s="94"/>
      <c r="MF40" s="94"/>
      <c r="MG40" s="94"/>
      <c r="MH40" s="94"/>
      <c r="MI40" s="94"/>
      <c r="MJ40" s="410" t="s">
        <v>148</v>
      </c>
      <c r="MK40" s="411"/>
      <c r="ML40" s="412"/>
      <c r="MM40" s="97"/>
      <c r="MN40" s="94"/>
      <c r="MO40" s="94"/>
      <c r="MP40" s="94"/>
      <c r="MQ40" s="94"/>
      <c r="MR40" s="94"/>
      <c r="MS40" s="94"/>
      <c r="MT40" s="94"/>
      <c r="MU40" s="410" t="s">
        <v>148</v>
      </c>
      <c r="MV40" s="411"/>
      <c r="MW40" s="412"/>
      <c r="MX40" s="97"/>
      <c r="MY40" s="94"/>
      <c r="MZ40" s="94"/>
      <c r="NA40" s="94"/>
      <c r="NB40" s="94"/>
      <c r="NC40" s="94"/>
      <c r="ND40" s="94"/>
      <c r="NE40" s="94"/>
      <c r="NF40" s="410" t="s">
        <v>148</v>
      </c>
      <c r="NG40" s="411"/>
      <c r="NH40" s="412"/>
      <c r="NI40" s="97"/>
      <c r="NJ40" s="94"/>
      <c r="NK40" s="94"/>
      <c r="NL40" s="94"/>
      <c r="NM40" s="94"/>
      <c r="NN40" s="94"/>
      <c r="NO40" s="94"/>
      <c r="NP40" s="94"/>
      <c r="NQ40" s="410" t="s">
        <v>148</v>
      </c>
      <c r="NR40" s="411"/>
      <c r="NS40" s="412"/>
      <c r="NT40" s="97"/>
      <c r="NU40" s="94"/>
      <c r="NV40" s="94"/>
      <c r="NW40" s="94"/>
      <c r="NX40" s="94"/>
      <c r="NY40" s="94"/>
      <c r="NZ40" s="94"/>
      <c r="OA40" s="94"/>
      <c r="OB40" s="410" t="s">
        <v>148</v>
      </c>
      <c r="OC40" s="411"/>
      <c r="OD40" s="412"/>
      <c r="OE40" s="97"/>
      <c r="OF40" s="94"/>
      <c r="OG40" s="94"/>
      <c r="OH40" s="94"/>
      <c r="OI40" s="94"/>
      <c r="OJ40" s="94"/>
      <c r="OK40" s="94"/>
      <c r="OL40" s="94"/>
      <c r="ON40" s="410" t="s">
        <v>148</v>
      </c>
      <c r="OO40" s="411"/>
      <c r="OP40" s="412"/>
      <c r="OQ40" s="97"/>
      <c r="OR40" s="94"/>
      <c r="OS40" s="94"/>
      <c r="OT40" s="94"/>
      <c r="OU40" s="94"/>
      <c r="OV40" s="94"/>
      <c r="OW40" s="94"/>
      <c r="OX40" s="94"/>
      <c r="OY40" s="410" t="s">
        <v>148</v>
      </c>
      <c r="OZ40" s="411"/>
      <c r="PA40" s="412"/>
      <c r="PB40" s="97"/>
      <c r="PC40" s="94"/>
      <c r="PD40" s="94"/>
      <c r="PE40" s="94"/>
      <c r="PF40" s="94"/>
      <c r="PG40" s="94"/>
      <c r="PH40" s="94"/>
      <c r="PI40" s="94"/>
      <c r="PJ40" s="410" t="s">
        <v>148</v>
      </c>
      <c r="PK40" s="411"/>
      <c r="PL40" s="412"/>
      <c r="PM40" s="97"/>
      <c r="PN40" s="94"/>
      <c r="PO40" s="94"/>
      <c r="PP40" s="94"/>
      <c r="PQ40" s="94"/>
      <c r="PR40" s="94"/>
      <c r="PS40" s="94"/>
      <c r="PT40" s="94"/>
      <c r="PU40" s="410" t="s">
        <v>148</v>
      </c>
      <c r="PV40" s="411"/>
      <c r="PW40" s="412"/>
      <c r="PX40" s="97"/>
      <c r="PY40" s="94"/>
      <c r="PZ40" s="94"/>
      <c r="QA40" s="94"/>
      <c r="QB40" s="94"/>
      <c r="QC40" s="94"/>
      <c r="QD40" s="94"/>
      <c r="QF40" s="410" t="s">
        <v>148</v>
      </c>
      <c r="QG40" s="411"/>
      <c r="QH40" s="412"/>
      <c r="QI40" s="97"/>
      <c r="QJ40" s="94"/>
      <c r="QK40" s="94"/>
      <c r="QL40" s="94"/>
      <c r="QM40" s="94"/>
      <c r="QN40" s="94"/>
      <c r="QO40" s="94"/>
      <c r="QP40" s="94"/>
      <c r="QQ40" s="410" t="s">
        <v>148</v>
      </c>
      <c r="QR40" s="411"/>
      <c r="QS40" s="412"/>
      <c r="QT40" s="97"/>
      <c r="QU40" s="94"/>
      <c r="QV40" s="94"/>
      <c r="QW40" s="94"/>
      <c r="QX40" s="94"/>
      <c r="QY40" s="94"/>
      <c r="QZ40" s="94"/>
      <c r="RA40" s="94"/>
      <c r="RB40" s="410" t="s">
        <v>148</v>
      </c>
      <c r="RC40" s="411"/>
      <c r="RD40" s="412"/>
      <c r="RE40" s="97"/>
      <c r="RF40" s="94"/>
      <c r="RG40" s="94"/>
      <c r="RH40" s="94"/>
      <c r="RI40" s="94"/>
      <c r="RJ40" s="94"/>
      <c r="RK40" s="94"/>
      <c r="RL40" s="94"/>
      <c r="RN40" s="410" t="s">
        <v>148</v>
      </c>
      <c r="RO40" s="411"/>
      <c r="RP40" s="412"/>
      <c r="RQ40" s="97"/>
      <c r="RR40" s="94"/>
      <c r="RS40" s="94"/>
      <c r="RT40" s="94"/>
      <c r="RU40" s="94"/>
      <c r="RV40" s="94"/>
      <c r="RW40" s="94"/>
      <c r="RX40" s="94"/>
      <c r="RY40" s="410" t="s">
        <v>148</v>
      </c>
      <c r="RZ40" s="411"/>
      <c r="SA40" s="412"/>
      <c r="SB40" s="97"/>
      <c r="SC40" s="94"/>
      <c r="SD40" s="94"/>
      <c r="SE40" s="94"/>
      <c r="SF40" s="94"/>
      <c r="SG40" s="94"/>
      <c r="SH40" s="94"/>
      <c r="SI40" s="94"/>
      <c r="SJ40" s="410" t="s">
        <v>148</v>
      </c>
      <c r="SK40" s="411"/>
      <c r="SL40" s="412"/>
      <c r="SM40" s="97"/>
      <c r="SN40" s="94"/>
      <c r="SO40" s="94"/>
      <c r="SP40" s="94"/>
      <c r="SQ40" s="94"/>
      <c r="SR40" s="94"/>
      <c r="SS40" s="94"/>
      <c r="ST40" s="94"/>
      <c r="SU40" s="410" t="s">
        <v>148</v>
      </c>
      <c r="SV40" s="411"/>
      <c r="SW40" s="412"/>
      <c r="SX40" s="97"/>
      <c r="SY40" s="94"/>
      <c r="SZ40" s="94"/>
      <c r="TA40" s="94"/>
      <c r="TB40" s="94"/>
      <c r="TC40" s="94"/>
      <c r="TD40" s="94"/>
      <c r="TE40" s="94"/>
      <c r="TF40" s="410" t="s">
        <v>148</v>
      </c>
      <c r="TG40" s="411"/>
      <c r="TH40" s="412"/>
      <c r="TI40" s="97"/>
      <c r="TJ40" s="94"/>
      <c r="TK40" s="94"/>
      <c r="TL40" s="94"/>
      <c r="TM40" s="94"/>
      <c r="TN40" s="94"/>
      <c r="TO40" s="94"/>
      <c r="TP40" s="94"/>
      <c r="TQ40" s="410" t="s">
        <v>148</v>
      </c>
      <c r="TR40" s="411"/>
      <c r="TS40" s="412"/>
      <c r="TT40" s="97"/>
      <c r="TU40" s="94"/>
      <c r="TV40" s="94"/>
      <c r="TW40" s="94"/>
      <c r="TX40" s="94"/>
      <c r="TY40" s="94"/>
      <c r="TZ40" s="94"/>
      <c r="UA40" s="94"/>
      <c r="UB40" s="410" t="s">
        <v>148</v>
      </c>
      <c r="UC40" s="411"/>
      <c r="UD40" s="412"/>
      <c r="UE40" s="97"/>
      <c r="UF40" s="94"/>
      <c r="UG40" s="94"/>
      <c r="UH40" s="94"/>
      <c r="UI40" s="94"/>
      <c r="UJ40" s="94"/>
      <c r="UK40" s="94"/>
      <c r="UN40" s="410" t="s">
        <v>148</v>
      </c>
      <c r="UO40" s="411"/>
      <c r="UP40" s="412"/>
      <c r="UQ40" s="101" t="e">
        <f>AVERAGE(E40,Q40,AB40,AM40,AX40,BI40,BT40,CE40,CQ40,DB40,DM40,DX40,EI40,ET40,FE40,FQ40,GB40,GM40,GX40,HI40,HT40,IE40,IQ40,JB40,JM40,JX40,KI40,KT40,LE40,LQ40,MB40,MM40,MX40,NI40,NT40,OE40,OQ40,PB40,PM40,PX40,QI40,QT40,RE40,RQ40,SB40,SM40,SX40,TI40,TT40,UE40)</f>
        <v>#DIV/0!</v>
      </c>
      <c r="UR40" s="94"/>
      <c r="US40" s="94"/>
      <c r="UT40" s="94"/>
      <c r="UU40" s="94"/>
      <c r="UV40" s="94"/>
      <c r="UW40" s="94"/>
      <c r="UY40" s="410" t="s">
        <v>148</v>
      </c>
      <c r="UZ40" s="411"/>
      <c r="VA40" s="412"/>
      <c r="VB40" s="101">
        <f>SUM(E40,Q40,AB40,AM40,AX40,BI40,BT40,CE40,CQ40,DB40,DM40,DX40,EI40,ET40,FE40,FQ40,GB40,GM40,GX40,HI40,HT40,IE40,IQ40,JB40,JM40,JX40,KI40,KT40,LE40,LQ40,MB40,MM40,MX40,NI40,NT40,OE40,OQ40,PB40,PM40,PX40,QI40,QT40,RE40,RQ40,SB40,SM40,SX40,TI40,TT40,UE40)</f>
        <v>0</v>
      </c>
      <c r="VC40" s="94"/>
      <c r="VD40" s="94"/>
      <c r="VE40" s="94"/>
      <c r="VF40" s="94"/>
      <c r="VG40" s="94"/>
      <c r="VH40" s="94"/>
    </row>
    <row r="41" spans="1:580" ht="16" customHeight="1">
      <c r="B41" s="391" t="s">
        <v>146</v>
      </c>
      <c r="C41" s="392"/>
      <c r="D41" s="393"/>
      <c r="E41" s="38">
        <f>E$24-E$40</f>
        <v>0</v>
      </c>
      <c r="F41" s="6"/>
      <c r="G41" s="6"/>
      <c r="H41" s="6"/>
      <c r="I41" s="6"/>
      <c r="J41" s="6"/>
      <c r="K41" s="6"/>
      <c r="L41" s="6"/>
      <c r="N41" s="391" t="s">
        <v>146</v>
      </c>
      <c r="O41" s="392"/>
      <c r="P41" s="393"/>
      <c r="Q41" s="105">
        <f>Q$24-Q$40</f>
        <v>0</v>
      </c>
      <c r="R41" s="94"/>
      <c r="S41" s="94"/>
      <c r="T41" s="94"/>
      <c r="U41" s="94"/>
      <c r="V41" s="94"/>
      <c r="W41" s="94"/>
      <c r="Y41" s="391" t="s">
        <v>146</v>
      </c>
      <c r="Z41" s="392"/>
      <c r="AA41" s="393"/>
      <c r="AB41" s="105">
        <f>AB$24-AB$40</f>
        <v>0</v>
      </c>
      <c r="AC41" s="94"/>
      <c r="AD41" s="94"/>
      <c r="AE41" s="94"/>
      <c r="AF41" s="94"/>
      <c r="AG41" s="94"/>
      <c r="AH41" s="94"/>
      <c r="AJ41" s="391" t="s">
        <v>146</v>
      </c>
      <c r="AK41" s="392"/>
      <c r="AL41" s="393"/>
      <c r="AM41" s="105">
        <f>AM$24-AM$40</f>
        <v>0</v>
      </c>
      <c r="AN41" s="94"/>
      <c r="AO41" s="94"/>
      <c r="AP41" s="94"/>
      <c r="AQ41" s="94"/>
      <c r="AR41" s="94"/>
      <c r="AS41" s="94"/>
      <c r="AU41" s="391" t="s">
        <v>146</v>
      </c>
      <c r="AV41" s="392"/>
      <c r="AW41" s="393"/>
      <c r="AX41" s="105">
        <f>AX$24-AX$40</f>
        <v>0</v>
      </c>
      <c r="AY41" s="94"/>
      <c r="AZ41" s="94"/>
      <c r="BA41" s="94"/>
      <c r="BB41" s="94"/>
      <c r="BC41" s="94"/>
      <c r="BD41" s="94"/>
      <c r="BF41" s="391" t="s">
        <v>146</v>
      </c>
      <c r="BG41" s="392"/>
      <c r="BH41" s="393"/>
      <c r="BI41" s="105">
        <f>BI$24-BI$40</f>
        <v>0</v>
      </c>
      <c r="BJ41" s="94"/>
      <c r="BK41" s="94"/>
      <c r="BL41" s="94"/>
      <c r="BM41" s="94"/>
      <c r="BN41" s="94"/>
      <c r="BO41" s="94"/>
      <c r="BQ41" s="391" t="s">
        <v>146</v>
      </c>
      <c r="BR41" s="392"/>
      <c r="BS41" s="393"/>
      <c r="BT41" s="105">
        <f>BT$24-BT$40</f>
        <v>0</v>
      </c>
      <c r="BU41" s="94"/>
      <c r="BV41" s="94"/>
      <c r="BW41" s="94"/>
      <c r="BX41" s="94"/>
      <c r="BY41" s="94"/>
      <c r="BZ41" s="94"/>
      <c r="CB41" s="391" t="s">
        <v>146</v>
      </c>
      <c r="CC41" s="392"/>
      <c r="CD41" s="393"/>
      <c r="CE41" s="105">
        <f>CE$24-CE$40</f>
        <v>0</v>
      </c>
      <c r="CF41" s="94"/>
      <c r="CG41" s="94"/>
      <c r="CH41" s="94"/>
      <c r="CI41" s="94"/>
      <c r="CJ41" s="94"/>
      <c r="CK41" s="94"/>
      <c r="CN41" s="391" t="s">
        <v>146</v>
      </c>
      <c r="CO41" s="392"/>
      <c r="CP41" s="393"/>
      <c r="CQ41" s="105">
        <f>CQ$24-CQ$40</f>
        <v>0</v>
      </c>
      <c r="CR41" s="94"/>
      <c r="CS41" s="94"/>
      <c r="CT41" s="94"/>
      <c r="CU41" s="94"/>
      <c r="CV41" s="94"/>
      <c r="CW41" s="94"/>
      <c r="CY41" s="391" t="s">
        <v>146</v>
      </c>
      <c r="CZ41" s="392"/>
      <c r="DA41" s="393"/>
      <c r="DB41" s="105">
        <f>DB$24-DB$40</f>
        <v>0</v>
      </c>
      <c r="DC41" s="94"/>
      <c r="DD41" s="94"/>
      <c r="DE41" s="94"/>
      <c r="DF41" s="94"/>
      <c r="DG41" s="94"/>
      <c r="DH41" s="94"/>
      <c r="DJ41" s="391" t="s">
        <v>146</v>
      </c>
      <c r="DK41" s="392"/>
      <c r="DL41" s="393"/>
      <c r="DM41" s="105">
        <f>DM$24-DM$40</f>
        <v>0</v>
      </c>
      <c r="DN41" s="94"/>
      <c r="DO41" s="94"/>
      <c r="DP41" s="94"/>
      <c r="DQ41" s="94"/>
      <c r="DR41" s="94"/>
      <c r="DS41" s="94"/>
      <c r="DU41" s="391" t="s">
        <v>146</v>
      </c>
      <c r="DV41" s="392"/>
      <c r="DW41" s="393"/>
      <c r="DX41" s="105">
        <f>DX$24-DX$40</f>
        <v>0</v>
      </c>
      <c r="DY41" s="94"/>
      <c r="DZ41" s="94"/>
      <c r="EA41" s="94"/>
      <c r="EB41" s="94"/>
      <c r="EC41" s="94"/>
      <c r="ED41" s="94"/>
      <c r="EF41" s="391" t="s">
        <v>146</v>
      </c>
      <c r="EG41" s="392"/>
      <c r="EH41" s="393"/>
      <c r="EI41" s="105">
        <f>EI$24-EI$40</f>
        <v>0</v>
      </c>
      <c r="EJ41" s="94"/>
      <c r="EK41" s="94"/>
      <c r="EL41" s="94"/>
      <c r="EM41" s="94"/>
      <c r="EN41" s="94"/>
      <c r="EO41" s="94"/>
      <c r="EQ41" s="391" t="s">
        <v>146</v>
      </c>
      <c r="ER41" s="392"/>
      <c r="ES41" s="393"/>
      <c r="ET41" s="105">
        <f>ET$24-ET$40</f>
        <v>0</v>
      </c>
      <c r="EU41" s="94"/>
      <c r="EV41" s="94"/>
      <c r="EW41" s="94"/>
      <c r="EX41" s="94"/>
      <c r="EY41" s="94"/>
      <c r="EZ41" s="94"/>
      <c r="FB41" s="391" t="s">
        <v>146</v>
      </c>
      <c r="FC41" s="392"/>
      <c r="FD41" s="393"/>
      <c r="FE41" s="105">
        <f>FE$24-FE$40</f>
        <v>0</v>
      </c>
      <c r="FF41" s="94"/>
      <c r="FG41" s="94"/>
      <c r="FH41" s="94"/>
      <c r="FI41" s="94"/>
      <c r="FJ41" s="94"/>
      <c r="FK41" s="94"/>
      <c r="FN41" s="391" t="s">
        <v>146</v>
      </c>
      <c r="FO41" s="392"/>
      <c r="FP41" s="393"/>
      <c r="FQ41" s="105">
        <f>FQ$24-FQ$40</f>
        <v>0</v>
      </c>
      <c r="FR41" s="94"/>
      <c r="FS41" s="94"/>
      <c r="FT41" s="94"/>
      <c r="FU41" s="94"/>
      <c r="FV41" s="94"/>
      <c r="FW41" s="94"/>
      <c r="FY41" s="391" t="s">
        <v>146</v>
      </c>
      <c r="FZ41" s="392"/>
      <c r="GA41" s="393"/>
      <c r="GB41" s="105">
        <f>GB$24-GB$40</f>
        <v>0</v>
      </c>
      <c r="GC41" s="94"/>
      <c r="GD41" s="94"/>
      <c r="GE41" s="94"/>
      <c r="GF41" s="94"/>
      <c r="GG41" s="94"/>
      <c r="GH41" s="94"/>
      <c r="GJ41" s="391" t="s">
        <v>146</v>
      </c>
      <c r="GK41" s="392"/>
      <c r="GL41" s="393"/>
      <c r="GM41" s="105">
        <f>GM$24-GM$40</f>
        <v>0</v>
      </c>
      <c r="GN41" s="94"/>
      <c r="GO41" s="94"/>
      <c r="GP41" s="94"/>
      <c r="GQ41" s="94"/>
      <c r="GR41" s="94"/>
      <c r="GS41" s="94"/>
      <c r="GU41" s="391" t="s">
        <v>146</v>
      </c>
      <c r="GV41" s="392"/>
      <c r="GW41" s="393"/>
      <c r="GX41" s="105">
        <f>GX$24-GX$40</f>
        <v>0</v>
      </c>
      <c r="GY41" s="94"/>
      <c r="GZ41" s="94"/>
      <c r="HA41" s="94"/>
      <c r="HB41" s="94"/>
      <c r="HC41" s="94"/>
      <c r="HD41" s="94"/>
      <c r="HF41" s="391" t="s">
        <v>146</v>
      </c>
      <c r="HG41" s="392"/>
      <c r="HH41" s="393"/>
      <c r="HI41" s="105">
        <f>HI$24-HI$40</f>
        <v>0</v>
      </c>
      <c r="HJ41" s="94"/>
      <c r="HK41" s="94"/>
      <c r="HL41" s="94"/>
      <c r="HM41" s="94"/>
      <c r="HN41" s="94"/>
      <c r="HO41" s="94"/>
      <c r="HQ41" s="391" t="s">
        <v>146</v>
      </c>
      <c r="HR41" s="392"/>
      <c r="HS41" s="393"/>
      <c r="HT41" s="105">
        <f>HT$24-HT$40</f>
        <v>0</v>
      </c>
      <c r="HU41" s="94"/>
      <c r="HV41" s="94"/>
      <c r="HW41" s="94"/>
      <c r="HX41" s="94"/>
      <c r="HY41" s="94"/>
      <c r="HZ41" s="94"/>
      <c r="IA41" s="94"/>
      <c r="IB41" s="391" t="s">
        <v>146</v>
      </c>
      <c r="IC41" s="392"/>
      <c r="ID41" s="393"/>
      <c r="IE41" s="105">
        <f>IE$24-IE$40</f>
        <v>0</v>
      </c>
      <c r="IF41" s="94"/>
      <c r="IG41" s="94"/>
      <c r="IH41" s="94"/>
      <c r="II41" s="94"/>
      <c r="IJ41" s="94"/>
      <c r="IK41" s="94"/>
      <c r="IL41" s="94"/>
      <c r="IN41" s="391" t="s">
        <v>146</v>
      </c>
      <c r="IO41" s="392"/>
      <c r="IP41" s="393"/>
      <c r="IQ41" s="105">
        <f>IQ$24-IQ$40</f>
        <v>0</v>
      </c>
      <c r="IR41" s="94"/>
      <c r="IS41" s="94"/>
      <c r="IT41" s="94"/>
      <c r="IU41" s="94"/>
      <c r="IV41" s="94"/>
      <c r="IW41" s="94"/>
      <c r="IX41" s="94"/>
      <c r="IY41" s="391" t="s">
        <v>146</v>
      </c>
      <c r="IZ41" s="392"/>
      <c r="JA41" s="393"/>
      <c r="JB41" s="105">
        <f>JB$24-JB$40</f>
        <v>0</v>
      </c>
      <c r="JC41" s="94"/>
      <c r="JD41" s="94"/>
      <c r="JE41" s="94"/>
      <c r="JF41" s="94"/>
      <c r="JG41" s="94"/>
      <c r="JH41" s="94"/>
      <c r="JI41" s="94"/>
      <c r="JJ41" s="391" t="s">
        <v>146</v>
      </c>
      <c r="JK41" s="392"/>
      <c r="JL41" s="393"/>
      <c r="JM41" s="105">
        <f>JM$24-JM$40</f>
        <v>0</v>
      </c>
      <c r="JN41" s="94"/>
      <c r="JO41" s="94"/>
      <c r="JP41" s="94"/>
      <c r="JQ41" s="94"/>
      <c r="JR41" s="94"/>
      <c r="JS41" s="94"/>
      <c r="JT41" s="94"/>
      <c r="JU41" s="391" t="s">
        <v>146</v>
      </c>
      <c r="JV41" s="392"/>
      <c r="JW41" s="393"/>
      <c r="JX41" s="105">
        <f>JX$24-JX$40</f>
        <v>0</v>
      </c>
      <c r="JY41" s="94"/>
      <c r="JZ41" s="94"/>
      <c r="KA41" s="94"/>
      <c r="KB41" s="94"/>
      <c r="KC41" s="94"/>
      <c r="KD41" s="94"/>
      <c r="KE41" s="94"/>
      <c r="KF41" s="391" t="s">
        <v>146</v>
      </c>
      <c r="KG41" s="392"/>
      <c r="KH41" s="393"/>
      <c r="KI41" s="105">
        <f>KI$24-KI$40</f>
        <v>0</v>
      </c>
      <c r="KJ41" s="94"/>
      <c r="KK41" s="94"/>
      <c r="KL41" s="94"/>
      <c r="KM41" s="94"/>
      <c r="KN41" s="94"/>
      <c r="KO41" s="94"/>
      <c r="KP41" s="94"/>
      <c r="KQ41" s="391" t="s">
        <v>146</v>
      </c>
      <c r="KR41" s="392"/>
      <c r="KS41" s="393"/>
      <c r="KT41" s="105">
        <f>KT$24-KT$40</f>
        <v>0</v>
      </c>
      <c r="KU41" s="94"/>
      <c r="KV41" s="94"/>
      <c r="KW41" s="94"/>
      <c r="KX41" s="94"/>
      <c r="KY41" s="94"/>
      <c r="KZ41" s="94"/>
      <c r="LA41" s="94"/>
      <c r="LB41" s="391" t="s">
        <v>146</v>
      </c>
      <c r="LC41" s="392"/>
      <c r="LD41" s="393"/>
      <c r="LE41" s="105">
        <f>LE$24-LE$40</f>
        <v>0</v>
      </c>
      <c r="LF41" s="94"/>
      <c r="LG41" s="94"/>
      <c r="LH41" s="94"/>
      <c r="LI41" s="94"/>
      <c r="LJ41" s="94"/>
      <c r="LK41" s="94"/>
      <c r="LL41" s="94"/>
      <c r="LN41" s="391" t="s">
        <v>146</v>
      </c>
      <c r="LO41" s="392"/>
      <c r="LP41" s="393"/>
      <c r="LQ41" s="105">
        <f>LQ$24-LQ$40</f>
        <v>0</v>
      </c>
      <c r="LR41" s="94"/>
      <c r="LS41" s="94"/>
      <c r="LT41" s="94"/>
      <c r="LU41" s="94"/>
      <c r="LV41" s="94"/>
      <c r="LW41" s="94"/>
      <c r="LY41" s="391" t="s">
        <v>146</v>
      </c>
      <c r="LZ41" s="392"/>
      <c r="MA41" s="393"/>
      <c r="MB41" s="105">
        <f>MB$24-MB$40</f>
        <v>0</v>
      </c>
      <c r="MC41" s="94"/>
      <c r="MD41" s="94"/>
      <c r="ME41" s="94"/>
      <c r="MF41" s="94"/>
      <c r="MG41" s="94"/>
      <c r="MH41" s="94"/>
      <c r="MI41" s="94"/>
      <c r="MJ41" s="391" t="s">
        <v>146</v>
      </c>
      <c r="MK41" s="392"/>
      <c r="ML41" s="393"/>
      <c r="MM41" s="105">
        <f>MM$24-MM$40</f>
        <v>0</v>
      </c>
      <c r="MN41" s="94"/>
      <c r="MO41" s="94"/>
      <c r="MP41" s="94"/>
      <c r="MQ41" s="94"/>
      <c r="MR41" s="94"/>
      <c r="MS41" s="94"/>
      <c r="MT41" s="94"/>
      <c r="MU41" s="391" t="s">
        <v>146</v>
      </c>
      <c r="MV41" s="392"/>
      <c r="MW41" s="393"/>
      <c r="MX41" s="105">
        <f>MX$24-MX$40</f>
        <v>0</v>
      </c>
      <c r="MY41" s="94"/>
      <c r="MZ41" s="94"/>
      <c r="NA41" s="94"/>
      <c r="NB41" s="94"/>
      <c r="NC41" s="94"/>
      <c r="ND41" s="94"/>
      <c r="NE41" s="94"/>
      <c r="NF41" s="391" t="s">
        <v>146</v>
      </c>
      <c r="NG41" s="392"/>
      <c r="NH41" s="393"/>
      <c r="NI41" s="105">
        <f>NI$24-NI$40</f>
        <v>0</v>
      </c>
      <c r="NJ41" s="94"/>
      <c r="NK41" s="94"/>
      <c r="NL41" s="94"/>
      <c r="NM41" s="94"/>
      <c r="NN41" s="94"/>
      <c r="NO41" s="94"/>
      <c r="NP41" s="94"/>
      <c r="NQ41" s="391" t="s">
        <v>146</v>
      </c>
      <c r="NR41" s="392"/>
      <c r="NS41" s="393"/>
      <c r="NT41" s="105">
        <f>NT$24-NT$40</f>
        <v>0</v>
      </c>
      <c r="NU41" s="94"/>
      <c r="NV41" s="94"/>
      <c r="NW41" s="94"/>
      <c r="NX41" s="94"/>
      <c r="NY41" s="94"/>
      <c r="NZ41" s="94"/>
      <c r="OA41" s="94"/>
      <c r="OB41" s="391" t="s">
        <v>146</v>
      </c>
      <c r="OC41" s="392"/>
      <c r="OD41" s="393"/>
      <c r="OE41" s="105">
        <f>OE$24-OE$40</f>
        <v>0</v>
      </c>
      <c r="OF41" s="94"/>
      <c r="OG41" s="94"/>
      <c r="OH41" s="94"/>
      <c r="OI41" s="94"/>
      <c r="OJ41" s="94"/>
      <c r="OK41" s="94"/>
      <c r="OL41" s="94"/>
      <c r="ON41" s="391" t="s">
        <v>146</v>
      </c>
      <c r="OO41" s="392"/>
      <c r="OP41" s="393"/>
      <c r="OQ41" s="105">
        <f>OQ$24-OQ$40</f>
        <v>0</v>
      </c>
      <c r="OR41" s="94"/>
      <c r="OS41" s="94"/>
      <c r="OT41" s="94"/>
      <c r="OU41" s="94"/>
      <c r="OV41" s="94"/>
      <c r="OW41" s="94"/>
      <c r="OX41" s="94"/>
      <c r="OY41" s="391" t="s">
        <v>146</v>
      </c>
      <c r="OZ41" s="392"/>
      <c r="PA41" s="393"/>
      <c r="PB41" s="105">
        <f>PB$24-PB$40</f>
        <v>0</v>
      </c>
      <c r="PC41" s="94"/>
      <c r="PD41" s="94"/>
      <c r="PE41" s="94"/>
      <c r="PF41" s="94"/>
      <c r="PG41" s="94"/>
      <c r="PH41" s="94"/>
      <c r="PI41" s="94"/>
      <c r="PJ41" s="391" t="s">
        <v>146</v>
      </c>
      <c r="PK41" s="392"/>
      <c r="PL41" s="393"/>
      <c r="PM41" s="105">
        <f>PM$24-PM$40</f>
        <v>0</v>
      </c>
      <c r="PN41" s="94"/>
      <c r="PO41" s="94"/>
      <c r="PP41" s="94"/>
      <c r="PQ41" s="94"/>
      <c r="PR41" s="94"/>
      <c r="PS41" s="94"/>
      <c r="PT41" s="94"/>
      <c r="PU41" s="391" t="s">
        <v>146</v>
      </c>
      <c r="PV41" s="392"/>
      <c r="PW41" s="393"/>
      <c r="PX41" s="105">
        <f>PX$24-PX$40</f>
        <v>0</v>
      </c>
      <c r="PY41" s="94"/>
      <c r="PZ41" s="94"/>
      <c r="QA41" s="94"/>
      <c r="QB41" s="94"/>
      <c r="QC41" s="94"/>
      <c r="QD41" s="94"/>
      <c r="QF41" s="391" t="s">
        <v>146</v>
      </c>
      <c r="QG41" s="392"/>
      <c r="QH41" s="393"/>
      <c r="QI41" s="105">
        <f>QI$24-QI$40</f>
        <v>0</v>
      </c>
      <c r="QJ41" s="94"/>
      <c r="QK41" s="94"/>
      <c r="QL41" s="94"/>
      <c r="QM41" s="94"/>
      <c r="QN41" s="94"/>
      <c r="QO41" s="94"/>
      <c r="QP41" s="94"/>
      <c r="QQ41" s="391" t="s">
        <v>146</v>
      </c>
      <c r="QR41" s="392"/>
      <c r="QS41" s="393"/>
      <c r="QT41" s="105">
        <f>QT$24-QT$40</f>
        <v>0</v>
      </c>
      <c r="QU41" s="94"/>
      <c r="QV41" s="94"/>
      <c r="QW41" s="94"/>
      <c r="QX41" s="94"/>
      <c r="QY41" s="94"/>
      <c r="QZ41" s="94"/>
      <c r="RA41" s="94"/>
      <c r="RB41" s="391" t="s">
        <v>146</v>
      </c>
      <c r="RC41" s="392"/>
      <c r="RD41" s="393"/>
      <c r="RE41" s="105">
        <f>RE$24-RE$40</f>
        <v>0</v>
      </c>
      <c r="RF41" s="94"/>
      <c r="RG41" s="94"/>
      <c r="RH41" s="94"/>
      <c r="RI41" s="94"/>
      <c r="RJ41" s="94"/>
      <c r="RK41" s="94"/>
      <c r="RL41" s="94"/>
      <c r="RN41" s="391" t="s">
        <v>146</v>
      </c>
      <c r="RO41" s="392"/>
      <c r="RP41" s="393"/>
      <c r="RQ41" s="105">
        <f>RQ$24-RQ$40</f>
        <v>0</v>
      </c>
      <c r="RR41" s="94"/>
      <c r="RS41" s="94"/>
      <c r="RT41" s="94"/>
      <c r="RU41" s="94"/>
      <c r="RV41" s="94"/>
      <c r="RW41" s="94"/>
      <c r="RX41" s="94"/>
      <c r="RY41" s="391" t="s">
        <v>146</v>
      </c>
      <c r="RZ41" s="392"/>
      <c r="SA41" s="393"/>
      <c r="SB41" s="105">
        <f>SB$24-SB$40</f>
        <v>0</v>
      </c>
      <c r="SC41" s="94"/>
      <c r="SD41" s="94"/>
      <c r="SE41" s="94"/>
      <c r="SF41" s="94"/>
      <c r="SG41" s="94"/>
      <c r="SH41" s="94"/>
      <c r="SI41" s="94"/>
      <c r="SJ41" s="391" t="s">
        <v>146</v>
      </c>
      <c r="SK41" s="392"/>
      <c r="SL41" s="393"/>
      <c r="SM41" s="105">
        <f>SM$24-SM$40</f>
        <v>0</v>
      </c>
      <c r="SN41" s="94"/>
      <c r="SO41" s="94"/>
      <c r="SP41" s="94"/>
      <c r="SQ41" s="94"/>
      <c r="SR41" s="94"/>
      <c r="SS41" s="94"/>
      <c r="ST41" s="94"/>
      <c r="SU41" s="391" t="s">
        <v>146</v>
      </c>
      <c r="SV41" s="392"/>
      <c r="SW41" s="393"/>
      <c r="SX41" s="105">
        <f>SX$24-SX$40</f>
        <v>0</v>
      </c>
      <c r="SY41" s="94"/>
      <c r="SZ41" s="94"/>
      <c r="TA41" s="94"/>
      <c r="TB41" s="94"/>
      <c r="TC41" s="94"/>
      <c r="TD41" s="94"/>
      <c r="TE41" s="94"/>
      <c r="TF41" s="391" t="s">
        <v>146</v>
      </c>
      <c r="TG41" s="392"/>
      <c r="TH41" s="393"/>
      <c r="TI41" s="105">
        <f>TI$24-TI$40</f>
        <v>0</v>
      </c>
      <c r="TJ41" s="94"/>
      <c r="TK41" s="94"/>
      <c r="TL41" s="94"/>
      <c r="TM41" s="94"/>
      <c r="TN41" s="94"/>
      <c r="TO41" s="94"/>
      <c r="TP41" s="94"/>
      <c r="TQ41" s="391" t="s">
        <v>146</v>
      </c>
      <c r="TR41" s="392"/>
      <c r="TS41" s="393"/>
      <c r="TT41" s="105">
        <f>TT$24-TT$40</f>
        <v>0</v>
      </c>
      <c r="TU41" s="94"/>
      <c r="TV41" s="94"/>
      <c r="TW41" s="94"/>
      <c r="TX41" s="94"/>
      <c r="TY41" s="94"/>
      <c r="TZ41" s="94"/>
      <c r="UA41" s="94"/>
      <c r="UB41" s="391" t="s">
        <v>146</v>
      </c>
      <c r="UC41" s="392"/>
      <c r="UD41" s="393"/>
      <c r="UE41" s="105">
        <f>UE$24-UE$40</f>
        <v>0</v>
      </c>
      <c r="UF41" s="94"/>
      <c r="UG41" s="94"/>
      <c r="UH41" s="94"/>
      <c r="UI41" s="94"/>
      <c r="UJ41" s="94"/>
      <c r="UK41" s="94"/>
      <c r="UN41" s="391" t="s">
        <v>146</v>
      </c>
      <c r="UO41" s="392"/>
      <c r="UP41" s="393"/>
      <c r="UQ41" s="105" t="e">
        <f>UQ$24-UQ$40</f>
        <v>#DIV/0!</v>
      </c>
      <c r="UR41" s="94"/>
      <c r="US41" s="94"/>
      <c r="UT41" s="94"/>
      <c r="UU41" s="94"/>
      <c r="UV41" s="94"/>
      <c r="UW41" s="94"/>
      <c r="UY41" s="391" t="s">
        <v>146</v>
      </c>
      <c r="UZ41" s="392"/>
      <c r="VA41" s="393"/>
      <c r="VB41" s="105">
        <f>VB$24-VB$40</f>
        <v>0</v>
      </c>
      <c r="VC41" s="94"/>
      <c r="VD41" s="94"/>
      <c r="VE41" s="94"/>
      <c r="VF41" s="94"/>
      <c r="VG41" s="94"/>
      <c r="VH41" s="94"/>
    </row>
    <row r="42" spans="1:580" ht="16" customHeight="1">
      <c r="B42" s="391" t="s">
        <v>147</v>
      </c>
      <c r="C42" s="392"/>
      <c r="D42" s="393"/>
      <c r="E42" s="39" t="e">
        <f>E$40/E$24</f>
        <v>#DIV/0!</v>
      </c>
      <c r="F42" s="6"/>
      <c r="G42" s="6"/>
      <c r="H42" s="6"/>
      <c r="I42" s="6"/>
      <c r="J42" s="6"/>
      <c r="K42" s="6"/>
      <c r="L42" s="6"/>
      <c r="N42" s="391" t="s">
        <v>147</v>
      </c>
      <c r="O42" s="392"/>
      <c r="P42" s="393"/>
      <c r="Q42" s="106" t="e">
        <f>Q$40/Q$24</f>
        <v>#DIV/0!</v>
      </c>
      <c r="R42" s="94"/>
      <c r="S42" s="94"/>
      <c r="T42" s="94"/>
      <c r="U42" s="94"/>
      <c r="V42" s="94"/>
      <c r="W42" s="94"/>
      <c r="Y42" s="391" t="s">
        <v>147</v>
      </c>
      <c r="Z42" s="392"/>
      <c r="AA42" s="393"/>
      <c r="AB42" s="106" t="e">
        <f>AB$40/AB$24</f>
        <v>#DIV/0!</v>
      </c>
      <c r="AC42" s="94"/>
      <c r="AD42" s="94"/>
      <c r="AE42" s="94"/>
      <c r="AF42" s="94"/>
      <c r="AG42" s="94"/>
      <c r="AH42" s="94"/>
      <c r="AJ42" s="391" t="s">
        <v>147</v>
      </c>
      <c r="AK42" s="392"/>
      <c r="AL42" s="393"/>
      <c r="AM42" s="106" t="e">
        <f>AM$40/AM$24</f>
        <v>#DIV/0!</v>
      </c>
      <c r="AN42" s="94"/>
      <c r="AO42" s="94"/>
      <c r="AP42" s="94"/>
      <c r="AQ42" s="94"/>
      <c r="AR42" s="94"/>
      <c r="AS42" s="94"/>
      <c r="AU42" s="391" t="s">
        <v>147</v>
      </c>
      <c r="AV42" s="392"/>
      <c r="AW42" s="393"/>
      <c r="AX42" s="106" t="e">
        <f>AX$40/AX$24</f>
        <v>#DIV/0!</v>
      </c>
      <c r="AY42" s="94"/>
      <c r="AZ42" s="94"/>
      <c r="BA42" s="94"/>
      <c r="BB42" s="94"/>
      <c r="BC42" s="94"/>
      <c r="BD42" s="94"/>
      <c r="BF42" s="391" t="s">
        <v>147</v>
      </c>
      <c r="BG42" s="392"/>
      <c r="BH42" s="393"/>
      <c r="BI42" s="106" t="e">
        <f>BI$40/BI$24</f>
        <v>#DIV/0!</v>
      </c>
      <c r="BJ42" s="94"/>
      <c r="BK42" s="94"/>
      <c r="BL42" s="94"/>
      <c r="BM42" s="94"/>
      <c r="BN42" s="94"/>
      <c r="BO42" s="94"/>
      <c r="BQ42" s="391" t="s">
        <v>147</v>
      </c>
      <c r="BR42" s="392"/>
      <c r="BS42" s="393"/>
      <c r="BT42" s="106" t="e">
        <f>BT$40/BT$24</f>
        <v>#DIV/0!</v>
      </c>
      <c r="BU42" s="94"/>
      <c r="BV42" s="94"/>
      <c r="BW42" s="94"/>
      <c r="BX42" s="94"/>
      <c r="BY42" s="94"/>
      <c r="BZ42" s="94"/>
      <c r="CB42" s="391" t="s">
        <v>147</v>
      </c>
      <c r="CC42" s="392"/>
      <c r="CD42" s="393"/>
      <c r="CE42" s="106" t="e">
        <f>CE$40/CE$24</f>
        <v>#DIV/0!</v>
      </c>
      <c r="CF42" s="94"/>
      <c r="CG42" s="94"/>
      <c r="CH42" s="94"/>
      <c r="CI42" s="94"/>
      <c r="CJ42" s="94"/>
      <c r="CK42" s="94"/>
      <c r="CN42" s="391" t="s">
        <v>147</v>
      </c>
      <c r="CO42" s="392"/>
      <c r="CP42" s="393"/>
      <c r="CQ42" s="106" t="e">
        <f>CQ$40/CQ$24</f>
        <v>#DIV/0!</v>
      </c>
      <c r="CR42" s="94"/>
      <c r="CS42" s="94"/>
      <c r="CT42" s="94"/>
      <c r="CU42" s="94"/>
      <c r="CV42" s="94"/>
      <c r="CW42" s="94"/>
      <c r="CY42" s="391" t="s">
        <v>147</v>
      </c>
      <c r="CZ42" s="392"/>
      <c r="DA42" s="393"/>
      <c r="DB42" s="106" t="e">
        <f>DB$40/DB$24</f>
        <v>#DIV/0!</v>
      </c>
      <c r="DC42" s="94"/>
      <c r="DD42" s="94"/>
      <c r="DE42" s="94"/>
      <c r="DF42" s="94"/>
      <c r="DG42" s="94"/>
      <c r="DH42" s="94"/>
      <c r="DJ42" s="391" t="s">
        <v>147</v>
      </c>
      <c r="DK42" s="392"/>
      <c r="DL42" s="393"/>
      <c r="DM42" s="106" t="e">
        <f>DM$40/DM$24</f>
        <v>#DIV/0!</v>
      </c>
      <c r="DN42" s="94"/>
      <c r="DO42" s="94"/>
      <c r="DP42" s="94"/>
      <c r="DQ42" s="94"/>
      <c r="DR42" s="94"/>
      <c r="DS42" s="94"/>
      <c r="DU42" s="391" t="s">
        <v>147</v>
      </c>
      <c r="DV42" s="392"/>
      <c r="DW42" s="393"/>
      <c r="DX42" s="106" t="e">
        <f>DX$40/DX$24</f>
        <v>#DIV/0!</v>
      </c>
      <c r="DY42" s="94"/>
      <c r="DZ42" s="94"/>
      <c r="EA42" s="94"/>
      <c r="EB42" s="94"/>
      <c r="EC42" s="94"/>
      <c r="ED42" s="94"/>
      <c r="EF42" s="391" t="s">
        <v>147</v>
      </c>
      <c r="EG42" s="392"/>
      <c r="EH42" s="393"/>
      <c r="EI42" s="106" t="e">
        <f>EI$40/EI$24</f>
        <v>#DIV/0!</v>
      </c>
      <c r="EJ42" s="94"/>
      <c r="EK42" s="94"/>
      <c r="EL42" s="94"/>
      <c r="EM42" s="94"/>
      <c r="EN42" s="94"/>
      <c r="EO42" s="94"/>
      <c r="EQ42" s="391" t="s">
        <v>147</v>
      </c>
      <c r="ER42" s="392"/>
      <c r="ES42" s="393"/>
      <c r="ET42" s="106" t="e">
        <f>ET$40/ET$24</f>
        <v>#DIV/0!</v>
      </c>
      <c r="EU42" s="94"/>
      <c r="EV42" s="94"/>
      <c r="EW42" s="94"/>
      <c r="EX42" s="94"/>
      <c r="EY42" s="94"/>
      <c r="EZ42" s="94"/>
      <c r="FB42" s="391" t="s">
        <v>147</v>
      </c>
      <c r="FC42" s="392"/>
      <c r="FD42" s="393"/>
      <c r="FE42" s="106" t="e">
        <f>FE$40/FE$24</f>
        <v>#DIV/0!</v>
      </c>
      <c r="FF42" s="94"/>
      <c r="FG42" s="94"/>
      <c r="FH42" s="94"/>
      <c r="FI42" s="94"/>
      <c r="FJ42" s="94"/>
      <c r="FK42" s="94"/>
      <c r="FN42" s="391" t="s">
        <v>147</v>
      </c>
      <c r="FO42" s="392"/>
      <c r="FP42" s="393"/>
      <c r="FQ42" s="106" t="e">
        <f>FQ$40/FQ$24</f>
        <v>#DIV/0!</v>
      </c>
      <c r="FR42" s="94"/>
      <c r="FS42" s="94"/>
      <c r="FT42" s="94"/>
      <c r="FU42" s="94"/>
      <c r="FV42" s="94"/>
      <c r="FW42" s="94"/>
      <c r="FY42" s="391" t="s">
        <v>147</v>
      </c>
      <c r="FZ42" s="392"/>
      <c r="GA42" s="393"/>
      <c r="GB42" s="106" t="e">
        <f>GB$40/GB$24</f>
        <v>#DIV/0!</v>
      </c>
      <c r="GC42" s="94"/>
      <c r="GD42" s="94"/>
      <c r="GE42" s="94"/>
      <c r="GF42" s="94"/>
      <c r="GG42" s="94"/>
      <c r="GH42" s="94"/>
      <c r="GJ42" s="391" t="s">
        <v>147</v>
      </c>
      <c r="GK42" s="392"/>
      <c r="GL42" s="393"/>
      <c r="GM42" s="106" t="e">
        <f>GM$40/GM$24</f>
        <v>#DIV/0!</v>
      </c>
      <c r="GN42" s="94"/>
      <c r="GO42" s="94"/>
      <c r="GP42" s="94"/>
      <c r="GQ42" s="94"/>
      <c r="GR42" s="94"/>
      <c r="GS42" s="94"/>
      <c r="GU42" s="391" t="s">
        <v>147</v>
      </c>
      <c r="GV42" s="392"/>
      <c r="GW42" s="393"/>
      <c r="GX42" s="106" t="e">
        <f>GX$40/GX$24</f>
        <v>#DIV/0!</v>
      </c>
      <c r="GY42" s="94"/>
      <c r="GZ42" s="94"/>
      <c r="HA42" s="94"/>
      <c r="HB42" s="94"/>
      <c r="HC42" s="94"/>
      <c r="HD42" s="94"/>
      <c r="HF42" s="391" t="s">
        <v>147</v>
      </c>
      <c r="HG42" s="392"/>
      <c r="HH42" s="393"/>
      <c r="HI42" s="106" t="e">
        <f>HI$40/HI$24</f>
        <v>#DIV/0!</v>
      </c>
      <c r="HJ42" s="94"/>
      <c r="HK42" s="94"/>
      <c r="HL42" s="94"/>
      <c r="HM42" s="94"/>
      <c r="HN42" s="94"/>
      <c r="HO42" s="94"/>
      <c r="HQ42" s="391" t="s">
        <v>147</v>
      </c>
      <c r="HR42" s="392"/>
      <c r="HS42" s="393"/>
      <c r="HT42" s="106" t="e">
        <f>HT$40/HT$24</f>
        <v>#DIV/0!</v>
      </c>
      <c r="HU42" s="94"/>
      <c r="HV42" s="94"/>
      <c r="HW42" s="94"/>
      <c r="HX42" s="94"/>
      <c r="HY42" s="94"/>
      <c r="HZ42" s="94"/>
      <c r="IA42" s="94"/>
      <c r="IB42" s="391" t="s">
        <v>147</v>
      </c>
      <c r="IC42" s="392"/>
      <c r="ID42" s="393"/>
      <c r="IE42" s="106" t="e">
        <f>IE$40/IE$24</f>
        <v>#DIV/0!</v>
      </c>
      <c r="IF42" s="94"/>
      <c r="IG42" s="94"/>
      <c r="IH42" s="94"/>
      <c r="II42" s="94"/>
      <c r="IJ42" s="94"/>
      <c r="IK42" s="94"/>
      <c r="IL42" s="94"/>
      <c r="IN42" s="391" t="s">
        <v>147</v>
      </c>
      <c r="IO42" s="392"/>
      <c r="IP42" s="393"/>
      <c r="IQ42" s="106" t="e">
        <f>IQ$40/IQ$24</f>
        <v>#DIV/0!</v>
      </c>
      <c r="IR42" s="94"/>
      <c r="IS42" s="94"/>
      <c r="IT42" s="94"/>
      <c r="IU42" s="94"/>
      <c r="IV42" s="94"/>
      <c r="IW42" s="94"/>
      <c r="IX42" s="94"/>
      <c r="IY42" s="391" t="s">
        <v>147</v>
      </c>
      <c r="IZ42" s="392"/>
      <c r="JA42" s="393"/>
      <c r="JB42" s="106" t="e">
        <f>JB$40/JB$24</f>
        <v>#DIV/0!</v>
      </c>
      <c r="JC42" s="94"/>
      <c r="JD42" s="94"/>
      <c r="JE42" s="94"/>
      <c r="JF42" s="94"/>
      <c r="JG42" s="94"/>
      <c r="JH42" s="94"/>
      <c r="JI42" s="94"/>
      <c r="JJ42" s="391" t="s">
        <v>147</v>
      </c>
      <c r="JK42" s="392"/>
      <c r="JL42" s="393"/>
      <c r="JM42" s="106" t="e">
        <f>JM$40/JM$24</f>
        <v>#DIV/0!</v>
      </c>
      <c r="JN42" s="94"/>
      <c r="JO42" s="94"/>
      <c r="JP42" s="94"/>
      <c r="JQ42" s="94"/>
      <c r="JR42" s="94"/>
      <c r="JS42" s="94"/>
      <c r="JT42" s="94"/>
      <c r="JU42" s="391" t="s">
        <v>147</v>
      </c>
      <c r="JV42" s="392"/>
      <c r="JW42" s="393"/>
      <c r="JX42" s="106" t="e">
        <f>JX$40/JX$24</f>
        <v>#DIV/0!</v>
      </c>
      <c r="JY42" s="94"/>
      <c r="JZ42" s="94"/>
      <c r="KA42" s="94"/>
      <c r="KB42" s="94"/>
      <c r="KC42" s="94"/>
      <c r="KD42" s="94"/>
      <c r="KE42" s="94"/>
      <c r="KF42" s="391" t="s">
        <v>147</v>
      </c>
      <c r="KG42" s="392"/>
      <c r="KH42" s="393"/>
      <c r="KI42" s="106" t="e">
        <f>KI$40/KI$24</f>
        <v>#DIV/0!</v>
      </c>
      <c r="KJ42" s="94"/>
      <c r="KK42" s="94"/>
      <c r="KL42" s="94"/>
      <c r="KM42" s="94"/>
      <c r="KN42" s="94"/>
      <c r="KO42" s="94"/>
      <c r="KP42" s="94"/>
      <c r="KQ42" s="391" t="s">
        <v>147</v>
      </c>
      <c r="KR42" s="392"/>
      <c r="KS42" s="393"/>
      <c r="KT42" s="106" t="e">
        <f>KT$40/KT$24</f>
        <v>#DIV/0!</v>
      </c>
      <c r="KU42" s="94"/>
      <c r="KV42" s="94"/>
      <c r="KW42" s="94"/>
      <c r="KX42" s="94"/>
      <c r="KY42" s="94"/>
      <c r="KZ42" s="94"/>
      <c r="LA42" s="94"/>
      <c r="LB42" s="391" t="s">
        <v>147</v>
      </c>
      <c r="LC42" s="392"/>
      <c r="LD42" s="393"/>
      <c r="LE42" s="106" t="e">
        <f>LE$40/LE$24</f>
        <v>#DIV/0!</v>
      </c>
      <c r="LF42" s="94"/>
      <c r="LG42" s="94"/>
      <c r="LH42" s="94"/>
      <c r="LI42" s="94"/>
      <c r="LJ42" s="94"/>
      <c r="LK42" s="94"/>
      <c r="LL42" s="94"/>
      <c r="LN42" s="391" t="s">
        <v>147</v>
      </c>
      <c r="LO42" s="392"/>
      <c r="LP42" s="393"/>
      <c r="LQ42" s="106" t="e">
        <f>LQ$40/LQ$24</f>
        <v>#DIV/0!</v>
      </c>
      <c r="LR42" s="94"/>
      <c r="LS42" s="94"/>
      <c r="LT42" s="94"/>
      <c r="LU42" s="94"/>
      <c r="LV42" s="94"/>
      <c r="LW42" s="94"/>
      <c r="LY42" s="391" t="s">
        <v>147</v>
      </c>
      <c r="LZ42" s="392"/>
      <c r="MA42" s="393"/>
      <c r="MB42" s="106" t="e">
        <f>MB$40/MB$24</f>
        <v>#DIV/0!</v>
      </c>
      <c r="MC42" s="94"/>
      <c r="MD42" s="94"/>
      <c r="ME42" s="94"/>
      <c r="MF42" s="94"/>
      <c r="MG42" s="94"/>
      <c r="MH42" s="94"/>
      <c r="MI42" s="94"/>
      <c r="MJ42" s="391" t="s">
        <v>147</v>
      </c>
      <c r="MK42" s="392"/>
      <c r="ML42" s="393"/>
      <c r="MM42" s="106" t="e">
        <f>MM$40/MM$24</f>
        <v>#DIV/0!</v>
      </c>
      <c r="MN42" s="94"/>
      <c r="MO42" s="94"/>
      <c r="MP42" s="94"/>
      <c r="MQ42" s="94"/>
      <c r="MR42" s="94"/>
      <c r="MS42" s="94"/>
      <c r="MT42" s="94"/>
      <c r="MU42" s="391" t="s">
        <v>147</v>
      </c>
      <c r="MV42" s="392"/>
      <c r="MW42" s="393"/>
      <c r="MX42" s="106" t="e">
        <f>MX$40/MX$24</f>
        <v>#DIV/0!</v>
      </c>
      <c r="MY42" s="94"/>
      <c r="MZ42" s="94"/>
      <c r="NA42" s="94"/>
      <c r="NB42" s="94"/>
      <c r="NC42" s="94"/>
      <c r="ND42" s="94"/>
      <c r="NE42" s="94"/>
      <c r="NF42" s="391" t="s">
        <v>147</v>
      </c>
      <c r="NG42" s="392"/>
      <c r="NH42" s="393"/>
      <c r="NI42" s="106" t="e">
        <f>NI$40/NI$24</f>
        <v>#DIV/0!</v>
      </c>
      <c r="NJ42" s="94"/>
      <c r="NK42" s="94"/>
      <c r="NL42" s="94"/>
      <c r="NM42" s="94"/>
      <c r="NN42" s="94"/>
      <c r="NO42" s="94"/>
      <c r="NP42" s="94"/>
      <c r="NQ42" s="391" t="s">
        <v>147</v>
      </c>
      <c r="NR42" s="392"/>
      <c r="NS42" s="393"/>
      <c r="NT42" s="106" t="e">
        <f>NT$40/NT$24</f>
        <v>#DIV/0!</v>
      </c>
      <c r="NU42" s="94"/>
      <c r="NV42" s="94"/>
      <c r="NW42" s="94"/>
      <c r="NX42" s="94"/>
      <c r="NY42" s="94"/>
      <c r="NZ42" s="94"/>
      <c r="OA42" s="94"/>
      <c r="OB42" s="391" t="s">
        <v>147</v>
      </c>
      <c r="OC42" s="392"/>
      <c r="OD42" s="393"/>
      <c r="OE42" s="106" t="e">
        <f>OE$40/OE$24</f>
        <v>#DIV/0!</v>
      </c>
      <c r="OF42" s="94"/>
      <c r="OG42" s="94"/>
      <c r="OH42" s="94"/>
      <c r="OI42" s="94"/>
      <c r="OJ42" s="94"/>
      <c r="OK42" s="94"/>
      <c r="OL42" s="94"/>
      <c r="ON42" s="391" t="s">
        <v>147</v>
      </c>
      <c r="OO42" s="392"/>
      <c r="OP42" s="393"/>
      <c r="OQ42" s="106" t="e">
        <f>OQ$40/OQ$24</f>
        <v>#DIV/0!</v>
      </c>
      <c r="OR42" s="94"/>
      <c r="OS42" s="94"/>
      <c r="OT42" s="94"/>
      <c r="OU42" s="94"/>
      <c r="OV42" s="94"/>
      <c r="OW42" s="94"/>
      <c r="OX42" s="94"/>
      <c r="OY42" s="391" t="s">
        <v>147</v>
      </c>
      <c r="OZ42" s="392"/>
      <c r="PA42" s="393"/>
      <c r="PB42" s="106" t="e">
        <f>PB$40/PB$24</f>
        <v>#DIV/0!</v>
      </c>
      <c r="PC42" s="94"/>
      <c r="PD42" s="94"/>
      <c r="PE42" s="94"/>
      <c r="PF42" s="94"/>
      <c r="PG42" s="94"/>
      <c r="PH42" s="94"/>
      <c r="PI42" s="94"/>
      <c r="PJ42" s="391" t="s">
        <v>147</v>
      </c>
      <c r="PK42" s="392"/>
      <c r="PL42" s="393"/>
      <c r="PM42" s="106" t="e">
        <f>PM$40/PM$24</f>
        <v>#DIV/0!</v>
      </c>
      <c r="PN42" s="94"/>
      <c r="PO42" s="94"/>
      <c r="PP42" s="94"/>
      <c r="PQ42" s="94"/>
      <c r="PR42" s="94"/>
      <c r="PS42" s="94"/>
      <c r="PT42" s="94"/>
      <c r="PU42" s="391" t="s">
        <v>147</v>
      </c>
      <c r="PV42" s="392"/>
      <c r="PW42" s="393"/>
      <c r="PX42" s="106" t="e">
        <f>PX$40/PX$24</f>
        <v>#DIV/0!</v>
      </c>
      <c r="PY42" s="94"/>
      <c r="PZ42" s="94"/>
      <c r="QA42" s="94"/>
      <c r="QB42" s="94"/>
      <c r="QC42" s="94"/>
      <c r="QD42" s="94"/>
      <c r="QF42" s="391" t="s">
        <v>147</v>
      </c>
      <c r="QG42" s="392"/>
      <c r="QH42" s="393"/>
      <c r="QI42" s="106" t="e">
        <f>QI$40/QI$24</f>
        <v>#DIV/0!</v>
      </c>
      <c r="QJ42" s="94"/>
      <c r="QK42" s="94"/>
      <c r="QL42" s="94"/>
      <c r="QM42" s="94"/>
      <c r="QN42" s="94"/>
      <c r="QO42" s="94"/>
      <c r="QP42" s="94"/>
      <c r="QQ42" s="391" t="s">
        <v>147</v>
      </c>
      <c r="QR42" s="392"/>
      <c r="QS42" s="393"/>
      <c r="QT42" s="106" t="e">
        <f>QT$40/QT$24</f>
        <v>#DIV/0!</v>
      </c>
      <c r="QU42" s="94"/>
      <c r="QV42" s="94"/>
      <c r="QW42" s="94"/>
      <c r="QX42" s="94"/>
      <c r="QY42" s="94"/>
      <c r="QZ42" s="94"/>
      <c r="RA42" s="94"/>
      <c r="RB42" s="391" t="s">
        <v>147</v>
      </c>
      <c r="RC42" s="392"/>
      <c r="RD42" s="393"/>
      <c r="RE42" s="106" t="e">
        <f>RE$40/RE$24</f>
        <v>#DIV/0!</v>
      </c>
      <c r="RF42" s="94"/>
      <c r="RG42" s="94"/>
      <c r="RH42" s="94"/>
      <c r="RI42" s="94"/>
      <c r="RJ42" s="94"/>
      <c r="RK42" s="94"/>
      <c r="RL42" s="94"/>
      <c r="RN42" s="391" t="s">
        <v>147</v>
      </c>
      <c r="RO42" s="392"/>
      <c r="RP42" s="393"/>
      <c r="RQ42" s="106" t="e">
        <f>RQ$40/RQ$24</f>
        <v>#DIV/0!</v>
      </c>
      <c r="RR42" s="94"/>
      <c r="RS42" s="94"/>
      <c r="RT42" s="94"/>
      <c r="RU42" s="94"/>
      <c r="RV42" s="94"/>
      <c r="RW42" s="94"/>
      <c r="RX42" s="94"/>
      <c r="RY42" s="391" t="s">
        <v>147</v>
      </c>
      <c r="RZ42" s="392"/>
      <c r="SA42" s="393"/>
      <c r="SB42" s="106" t="e">
        <f>SB$40/SB$24</f>
        <v>#DIV/0!</v>
      </c>
      <c r="SC42" s="94"/>
      <c r="SD42" s="94"/>
      <c r="SE42" s="94"/>
      <c r="SF42" s="94"/>
      <c r="SG42" s="94"/>
      <c r="SH42" s="94"/>
      <c r="SI42" s="94"/>
      <c r="SJ42" s="391" t="s">
        <v>147</v>
      </c>
      <c r="SK42" s="392"/>
      <c r="SL42" s="393"/>
      <c r="SM42" s="106" t="e">
        <f>SM$40/SM$24</f>
        <v>#DIV/0!</v>
      </c>
      <c r="SN42" s="94"/>
      <c r="SO42" s="94"/>
      <c r="SP42" s="94"/>
      <c r="SQ42" s="94"/>
      <c r="SR42" s="94"/>
      <c r="SS42" s="94"/>
      <c r="ST42" s="94"/>
      <c r="SU42" s="391" t="s">
        <v>147</v>
      </c>
      <c r="SV42" s="392"/>
      <c r="SW42" s="393"/>
      <c r="SX42" s="106" t="e">
        <f>SX$40/SX$24</f>
        <v>#DIV/0!</v>
      </c>
      <c r="SY42" s="94"/>
      <c r="SZ42" s="94"/>
      <c r="TA42" s="94"/>
      <c r="TB42" s="94"/>
      <c r="TC42" s="94"/>
      <c r="TD42" s="94"/>
      <c r="TE42" s="94"/>
      <c r="TF42" s="391" t="s">
        <v>147</v>
      </c>
      <c r="TG42" s="392"/>
      <c r="TH42" s="393"/>
      <c r="TI42" s="106" t="e">
        <f>TI$40/TI$24</f>
        <v>#DIV/0!</v>
      </c>
      <c r="TJ42" s="94"/>
      <c r="TK42" s="94"/>
      <c r="TL42" s="94"/>
      <c r="TM42" s="94"/>
      <c r="TN42" s="94"/>
      <c r="TO42" s="94"/>
      <c r="TP42" s="94"/>
      <c r="TQ42" s="391" t="s">
        <v>147</v>
      </c>
      <c r="TR42" s="392"/>
      <c r="TS42" s="393"/>
      <c r="TT42" s="106" t="e">
        <f>TT$40/TT$24</f>
        <v>#DIV/0!</v>
      </c>
      <c r="TU42" s="94"/>
      <c r="TV42" s="94"/>
      <c r="TW42" s="94"/>
      <c r="TX42" s="94"/>
      <c r="TY42" s="94"/>
      <c r="TZ42" s="94"/>
      <c r="UA42" s="94"/>
      <c r="UB42" s="391" t="s">
        <v>147</v>
      </c>
      <c r="UC42" s="392"/>
      <c r="UD42" s="393"/>
      <c r="UE42" s="106" t="e">
        <f>UE$40/UE$24</f>
        <v>#DIV/0!</v>
      </c>
      <c r="UF42" s="94"/>
      <c r="UG42" s="94"/>
      <c r="UH42" s="94"/>
      <c r="UI42" s="94"/>
      <c r="UJ42" s="94"/>
      <c r="UK42" s="94"/>
      <c r="UN42" s="391" t="s">
        <v>147</v>
      </c>
      <c r="UO42" s="392"/>
      <c r="UP42" s="393"/>
      <c r="UQ42" s="106" t="e">
        <f>UQ$40/UQ$24</f>
        <v>#DIV/0!</v>
      </c>
      <c r="UR42" s="94"/>
      <c r="US42" s="94"/>
      <c r="UT42" s="94"/>
      <c r="UU42" s="94"/>
      <c r="UV42" s="94"/>
      <c r="UW42" s="94"/>
      <c r="UY42" s="391" t="s">
        <v>147</v>
      </c>
      <c r="UZ42" s="392"/>
      <c r="VA42" s="393"/>
      <c r="VB42" s="106" t="e">
        <f>VB$40/VB$24</f>
        <v>#DIV/0!</v>
      </c>
      <c r="VC42" s="94"/>
      <c r="VD42" s="94"/>
      <c r="VE42" s="94"/>
      <c r="VF42" s="94"/>
      <c r="VG42" s="94"/>
      <c r="VH42" s="94"/>
    </row>
    <row r="43" spans="1:580" ht="34" customHeight="1">
      <c r="B43" s="6"/>
      <c r="C43" s="6"/>
      <c r="D43" s="6"/>
      <c r="E43" s="6"/>
      <c r="F43" s="6"/>
      <c r="G43" s="6"/>
      <c r="H43" s="6"/>
      <c r="I43" s="6"/>
      <c r="J43" s="6"/>
      <c r="K43" s="6"/>
      <c r="L43" s="6"/>
      <c r="N43" s="94"/>
      <c r="O43" s="94"/>
      <c r="P43" s="94"/>
      <c r="Q43" s="94"/>
      <c r="R43" s="94"/>
      <c r="S43" s="94"/>
      <c r="T43" s="94"/>
      <c r="U43" s="94"/>
      <c r="V43" s="94"/>
      <c r="W43" s="94"/>
      <c r="Y43" s="94"/>
      <c r="Z43" s="94"/>
      <c r="AA43" s="94"/>
      <c r="AB43" s="94"/>
      <c r="AC43" s="94"/>
      <c r="AD43" s="94"/>
      <c r="AE43" s="94"/>
      <c r="AF43" s="94"/>
      <c r="AG43" s="94"/>
      <c r="AH43" s="94"/>
      <c r="AJ43" s="94"/>
      <c r="AK43" s="94"/>
      <c r="AL43" s="94"/>
      <c r="AM43" s="94"/>
      <c r="AN43" s="94"/>
      <c r="AO43" s="94"/>
      <c r="AP43" s="94"/>
      <c r="AQ43" s="94"/>
      <c r="AR43" s="94"/>
      <c r="AS43" s="94"/>
      <c r="AU43" s="94"/>
      <c r="AV43" s="94"/>
      <c r="AW43" s="94"/>
      <c r="AX43" s="94"/>
      <c r="AY43" s="94"/>
      <c r="AZ43" s="94"/>
      <c r="BA43" s="94"/>
      <c r="BB43" s="94"/>
      <c r="BC43" s="94"/>
      <c r="BD43" s="94"/>
      <c r="BF43" s="94"/>
      <c r="BG43" s="94"/>
      <c r="BH43" s="94"/>
      <c r="BI43" s="94"/>
      <c r="BJ43" s="94"/>
      <c r="BK43" s="94"/>
      <c r="BL43" s="94"/>
      <c r="BM43" s="94"/>
      <c r="BN43" s="94"/>
      <c r="BO43" s="94"/>
      <c r="BQ43" s="94"/>
      <c r="BR43" s="94"/>
      <c r="BS43" s="94"/>
      <c r="BT43" s="94"/>
      <c r="BU43" s="94"/>
      <c r="BV43" s="94"/>
      <c r="BW43" s="94"/>
      <c r="BX43" s="94"/>
      <c r="BY43" s="94"/>
      <c r="BZ43" s="94"/>
      <c r="CB43" s="94"/>
      <c r="CC43" s="94"/>
      <c r="CD43" s="94"/>
      <c r="CE43" s="94"/>
      <c r="CF43" s="94"/>
      <c r="CG43" s="94"/>
      <c r="CH43" s="94"/>
      <c r="CI43" s="94"/>
      <c r="CJ43" s="94"/>
      <c r="CK43" s="94"/>
      <c r="CN43" s="94"/>
      <c r="CO43" s="94"/>
      <c r="CP43" s="94"/>
      <c r="CQ43" s="94"/>
      <c r="CR43" s="94"/>
      <c r="CS43" s="94"/>
      <c r="CT43" s="94"/>
      <c r="CU43" s="94"/>
      <c r="CV43" s="94"/>
      <c r="CW43" s="94"/>
      <c r="CY43" s="94"/>
      <c r="CZ43" s="94"/>
      <c r="DA43" s="94"/>
      <c r="DB43" s="94"/>
      <c r="DC43" s="94"/>
      <c r="DD43" s="94"/>
      <c r="DE43" s="94"/>
      <c r="DF43" s="94"/>
      <c r="DG43" s="94"/>
      <c r="DH43" s="94"/>
      <c r="DJ43" s="94"/>
      <c r="DK43" s="94"/>
      <c r="DL43" s="94"/>
      <c r="DM43" s="94"/>
      <c r="DN43" s="94"/>
      <c r="DO43" s="94"/>
      <c r="DP43" s="94"/>
      <c r="DQ43" s="94"/>
      <c r="DR43" s="94"/>
      <c r="DS43" s="94"/>
      <c r="DU43" s="94"/>
      <c r="DV43" s="94"/>
      <c r="DW43" s="94"/>
      <c r="DX43" s="94"/>
      <c r="DY43" s="94"/>
      <c r="DZ43" s="94"/>
      <c r="EA43" s="94"/>
      <c r="EB43" s="94"/>
      <c r="EC43" s="94"/>
      <c r="ED43" s="94"/>
      <c r="EF43" s="94"/>
      <c r="EG43" s="94"/>
      <c r="EH43" s="94"/>
      <c r="EI43" s="94"/>
      <c r="EJ43" s="94"/>
      <c r="EK43" s="94"/>
      <c r="EL43" s="94"/>
      <c r="EM43" s="94"/>
      <c r="EN43" s="94"/>
      <c r="EO43" s="94"/>
      <c r="EQ43" s="94"/>
      <c r="ER43" s="94"/>
      <c r="ES43" s="94"/>
      <c r="ET43" s="94"/>
      <c r="EU43" s="94"/>
      <c r="EV43" s="94"/>
      <c r="EW43" s="94"/>
      <c r="EX43" s="94"/>
      <c r="EY43" s="94"/>
      <c r="EZ43" s="94"/>
      <c r="FB43" s="94"/>
      <c r="FC43" s="94"/>
      <c r="FD43" s="94"/>
      <c r="FE43" s="94"/>
      <c r="FF43" s="94"/>
      <c r="FG43" s="94"/>
      <c r="FH43" s="94"/>
      <c r="FI43" s="94"/>
      <c r="FJ43" s="94"/>
      <c r="FK43" s="94"/>
      <c r="FN43" s="94"/>
      <c r="FO43" s="94"/>
      <c r="FP43" s="94"/>
      <c r="FQ43" s="94"/>
      <c r="FR43" s="94"/>
      <c r="FS43" s="94"/>
      <c r="FT43" s="94"/>
      <c r="FU43" s="94"/>
      <c r="FV43" s="94"/>
      <c r="FW43" s="94"/>
      <c r="FY43" s="94"/>
      <c r="FZ43" s="94"/>
      <c r="GA43" s="94"/>
      <c r="GB43" s="94"/>
      <c r="GC43" s="94"/>
      <c r="GD43" s="94"/>
      <c r="GE43" s="94"/>
      <c r="GF43" s="94"/>
      <c r="GG43" s="94"/>
      <c r="GH43" s="94"/>
      <c r="GJ43" s="94"/>
      <c r="GK43" s="94"/>
      <c r="GL43" s="94"/>
      <c r="GM43" s="94"/>
      <c r="GN43" s="94"/>
      <c r="GO43" s="94"/>
      <c r="GP43" s="94"/>
      <c r="GQ43" s="94"/>
      <c r="GR43" s="94"/>
      <c r="GS43" s="94"/>
      <c r="GU43" s="94"/>
      <c r="GV43" s="94"/>
      <c r="GW43" s="94"/>
      <c r="GX43" s="94"/>
      <c r="GY43" s="94"/>
      <c r="GZ43" s="94"/>
      <c r="HA43" s="94"/>
      <c r="HB43" s="94"/>
      <c r="HC43" s="94"/>
      <c r="HD43" s="94"/>
      <c r="HF43" s="94"/>
      <c r="HG43" s="94"/>
      <c r="HH43" s="94"/>
      <c r="HI43" s="94"/>
      <c r="HJ43" s="94"/>
      <c r="HK43" s="94"/>
      <c r="HL43" s="94"/>
      <c r="HM43" s="94"/>
      <c r="HN43" s="94"/>
      <c r="HO43" s="94"/>
      <c r="HQ43" s="94"/>
      <c r="HR43" s="94"/>
      <c r="HS43" s="94"/>
      <c r="HT43" s="94"/>
      <c r="HU43" s="94"/>
      <c r="HV43" s="94"/>
      <c r="HW43" s="94"/>
      <c r="HX43" s="94"/>
      <c r="HY43" s="94"/>
      <c r="HZ43" s="94"/>
      <c r="IA43" s="94"/>
      <c r="IB43" s="94"/>
      <c r="IC43" s="94"/>
      <c r="ID43" s="94"/>
      <c r="IE43" s="94"/>
      <c r="IF43" s="94"/>
      <c r="IG43" s="94"/>
      <c r="IH43" s="94"/>
      <c r="II43" s="94"/>
      <c r="IJ43" s="94"/>
      <c r="IK43" s="94"/>
      <c r="IL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N43" s="94"/>
      <c r="LO43" s="94"/>
      <c r="LP43" s="94"/>
      <c r="LQ43" s="94"/>
      <c r="LR43" s="94"/>
      <c r="LS43" s="94"/>
      <c r="LT43" s="94"/>
      <c r="LU43" s="94"/>
      <c r="LV43" s="94"/>
      <c r="LW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N43" s="94"/>
      <c r="UO43" s="94"/>
      <c r="UP43" s="94"/>
      <c r="UQ43" s="94"/>
      <c r="UR43" s="94"/>
      <c r="US43" s="94"/>
      <c r="UT43" s="94"/>
      <c r="UU43" s="94"/>
      <c r="UV43" s="94"/>
      <c r="UW43" s="94"/>
      <c r="UY43" s="94"/>
      <c r="UZ43" s="94"/>
      <c r="VA43" s="94"/>
      <c r="VB43" s="94"/>
      <c r="VC43" s="94"/>
      <c r="VD43" s="94"/>
      <c r="VE43" s="94"/>
      <c r="VF43" s="94"/>
      <c r="VG43" s="94"/>
      <c r="VH43" s="94"/>
    </row>
    <row r="44" spans="1:580">
      <c r="B44" s="433" t="s">
        <v>5350</v>
      </c>
      <c r="C44" s="434"/>
      <c r="D44" s="434"/>
      <c r="E44" s="435"/>
      <c r="F44" s="6"/>
      <c r="G44" s="6"/>
      <c r="H44" s="6"/>
      <c r="I44" s="6"/>
      <c r="J44" s="6"/>
      <c r="K44" s="6"/>
      <c r="L44" s="6"/>
      <c r="N44" s="433" t="s">
        <v>5350</v>
      </c>
      <c r="O44" s="434"/>
      <c r="P44" s="434"/>
      <c r="Q44" s="435"/>
      <c r="R44" s="94"/>
      <c r="S44" s="94"/>
      <c r="T44" s="94"/>
      <c r="U44" s="94"/>
      <c r="V44" s="94"/>
      <c r="W44" s="94"/>
      <c r="Y44" s="433" t="s">
        <v>5350</v>
      </c>
      <c r="Z44" s="434"/>
      <c r="AA44" s="434"/>
      <c r="AB44" s="435"/>
      <c r="AC44" s="94"/>
      <c r="AD44" s="94"/>
      <c r="AE44" s="94"/>
      <c r="AF44" s="94"/>
      <c r="AG44" s="94"/>
      <c r="AH44" s="94"/>
      <c r="AJ44" s="433" t="s">
        <v>5350</v>
      </c>
      <c r="AK44" s="434"/>
      <c r="AL44" s="434"/>
      <c r="AM44" s="435"/>
      <c r="AN44" s="94"/>
      <c r="AO44" s="94"/>
      <c r="AP44" s="94"/>
      <c r="AQ44" s="94"/>
      <c r="AR44" s="94"/>
      <c r="AS44" s="94"/>
      <c r="AU44" s="433" t="s">
        <v>5350</v>
      </c>
      <c r="AV44" s="434"/>
      <c r="AW44" s="434"/>
      <c r="AX44" s="435"/>
      <c r="AY44" s="94"/>
      <c r="AZ44" s="94"/>
      <c r="BA44" s="94"/>
      <c r="BB44" s="94"/>
      <c r="BC44" s="94"/>
      <c r="BD44" s="94"/>
      <c r="BF44" s="433" t="s">
        <v>5350</v>
      </c>
      <c r="BG44" s="434"/>
      <c r="BH44" s="434"/>
      <c r="BI44" s="435"/>
      <c r="BJ44" s="94"/>
      <c r="BK44" s="94"/>
      <c r="BL44" s="94"/>
      <c r="BM44" s="94"/>
      <c r="BN44" s="94"/>
      <c r="BO44" s="94"/>
      <c r="BQ44" s="433" t="s">
        <v>5350</v>
      </c>
      <c r="BR44" s="434"/>
      <c r="BS44" s="434"/>
      <c r="BT44" s="435"/>
      <c r="BU44" s="94"/>
      <c r="BV44" s="94"/>
      <c r="BW44" s="94"/>
      <c r="BX44" s="94"/>
      <c r="BY44" s="94"/>
      <c r="BZ44" s="94"/>
      <c r="CB44" s="433" t="s">
        <v>5350</v>
      </c>
      <c r="CC44" s="434"/>
      <c r="CD44" s="434"/>
      <c r="CE44" s="435"/>
      <c r="CF44" s="94"/>
      <c r="CG44" s="94"/>
      <c r="CH44" s="94"/>
      <c r="CI44" s="94"/>
      <c r="CJ44" s="94"/>
      <c r="CK44" s="94"/>
      <c r="CN44" s="433" t="s">
        <v>5350</v>
      </c>
      <c r="CO44" s="434"/>
      <c r="CP44" s="434"/>
      <c r="CQ44" s="435"/>
      <c r="CR44" s="94"/>
      <c r="CS44" s="94"/>
      <c r="CT44" s="94"/>
      <c r="CU44" s="94"/>
      <c r="CV44" s="94"/>
      <c r="CW44" s="94"/>
      <c r="CY44" s="433" t="s">
        <v>5350</v>
      </c>
      <c r="CZ44" s="434"/>
      <c r="DA44" s="434"/>
      <c r="DB44" s="435"/>
      <c r="DC44" s="94"/>
      <c r="DD44" s="94"/>
      <c r="DE44" s="94"/>
      <c r="DF44" s="94"/>
      <c r="DG44" s="94"/>
      <c r="DH44" s="94"/>
      <c r="DJ44" s="433" t="s">
        <v>5350</v>
      </c>
      <c r="DK44" s="434"/>
      <c r="DL44" s="434"/>
      <c r="DM44" s="435"/>
      <c r="DN44" s="94"/>
      <c r="DO44" s="94"/>
      <c r="DP44" s="94"/>
      <c r="DQ44" s="94"/>
      <c r="DR44" s="94"/>
      <c r="DS44" s="94"/>
      <c r="DU44" s="433" t="s">
        <v>5350</v>
      </c>
      <c r="DV44" s="434"/>
      <c r="DW44" s="434"/>
      <c r="DX44" s="435"/>
      <c r="DY44" s="94"/>
      <c r="DZ44" s="94"/>
      <c r="EA44" s="94"/>
      <c r="EB44" s="94"/>
      <c r="EC44" s="94"/>
      <c r="ED44" s="94"/>
      <c r="EF44" s="433" t="s">
        <v>5350</v>
      </c>
      <c r="EG44" s="434"/>
      <c r="EH44" s="434"/>
      <c r="EI44" s="435"/>
      <c r="EJ44" s="94"/>
      <c r="EK44" s="94"/>
      <c r="EL44" s="94"/>
      <c r="EM44" s="94"/>
      <c r="EN44" s="94"/>
      <c r="EO44" s="94"/>
      <c r="EQ44" s="433" t="s">
        <v>5350</v>
      </c>
      <c r="ER44" s="434"/>
      <c r="ES44" s="434"/>
      <c r="ET44" s="435"/>
      <c r="EU44" s="94"/>
      <c r="EV44" s="94"/>
      <c r="EW44" s="94"/>
      <c r="EX44" s="94"/>
      <c r="EY44" s="94"/>
      <c r="EZ44" s="94"/>
      <c r="FB44" s="433" t="s">
        <v>5350</v>
      </c>
      <c r="FC44" s="434"/>
      <c r="FD44" s="434"/>
      <c r="FE44" s="435"/>
      <c r="FF44" s="94"/>
      <c r="FG44" s="94"/>
      <c r="FH44" s="94"/>
      <c r="FI44" s="94"/>
      <c r="FJ44" s="94"/>
      <c r="FK44" s="94"/>
      <c r="FN44" s="433" t="s">
        <v>5350</v>
      </c>
      <c r="FO44" s="434"/>
      <c r="FP44" s="434"/>
      <c r="FQ44" s="435"/>
      <c r="FR44" s="94"/>
      <c r="FS44" s="94"/>
      <c r="FT44" s="94"/>
      <c r="FU44" s="94"/>
      <c r="FV44" s="94"/>
      <c r="FW44" s="94"/>
      <c r="FY44" s="433" t="s">
        <v>5350</v>
      </c>
      <c r="FZ44" s="434"/>
      <c r="GA44" s="434"/>
      <c r="GB44" s="435"/>
      <c r="GC44" s="94"/>
      <c r="GD44" s="94"/>
      <c r="GE44" s="94"/>
      <c r="GF44" s="94"/>
      <c r="GG44" s="94"/>
      <c r="GH44" s="94"/>
      <c r="GJ44" s="433" t="s">
        <v>5350</v>
      </c>
      <c r="GK44" s="434"/>
      <c r="GL44" s="434"/>
      <c r="GM44" s="435"/>
      <c r="GN44" s="94"/>
      <c r="GO44" s="94"/>
      <c r="GP44" s="94"/>
      <c r="GQ44" s="94"/>
      <c r="GR44" s="94"/>
      <c r="GS44" s="94"/>
      <c r="GU44" s="433" t="s">
        <v>5350</v>
      </c>
      <c r="GV44" s="434"/>
      <c r="GW44" s="434"/>
      <c r="GX44" s="435"/>
      <c r="GY44" s="94"/>
      <c r="GZ44" s="94"/>
      <c r="HA44" s="94"/>
      <c r="HB44" s="94"/>
      <c r="HC44" s="94"/>
      <c r="HD44" s="94"/>
      <c r="HF44" s="433" t="s">
        <v>5350</v>
      </c>
      <c r="HG44" s="434"/>
      <c r="HH44" s="434"/>
      <c r="HI44" s="435"/>
      <c r="HJ44" s="94"/>
      <c r="HK44" s="94"/>
      <c r="HL44" s="94"/>
      <c r="HM44" s="94"/>
      <c r="HN44" s="94"/>
      <c r="HO44" s="94"/>
      <c r="HQ44" s="433" t="s">
        <v>5350</v>
      </c>
      <c r="HR44" s="434"/>
      <c r="HS44" s="434"/>
      <c r="HT44" s="435"/>
      <c r="HU44" s="94"/>
      <c r="HV44" s="94"/>
      <c r="HW44" s="94"/>
      <c r="HX44" s="94"/>
      <c r="HY44" s="94"/>
      <c r="HZ44" s="94"/>
      <c r="IA44" s="94"/>
      <c r="IB44" s="433" t="s">
        <v>5350</v>
      </c>
      <c r="IC44" s="434"/>
      <c r="ID44" s="434"/>
      <c r="IE44" s="435"/>
      <c r="IF44" s="94"/>
      <c r="IG44" s="94"/>
      <c r="IH44" s="94"/>
      <c r="II44" s="94"/>
      <c r="IJ44" s="94"/>
      <c r="IK44" s="94"/>
      <c r="IL44" s="94"/>
      <c r="IN44" s="433" t="s">
        <v>5350</v>
      </c>
      <c r="IO44" s="434"/>
      <c r="IP44" s="434"/>
      <c r="IQ44" s="435"/>
      <c r="IR44" s="94"/>
      <c r="IS44" s="94"/>
      <c r="IT44" s="94"/>
      <c r="IU44" s="94"/>
      <c r="IV44" s="94"/>
      <c r="IW44" s="94"/>
      <c r="IX44" s="94"/>
      <c r="IY44" s="433" t="s">
        <v>5350</v>
      </c>
      <c r="IZ44" s="434"/>
      <c r="JA44" s="434"/>
      <c r="JB44" s="435"/>
      <c r="JC44" s="94"/>
      <c r="JD44" s="94"/>
      <c r="JE44" s="94"/>
      <c r="JF44" s="94"/>
      <c r="JG44" s="94"/>
      <c r="JH44" s="94"/>
      <c r="JI44" s="94"/>
      <c r="JJ44" s="433" t="s">
        <v>5350</v>
      </c>
      <c r="JK44" s="434"/>
      <c r="JL44" s="434"/>
      <c r="JM44" s="435"/>
      <c r="JN44" s="94"/>
      <c r="JO44" s="94"/>
      <c r="JP44" s="94"/>
      <c r="JQ44" s="94"/>
      <c r="JR44" s="94"/>
      <c r="JS44" s="94"/>
      <c r="JT44" s="94"/>
      <c r="JU44" s="433" t="s">
        <v>5350</v>
      </c>
      <c r="JV44" s="434"/>
      <c r="JW44" s="434"/>
      <c r="JX44" s="435"/>
      <c r="JY44" s="94"/>
      <c r="JZ44" s="94"/>
      <c r="KA44" s="94"/>
      <c r="KB44" s="94"/>
      <c r="KC44" s="94"/>
      <c r="KD44" s="94"/>
      <c r="KE44" s="94"/>
      <c r="KF44" s="433" t="s">
        <v>5350</v>
      </c>
      <c r="KG44" s="434"/>
      <c r="KH44" s="434"/>
      <c r="KI44" s="435"/>
      <c r="KJ44" s="94"/>
      <c r="KK44" s="94"/>
      <c r="KL44" s="94"/>
      <c r="KM44" s="94"/>
      <c r="KN44" s="94"/>
      <c r="KO44" s="94"/>
      <c r="KP44" s="94"/>
      <c r="KQ44" s="433" t="s">
        <v>5350</v>
      </c>
      <c r="KR44" s="434"/>
      <c r="KS44" s="434"/>
      <c r="KT44" s="435"/>
      <c r="KU44" s="94"/>
      <c r="KV44" s="94"/>
      <c r="KW44" s="94"/>
      <c r="KX44" s="94"/>
      <c r="KY44" s="94"/>
      <c r="KZ44" s="94"/>
      <c r="LA44" s="94"/>
      <c r="LB44" s="433" t="s">
        <v>5350</v>
      </c>
      <c r="LC44" s="434"/>
      <c r="LD44" s="434"/>
      <c r="LE44" s="435"/>
      <c r="LF44" s="94"/>
      <c r="LG44" s="94"/>
      <c r="LH44" s="94"/>
      <c r="LI44" s="94"/>
      <c r="LJ44" s="94"/>
      <c r="LK44" s="94"/>
      <c r="LL44" s="94"/>
      <c r="LN44" s="433" t="s">
        <v>5350</v>
      </c>
      <c r="LO44" s="434"/>
      <c r="LP44" s="434"/>
      <c r="LQ44" s="435"/>
      <c r="LR44" s="94"/>
      <c r="LS44" s="94"/>
      <c r="LT44" s="94"/>
      <c r="LU44" s="94"/>
      <c r="LV44" s="94"/>
      <c r="LW44" s="94"/>
      <c r="LY44" s="433" t="s">
        <v>5350</v>
      </c>
      <c r="LZ44" s="434"/>
      <c r="MA44" s="434"/>
      <c r="MB44" s="435"/>
      <c r="MC44" s="94"/>
      <c r="MD44" s="94"/>
      <c r="ME44" s="94"/>
      <c r="MF44" s="94"/>
      <c r="MG44" s="94"/>
      <c r="MH44" s="94"/>
      <c r="MI44" s="94"/>
      <c r="MJ44" s="433" t="s">
        <v>5350</v>
      </c>
      <c r="MK44" s="434"/>
      <c r="ML44" s="434"/>
      <c r="MM44" s="435"/>
      <c r="MN44" s="94"/>
      <c r="MO44" s="94"/>
      <c r="MP44" s="94"/>
      <c r="MQ44" s="94"/>
      <c r="MR44" s="94"/>
      <c r="MS44" s="94"/>
      <c r="MT44" s="94"/>
      <c r="MU44" s="433" t="s">
        <v>5350</v>
      </c>
      <c r="MV44" s="434"/>
      <c r="MW44" s="434"/>
      <c r="MX44" s="435"/>
      <c r="MY44" s="94"/>
      <c r="MZ44" s="94"/>
      <c r="NA44" s="94"/>
      <c r="NB44" s="94"/>
      <c r="NC44" s="94"/>
      <c r="ND44" s="94"/>
      <c r="NE44" s="94"/>
      <c r="NF44" s="433" t="s">
        <v>5350</v>
      </c>
      <c r="NG44" s="434"/>
      <c r="NH44" s="434"/>
      <c r="NI44" s="435"/>
      <c r="NJ44" s="94"/>
      <c r="NK44" s="94"/>
      <c r="NL44" s="94"/>
      <c r="NM44" s="94"/>
      <c r="NN44" s="94"/>
      <c r="NO44" s="94"/>
      <c r="NP44" s="94"/>
      <c r="NQ44" s="433" t="s">
        <v>5350</v>
      </c>
      <c r="NR44" s="434"/>
      <c r="NS44" s="434"/>
      <c r="NT44" s="435"/>
      <c r="NU44" s="94"/>
      <c r="NV44" s="94"/>
      <c r="NW44" s="94"/>
      <c r="NX44" s="94"/>
      <c r="NY44" s="94"/>
      <c r="NZ44" s="94"/>
      <c r="OA44" s="94"/>
      <c r="OB44" s="433" t="s">
        <v>5350</v>
      </c>
      <c r="OC44" s="434"/>
      <c r="OD44" s="434"/>
      <c r="OE44" s="435"/>
      <c r="OF44" s="94"/>
      <c r="OG44" s="94"/>
      <c r="OH44" s="94"/>
      <c r="OI44" s="94"/>
      <c r="OJ44" s="94"/>
      <c r="OK44" s="94"/>
      <c r="OL44" s="94"/>
      <c r="ON44" s="433" t="s">
        <v>5350</v>
      </c>
      <c r="OO44" s="434"/>
      <c r="OP44" s="434"/>
      <c r="OQ44" s="435"/>
      <c r="OR44" s="94"/>
      <c r="OS44" s="94"/>
      <c r="OT44" s="94"/>
      <c r="OU44" s="94"/>
      <c r="OV44" s="94"/>
      <c r="OW44" s="94"/>
      <c r="OX44" s="94"/>
      <c r="OY44" s="433" t="s">
        <v>5350</v>
      </c>
      <c r="OZ44" s="434"/>
      <c r="PA44" s="434"/>
      <c r="PB44" s="435"/>
      <c r="PC44" s="94"/>
      <c r="PD44" s="94"/>
      <c r="PE44" s="94"/>
      <c r="PF44" s="94"/>
      <c r="PG44" s="94"/>
      <c r="PH44" s="94"/>
      <c r="PI44" s="94"/>
      <c r="PJ44" s="433" t="s">
        <v>5350</v>
      </c>
      <c r="PK44" s="434"/>
      <c r="PL44" s="434"/>
      <c r="PM44" s="435"/>
      <c r="PN44" s="94"/>
      <c r="PO44" s="94"/>
      <c r="PP44" s="94"/>
      <c r="PQ44" s="94"/>
      <c r="PR44" s="94"/>
      <c r="PS44" s="94"/>
      <c r="PT44" s="94"/>
      <c r="PU44" s="433" t="s">
        <v>5350</v>
      </c>
      <c r="PV44" s="434"/>
      <c r="PW44" s="434"/>
      <c r="PX44" s="435"/>
      <c r="PY44" s="94"/>
      <c r="PZ44" s="94"/>
      <c r="QA44" s="94"/>
      <c r="QB44" s="94"/>
      <c r="QC44" s="94"/>
      <c r="QD44" s="94"/>
      <c r="QF44" s="433" t="s">
        <v>5350</v>
      </c>
      <c r="QG44" s="434"/>
      <c r="QH44" s="434"/>
      <c r="QI44" s="435"/>
      <c r="QJ44" s="94"/>
      <c r="QK44" s="94"/>
      <c r="QL44" s="94"/>
      <c r="QM44" s="94"/>
      <c r="QN44" s="94"/>
      <c r="QO44" s="94"/>
      <c r="QP44" s="94"/>
      <c r="QQ44" s="433" t="s">
        <v>5350</v>
      </c>
      <c r="QR44" s="434"/>
      <c r="QS44" s="434"/>
      <c r="QT44" s="435"/>
      <c r="QU44" s="94"/>
      <c r="QV44" s="94"/>
      <c r="QW44" s="94"/>
      <c r="QX44" s="94"/>
      <c r="QY44" s="94"/>
      <c r="QZ44" s="94"/>
      <c r="RA44" s="94"/>
      <c r="RB44" s="433" t="s">
        <v>5350</v>
      </c>
      <c r="RC44" s="434"/>
      <c r="RD44" s="434"/>
      <c r="RE44" s="435"/>
      <c r="RF44" s="94"/>
      <c r="RG44" s="94"/>
      <c r="RH44" s="94"/>
      <c r="RI44" s="94"/>
      <c r="RJ44" s="94"/>
      <c r="RK44" s="94"/>
      <c r="RL44" s="94"/>
      <c r="RN44" s="433" t="s">
        <v>5350</v>
      </c>
      <c r="RO44" s="434"/>
      <c r="RP44" s="434"/>
      <c r="RQ44" s="435"/>
      <c r="RR44" s="94"/>
      <c r="RS44" s="94"/>
      <c r="RT44" s="94"/>
      <c r="RU44" s="94"/>
      <c r="RV44" s="94"/>
      <c r="RW44" s="94"/>
      <c r="RX44" s="94"/>
      <c r="RY44" s="433" t="s">
        <v>5350</v>
      </c>
      <c r="RZ44" s="434"/>
      <c r="SA44" s="434"/>
      <c r="SB44" s="435"/>
      <c r="SC44" s="94"/>
      <c r="SD44" s="94"/>
      <c r="SE44" s="94"/>
      <c r="SF44" s="94"/>
      <c r="SG44" s="94"/>
      <c r="SH44" s="94"/>
      <c r="SI44" s="94"/>
      <c r="SJ44" s="433" t="s">
        <v>5350</v>
      </c>
      <c r="SK44" s="434"/>
      <c r="SL44" s="434"/>
      <c r="SM44" s="435"/>
      <c r="SN44" s="94"/>
      <c r="SO44" s="94"/>
      <c r="SP44" s="94"/>
      <c r="SQ44" s="94"/>
      <c r="SR44" s="94"/>
      <c r="SS44" s="94"/>
      <c r="ST44" s="94"/>
      <c r="SU44" s="433" t="s">
        <v>5350</v>
      </c>
      <c r="SV44" s="434"/>
      <c r="SW44" s="434"/>
      <c r="SX44" s="435"/>
      <c r="SY44" s="94"/>
      <c r="SZ44" s="94"/>
      <c r="TA44" s="94"/>
      <c r="TB44" s="94"/>
      <c r="TC44" s="94"/>
      <c r="TD44" s="94"/>
      <c r="TE44" s="94"/>
      <c r="TF44" s="433" t="s">
        <v>5350</v>
      </c>
      <c r="TG44" s="434"/>
      <c r="TH44" s="434"/>
      <c r="TI44" s="435"/>
      <c r="TJ44" s="94"/>
      <c r="TK44" s="94"/>
      <c r="TL44" s="94"/>
      <c r="TM44" s="94"/>
      <c r="TN44" s="94"/>
      <c r="TO44" s="94"/>
      <c r="TP44" s="94"/>
      <c r="TQ44" s="433" t="s">
        <v>5350</v>
      </c>
      <c r="TR44" s="434"/>
      <c r="TS44" s="434"/>
      <c r="TT44" s="435"/>
      <c r="TU44" s="94"/>
      <c r="TV44" s="94"/>
      <c r="TW44" s="94"/>
      <c r="TX44" s="94"/>
      <c r="TY44" s="94"/>
      <c r="TZ44" s="94"/>
      <c r="UA44" s="94"/>
      <c r="UB44" s="433" t="s">
        <v>5350</v>
      </c>
      <c r="UC44" s="434"/>
      <c r="UD44" s="434"/>
      <c r="UE44" s="435"/>
      <c r="UF44" s="94"/>
      <c r="UG44" s="94"/>
      <c r="UH44" s="94"/>
      <c r="UI44" s="94"/>
      <c r="UJ44" s="94"/>
      <c r="UK44" s="94"/>
      <c r="UN44" s="433" t="s">
        <v>5350</v>
      </c>
      <c r="UO44" s="434"/>
      <c r="UP44" s="434"/>
      <c r="UQ44" s="435"/>
      <c r="UR44" s="94"/>
      <c r="US44" s="94"/>
      <c r="UT44" s="94"/>
      <c r="UU44" s="94"/>
      <c r="UV44" s="94"/>
      <c r="UW44" s="94"/>
      <c r="UY44" s="433" t="s">
        <v>5350</v>
      </c>
      <c r="UZ44" s="434"/>
      <c r="VA44" s="434"/>
      <c r="VB44" s="435"/>
      <c r="VC44" s="94"/>
      <c r="VD44" s="94"/>
      <c r="VE44" s="94"/>
      <c r="VF44" s="94"/>
      <c r="VG44" s="94"/>
      <c r="VH44" s="94"/>
    </row>
    <row r="45" spans="1:580" ht="16" customHeight="1">
      <c r="A45" s="6" t="s">
        <v>108</v>
      </c>
      <c r="B45" s="376" t="s">
        <v>262</v>
      </c>
      <c r="C45" s="377"/>
      <c r="D45" s="378"/>
      <c r="E45" s="60"/>
      <c r="F45" s="6"/>
      <c r="G45" s="6"/>
      <c r="H45" s="6"/>
      <c r="I45" s="6"/>
      <c r="J45" s="6"/>
      <c r="K45" s="6"/>
      <c r="L45" s="6"/>
      <c r="N45" s="376" t="s">
        <v>262</v>
      </c>
      <c r="O45" s="377"/>
      <c r="P45" s="378"/>
      <c r="Q45" s="60"/>
      <c r="R45" s="94"/>
      <c r="S45" s="94"/>
      <c r="T45" s="94"/>
      <c r="U45" s="94"/>
      <c r="V45" s="94"/>
      <c r="W45" s="94"/>
      <c r="Y45" s="376" t="s">
        <v>262</v>
      </c>
      <c r="Z45" s="377"/>
      <c r="AA45" s="378"/>
      <c r="AB45" s="60"/>
      <c r="AC45" s="94"/>
      <c r="AD45" s="94"/>
      <c r="AE45" s="94"/>
      <c r="AF45" s="94"/>
      <c r="AG45" s="94"/>
      <c r="AH45" s="94"/>
      <c r="AJ45" s="376" t="s">
        <v>262</v>
      </c>
      <c r="AK45" s="377"/>
      <c r="AL45" s="378"/>
      <c r="AM45" s="60"/>
      <c r="AN45" s="94"/>
      <c r="AO45" s="94"/>
      <c r="AP45" s="94"/>
      <c r="AQ45" s="94"/>
      <c r="AR45" s="94"/>
      <c r="AS45" s="94"/>
      <c r="AU45" s="376" t="s">
        <v>262</v>
      </c>
      <c r="AV45" s="377"/>
      <c r="AW45" s="378"/>
      <c r="AX45" s="60"/>
      <c r="AY45" s="94"/>
      <c r="AZ45" s="94"/>
      <c r="BA45" s="94"/>
      <c r="BB45" s="94"/>
      <c r="BC45" s="94"/>
      <c r="BD45" s="94"/>
      <c r="BF45" s="376" t="s">
        <v>262</v>
      </c>
      <c r="BG45" s="377"/>
      <c r="BH45" s="378"/>
      <c r="BI45" s="60"/>
      <c r="BJ45" s="94"/>
      <c r="BK45" s="94"/>
      <c r="BL45" s="94"/>
      <c r="BM45" s="94"/>
      <c r="BN45" s="94"/>
      <c r="BO45" s="94"/>
      <c r="BQ45" s="376" t="s">
        <v>262</v>
      </c>
      <c r="BR45" s="377"/>
      <c r="BS45" s="378"/>
      <c r="BT45" s="60"/>
      <c r="BU45" s="94"/>
      <c r="BV45" s="94"/>
      <c r="BW45" s="94"/>
      <c r="BX45" s="94"/>
      <c r="BY45" s="94"/>
      <c r="BZ45" s="94"/>
      <c r="CB45" s="376" t="s">
        <v>262</v>
      </c>
      <c r="CC45" s="377"/>
      <c r="CD45" s="378"/>
      <c r="CE45" s="60"/>
      <c r="CF45" s="94"/>
      <c r="CG45" s="94"/>
      <c r="CH45" s="94"/>
      <c r="CI45" s="94"/>
      <c r="CJ45" s="94"/>
      <c r="CK45" s="94"/>
      <c r="CN45" s="376" t="s">
        <v>262</v>
      </c>
      <c r="CO45" s="377"/>
      <c r="CP45" s="378"/>
      <c r="CQ45" s="60"/>
      <c r="CR45" s="94"/>
      <c r="CS45" s="94"/>
      <c r="CT45" s="94"/>
      <c r="CU45" s="94"/>
      <c r="CV45" s="94"/>
      <c r="CW45" s="94"/>
      <c r="CY45" s="376" t="s">
        <v>262</v>
      </c>
      <c r="CZ45" s="377"/>
      <c r="DA45" s="378"/>
      <c r="DB45" s="60"/>
      <c r="DC45" s="94"/>
      <c r="DD45" s="94"/>
      <c r="DE45" s="94"/>
      <c r="DF45" s="94"/>
      <c r="DG45" s="94"/>
      <c r="DH45" s="94"/>
      <c r="DJ45" s="376" t="s">
        <v>262</v>
      </c>
      <c r="DK45" s="377"/>
      <c r="DL45" s="378"/>
      <c r="DM45" s="60"/>
      <c r="DN45" s="94"/>
      <c r="DO45" s="94"/>
      <c r="DP45" s="94"/>
      <c r="DQ45" s="94"/>
      <c r="DR45" s="94"/>
      <c r="DS45" s="94"/>
      <c r="DU45" s="376" t="s">
        <v>262</v>
      </c>
      <c r="DV45" s="377"/>
      <c r="DW45" s="378"/>
      <c r="DX45" s="60"/>
      <c r="DY45" s="94"/>
      <c r="DZ45" s="94"/>
      <c r="EA45" s="94"/>
      <c r="EB45" s="94"/>
      <c r="EC45" s="94"/>
      <c r="ED45" s="94"/>
      <c r="EF45" s="376" t="s">
        <v>262</v>
      </c>
      <c r="EG45" s="377"/>
      <c r="EH45" s="378"/>
      <c r="EI45" s="60"/>
      <c r="EJ45" s="94"/>
      <c r="EK45" s="94"/>
      <c r="EL45" s="94"/>
      <c r="EM45" s="94"/>
      <c r="EN45" s="94"/>
      <c r="EO45" s="94"/>
      <c r="EQ45" s="376" t="s">
        <v>262</v>
      </c>
      <c r="ER45" s="377"/>
      <c r="ES45" s="378"/>
      <c r="ET45" s="60"/>
      <c r="EU45" s="94"/>
      <c r="EV45" s="94"/>
      <c r="EW45" s="94"/>
      <c r="EX45" s="94"/>
      <c r="EY45" s="94"/>
      <c r="EZ45" s="94"/>
      <c r="FB45" s="376" t="s">
        <v>262</v>
      </c>
      <c r="FC45" s="377"/>
      <c r="FD45" s="378"/>
      <c r="FE45" s="60"/>
      <c r="FF45" s="94"/>
      <c r="FG45" s="94"/>
      <c r="FH45" s="94"/>
      <c r="FI45" s="94"/>
      <c r="FJ45" s="94"/>
      <c r="FK45" s="94"/>
      <c r="FN45" s="376" t="s">
        <v>262</v>
      </c>
      <c r="FO45" s="377"/>
      <c r="FP45" s="378"/>
      <c r="FQ45" s="60"/>
      <c r="FR45" s="94"/>
      <c r="FS45" s="94"/>
      <c r="FT45" s="94"/>
      <c r="FU45" s="94"/>
      <c r="FV45" s="94"/>
      <c r="FW45" s="94"/>
      <c r="FY45" s="376" t="s">
        <v>262</v>
      </c>
      <c r="FZ45" s="377"/>
      <c r="GA45" s="378"/>
      <c r="GB45" s="60"/>
      <c r="GC45" s="94"/>
      <c r="GD45" s="94"/>
      <c r="GE45" s="94"/>
      <c r="GF45" s="94"/>
      <c r="GG45" s="94"/>
      <c r="GH45" s="94"/>
      <c r="GJ45" s="376" t="s">
        <v>262</v>
      </c>
      <c r="GK45" s="377"/>
      <c r="GL45" s="378"/>
      <c r="GM45" s="60"/>
      <c r="GN45" s="94"/>
      <c r="GO45" s="94"/>
      <c r="GP45" s="94"/>
      <c r="GQ45" s="94"/>
      <c r="GR45" s="94"/>
      <c r="GS45" s="94"/>
      <c r="GU45" s="376" t="s">
        <v>262</v>
      </c>
      <c r="GV45" s="377"/>
      <c r="GW45" s="378"/>
      <c r="GX45" s="60"/>
      <c r="GY45" s="94"/>
      <c r="GZ45" s="94"/>
      <c r="HA45" s="94"/>
      <c r="HB45" s="94"/>
      <c r="HC45" s="94"/>
      <c r="HD45" s="94"/>
      <c r="HF45" s="376" t="s">
        <v>262</v>
      </c>
      <c r="HG45" s="377"/>
      <c r="HH45" s="378"/>
      <c r="HI45" s="60"/>
      <c r="HJ45" s="94"/>
      <c r="HK45" s="94"/>
      <c r="HL45" s="94"/>
      <c r="HM45" s="94"/>
      <c r="HN45" s="94"/>
      <c r="HO45" s="94"/>
      <c r="HQ45" s="376" t="s">
        <v>262</v>
      </c>
      <c r="HR45" s="377"/>
      <c r="HS45" s="378"/>
      <c r="HT45" s="60"/>
      <c r="HU45" s="94"/>
      <c r="HV45" s="94"/>
      <c r="HW45" s="94"/>
      <c r="HX45" s="94"/>
      <c r="HY45" s="94"/>
      <c r="HZ45" s="94"/>
      <c r="IA45" s="94"/>
      <c r="IB45" s="376" t="s">
        <v>262</v>
      </c>
      <c r="IC45" s="377"/>
      <c r="ID45" s="378"/>
      <c r="IE45" s="60"/>
      <c r="IF45" s="94"/>
      <c r="IG45" s="94"/>
      <c r="IH45" s="94"/>
      <c r="II45" s="94"/>
      <c r="IJ45" s="94"/>
      <c r="IK45" s="94"/>
      <c r="IL45" s="94"/>
      <c r="IN45" s="376" t="s">
        <v>262</v>
      </c>
      <c r="IO45" s="377"/>
      <c r="IP45" s="378"/>
      <c r="IQ45" s="60"/>
      <c r="IR45" s="94"/>
      <c r="IS45" s="94"/>
      <c r="IT45" s="94"/>
      <c r="IU45" s="94"/>
      <c r="IV45" s="94"/>
      <c r="IW45" s="94"/>
      <c r="IX45" s="94"/>
      <c r="IY45" s="376" t="s">
        <v>262</v>
      </c>
      <c r="IZ45" s="377"/>
      <c r="JA45" s="378"/>
      <c r="JB45" s="60"/>
      <c r="JC45" s="94"/>
      <c r="JD45" s="94"/>
      <c r="JE45" s="94"/>
      <c r="JF45" s="94"/>
      <c r="JG45" s="94"/>
      <c r="JH45" s="94"/>
      <c r="JI45" s="94"/>
      <c r="JJ45" s="376" t="s">
        <v>262</v>
      </c>
      <c r="JK45" s="377"/>
      <c r="JL45" s="378"/>
      <c r="JM45" s="60"/>
      <c r="JN45" s="94"/>
      <c r="JO45" s="94"/>
      <c r="JP45" s="94"/>
      <c r="JQ45" s="94"/>
      <c r="JR45" s="94"/>
      <c r="JS45" s="94"/>
      <c r="JT45" s="94"/>
      <c r="JU45" s="376" t="s">
        <v>262</v>
      </c>
      <c r="JV45" s="377"/>
      <c r="JW45" s="378"/>
      <c r="JX45" s="60"/>
      <c r="JY45" s="94"/>
      <c r="JZ45" s="94"/>
      <c r="KA45" s="94"/>
      <c r="KB45" s="94"/>
      <c r="KC45" s="94"/>
      <c r="KD45" s="94"/>
      <c r="KE45" s="94"/>
      <c r="KF45" s="376" t="s">
        <v>262</v>
      </c>
      <c r="KG45" s="377"/>
      <c r="KH45" s="378"/>
      <c r="KI45" s="60"/>
      <c r="KJ45" s="94"/>
      <c r="KK45" s="94"/>
      <c r="KL45" s="94"/>
      <c r="KM45" s="94"/>
      <c r="KN45" s="94"/>
      <c r="KO45" s="94"/>
      <c r="KP45" s="94"/>
      <c r="KQ45" s="376" t="s">
        <v>262</v>
      </c>
      <c r="KR45" s="377"/>
      <c r="KS45" s="378"/>
      <c r="KT45" s="60"/>
      <c r="KU45" s="94"/>
      <c r="KV45" s="94"/>
      <c r="KW45" s="94"/>
      <c r="KX45" s="94"/>
      <c r="KY45" s="94"/>
      <c r="KZ45" s="94"/>
      <c r="LA45" s="94"/>
      <c r="LB45" s="376" t="s">
        <v>262</v>
      </c>
      <c r="LC45" s="377"/>
      <c r="LD45" s="378"/>
      <c r="LE45" s="60"/>
      <c r="LF45" s="94"/>
      <c r="LG45" s="94"/>
      <c r="LH45" s="94"/>
      <c r="LI45" s="94"/>
      <c r="LJ45" s="94"/>
      <c r="LK45" s="94"/>
      <c r="LL45" s="94"/>
      <c r="LN45" s="376" t="s">
        <v>262</v>
      </c>
      <c r="LO45" s="377"/>
      <c r="LP45" s="378"/>
      <c r="LQ45" s="60"/>
      <c r="LR45" s="94"/>
      <c r="LS45" s="94"/>
      <c r="LT45" s="94"/>
      <c r="LU45" s="94"/>
      <c r="LV45" s="94"/>
      <c r="LW45" s="94"/>
      <c r="LY45" s="376" t="s">
        <v>262</v>
      </c>
      <c r="LZ45" s="377"/>
      <c r="MA45" s="378"/>
      <c r="MB45" s="60"/>
      <c r="MC45" s="94"/>
      <c r="MD45" s="94"/>
      <c r="ME45" s="94"/>
      <c r="MF45" s="94"/>
      <c r="MG45" s="94"/>
      <c r="MH45" s="94"/>
      <c r="MI45" s="94"/>
      <c r="MJ45" s="376" t="s">
        <v>262</v>
      </c>
      <c r="MK45" s="377"/>
      <c r="ML45" s="378"/>
      <c r="MM45" s="60"/>
      <c r="MN45" s="94"/>
      <c r="MO45" s="94"/>
      <c r="MP45" s="94"/>
      <c r="MQ45" s="94"/>
      <c r="MR45" s="94"/>
      <c r="MS45" s="94"/>
      <c r="MT45" s="94"/>
      <c r="MU45" s="376" t="s">
        <v>262</v>
      </c>
      <c r="MV45" s="377"/>
      <c r="MW45" s="378"/>
      <c r="MX45" s="60"/>
      <c r="MY45" s="94"/>
      <c r="MZ45" s="94"/>
      <c r="NA45" s="94"/>
      <c r="NB45" s="94"/>
      <c r="NC45" s="94"/>
      <c r="ND45" s="94"/>
      <c r="NE45" s="94"/>
      <c r="NF45" s="376" t="s">
        <v>262</v>
      </c>
      <c r="NG45" s="377"/>
      <c r="NH45" s="378"/>
      <c r="NI45" s="60"/>
      <c r="NJ45" s="94"/>
      <c r="NK45" s="94"/>
      <c r="NL45" s="94"/>
      <c r="NM45" s="94"/>
      <c r="NN45" s="94"/>
      <c r="NO45" s="94"/>
      <c r="NP45" s="94"/>
      <c r="NQ45" s="376" t="s">
        <v>262</v>
      </c>
      <c r="NR45" s="377"/>
      <c r="NS45" s="378"/>
      <c r="NT45" s="60"/>
      <c r="NU45" s="94"/>
      <c r="NV45" s="94"/>
      <c r="NW45" s="94"/>
      <c r="NX45" s="94"/>
      <c r="NY45" s="94"/>
      <c r="NZ45" s="94"/>
      <c r="OA45" s="94"/>
      <c r="OB45" s="376" t="s">
        <v>262</v>
      </c>
      <c r="OC45" s="377"/>
      <c r="OD45" s="378"/>
      <c r="OE45" s="60"/>
      <c r="OF45" s="94"/>
      <c r="OG45" s="94"/>
      <c r="OH45" s="94"/>
      <c r="OI45" s="94"/>
      <c r="OJ45" s="94"/>
      <c r="OK45" s="94"/>
      <c r="OL45" s="94"/>
      <c r="ON45" s="376" t="s">
        <v>262</v>
      </c>
      <c r="OO45" s="377"/>
      <c r="OP45" s="378"/>
      <c r="OQ45" s="60"/>
      <c r="OR45" s="94"/>
      <c r="OS45" s="94"/>
      <c r="OT45" s="94"/>
      <c r="OU45" s="94"/>
      <c r="OV45" s="94"/>
      <c r="OW45" s="94"/>
      <c r="OX45" s="94"/>
      <c r="OY45" s="376" t="s">
        <v>262</v>
      </c>
      <c r="OZ45" s="377"/>
      <c r="PA45" s="378"/>
      <c r="PB45" s="60"/>
      <c r="PC45" s="94"/>
      <c r="PD45" s="94"/>
      <c r="PE45" s="94"/>
      <c r="PF45" s="94"/>
      <c r="PG45" s="94"/>
      <c r="PH45" s="94"/>
      <c r="PI45" s="94"/>
      <c r="PJ45" s="376" t="s">
        <v>262</v>
      </c>
      <c r="PK45" s="377"/>
      <c r="PL45" s="378"/>
      <c r="PM45" s="60"/>
      <c r="PN45" s="94"/>
      <c r="PO45" s="94"/>
      <c r="PP45" s="94"/>
      <c r="PQ45" s="94"/>
      <c r="PR45" s="94"/>
      <c r="PS45" s="94"/>
      <c r="PT45" s="94"/>
      <c r="PU45" s="376" t="s">
        <v>262</v>
      </c>
      <c r="PV45" s="377"/>
      <c r="PW45" s="378"/>
      <c r="PX45" s="60"/>
      <c r="PY45" s="94"/>
      <c r="PZ45" s="94"/>
      <c r="QA45" s="94"/>
      <c r="QB45" s="94"/>
      <c r="QC45" s="94"/>
      <c r="QD45" s="94"/>
      <c r="QF45" s="376" t="s">
        <v>262</v>
      </c>
      <c r="QG45" s="377"/>
      <c r="QH45" s="378"/>
      <c r="QI45" s="60"/>
      <c r="QJ45" s="94"/>
      <c r="QK45" s="94"/>
      <c r="QL45" s="94"/>
      <c r="QM45" s="94"/>
      <c r="QN45" s="94"/>
      <c r="QO45" s="94"/>
      <c r="QP45" s="94"/>
      <c r="QQ45" s="376" t="s">
        <v>262</v>
      </c>
      <c r="QR45" s="377"/>
      <c r="QS45" s="378"/>
      <c r="QT45" s="60"/>
      <c r="QU45" s="94"/>
      <c r="QV45" s="94"/>
      <c r="QW45" s="94"/>
      <c r="QX45" s="94"/>
      <c r="QY45" s="94"/>
      <c r="QZ45" s="94"/>
      <c r="RA45" s="94"/>
      <c r="RB45" s="376" t="s">
        <v>262</v>
      </c>
      <c r="RC45" s="377"/>
      <c r="RD45" s="378"/>
      <c r="RE45" s="60"/>
      <c r="RF45" s="94"/>
      <c r="RG45" s="94"/>
      <c r="RH45" s="94"/>
      <c r="RI45" s="94"/>
      <c r="RJ45" s="94"/>
      <c r="RK45" s="94"/>
      <c r="RL45" s="94"/>
      <c r="RN45" s="376" t="s">
        <v>262</v>
      </c>
      <c r="RO45" s="377"/>
      <c r="RP45" s="378"/>
      <c r="RQ45" s="60"/>
      <c r="RR45" s="94"/>
      <c r="RS45" s="94"/>
      <c r="RT45" s="94"/>
      <c r="RU45" s="94"/>
      <c r="RV45" s="94"/>
      <c r="RW45" s="94"/>
      <c r="RX45" s="94"/>
      <c r="RY45" s="376" t="s">
        <v>262</v>
      </c>
      <c r="RZ45" s="377"/>
      <c r="SA45" s="378"/>
      <c r="SB45" s="60"/>
      <c r="SC45" s="94"/>
      <c r="SD45" s="94"/>
      <c r="SE45" s="94"/>
      <c r="SF45" s="94"/>
      <c r="SG45" s="94"/>
      <c r="SH45" s="94"/>
      <c r="SI45" s="94"/>
      <c r="SJ45" s="376" t="s">
        <v>262</v>
      </c>
      <c r="SK45" s="377"/>
      <c r="SL45" s="378"/>
      <c r="SM45" s="60"/>
      <c r="SN45" s="94"/>
      <c r="SO45" s="94"/>
      <c r="SP45" s="94"/>
      <c r="SQ45" s="94"/>
      <c r="SR45" s="94"/>
      <c r="SS45" s="94"/>
      <c r="ST45" s="94"/>
      <c r="SU45" s="376" t="s">
        <v>262</v>
      </c>
      <c r="SV45" s="377"/>
      <c r="SW45" s="378"/>
      <c r="SX45" s="60"/>
      <c r="SY45" s="94"/>
      <c r="SZ45" s="94"/>
      <c r="TA45" s="94"/>
      <c r="TB45" s="94"/>
      <c r="TC45" s="94"/>
      <c r="TD45" s="94"/>
      <c r="TE45" s="94"/>
      <c r="TF45" s="376" t="s">
        <v>262</v>
      </c>
      <c r="TG45" s="377"/>
      <c r="TH45" s="378"/>
      <c r="TI45" s="60"/>
      <c r="TJ45" s="94"/>
      <c r="TK45" s="94"/>
      <c r="TL45" s="94"/>
      <c r="TM45" s="94"/>
      <c r="TN45" s="94"/>
      <c r="TO45" s="94"/>
      <c r="TP45" s="94"/>
      <c r="TQ45" s="376" t="s">
        <v>262</v>
      </c>
      <c r="TR45" s="377"/>
      <c r="TS45" s="378"/>
      <c r="TT45" s="60"/>
      <c r="TU45" s="94"/>
      <c r="TV45" s="94"/>
      <c r="TW45" s="94"/>
      <c r="TX45" s="94"/>
      <c r="TY45" s="94"/>
      <c r="TZ45" s="94"/>
      <c r="UA45" s="94"/>
      <c r="UB45" s="376" t="s">
        <v>262</v>
      </c>
      <c r="UC45" s="377"/>
      <c r="UD45" s="378"/>
      <c r="UE45" s="60"/>
      <c r="UF45" s="94"/>
      <c r="UG45" s="94"/>
      <c r="UH45" s="94"/>
      <c r="UI45" s="94"/>
      <c r="UJ45" s="94"/>
      <c r="UK45" s="94"/>
      <c r="UN45" s="376" t="s">
        <v>262</v>
      </c>
      <c r="UO45" s="377"/>
      <c r="UP45" s="378"/>
      <c r="UQ45" s="101" t="e">
        <f>AVERAGE(E45,Q45,AB45,AM45,AX45,BI45,BT45,CE45,CQ45,DB45,DM45,DX45,EI45,ET45,FE45,FQ45,GB45,GM45,GX45,HI45,HT45,IE45,IQ45,JB45,JM45,JX45,KI45,KT45,LE45,LQ45,MB45,MM45,MX45,NI45,NT45,OE45,OQ45,PB45,PM45,PX45,QI45,QT45,RE45,RQ45,SB45,SM45,SX45,TI45,TT45,UE45)</f>
        <v>#DIV/0!</v>
      </c>
      <c r="UR45" s="94"/>
      <c r="US45" s="94"/>
      <c r="UT45" s="94"/>
      <c r="UU45" s="94"/>
      <c r="UV45" s="94"/>
      <c r="UW45" s="94"/>
      <c r="UY45" s="376" t="s">
        <v>262</v>
      </c>
      <c r="UZ45" s="377"/>
      <c r="VA45" s="378"/>
      <c r="VB45" s="101">
        <f>SUM(E45,Q45,AB45,AM45,AX45,BI45,BT45,CE45,CQ45,DB45,DM45,DX45,EI45,ET45,FE45,FQ45,GB45,GM45,GX45,HI45,HT45,IE45,IQ45,JB45,JM45,JX45,KI45,KT45,LE45,LQ45,MB45,MM45,MX45,NI45,NT45,OE45,OQ45,PB45,PM45,PX45,QI45,QT45,RE45,RQ45,SB45,SM45,SX45,TI45,TT45,UE45)</f>
        <v>0</v>
      </c>
      <c r="VC45" s="94"/>
      <c r="VD45" s="94"/>
      <c r="VE45" s="94"/>
      <c r="VF45" s="94"/>
      <c r="VG45" s="94"/>
      <c r="VH45" s="94"/>
    </row>
    <row r="46" spans="1:580" ht="16" customHeight="1">
      <c r="A46" s="6" t="s">
        <v>109</v>
      </c>
      <c r="B46" s="376" t="s">
        <v>5351</v>
      </c>
      <c r="C46" s="377"/>
      <c r="D46" s="377"/>
      <c r="E46" s="378"/>
      <c r="F46" s="6"/>
      <c r="G46" s="6"/>
      <c r="H46" s="6"/>
      <c r="I46" s="6"/>
      <c r="J46" s="6"/>
      <c r="K46" s="6"/>
      <c r="L46" s="6"/>
      <c r="N46" s="376" t="s">
        <v>5351</v>
      </c>
      <c r="O46" s="377"/>
      <c r="P46" s="377"/>
      <c r="Q46" s="378"/>
      <c r="R46" s="94"/>
      <c r="S46" s="94"/>
      <c r="T46" s="94"/>
      <c r="U46" s="94"/>
      <c r="V46" s="94"/>
      <c r="W46" s="94"/>
      <c r="Y46" s="376" t="s">
        <v>5351</v>
      </c>
      <c r="Z46" s="377"/>
      <c r="AA46" s="377"/>
      <c r="AB46" s="378"/>
      <c r="AC46" s="94"/>
      <c r="AD46" s="94"/>
      <c r="AE46" s="94"/>
      <c r="AF46" s="94"/>
      <c r="AG46" s="94"/>
      <c r="AH46" s="94"/>
      <c r="AJ46" s="376" t="s">
        <v>5351</v>
      </c>
      <c r="AK46" s="377"/>
      <c r="AL46" s="377"/>
      <c r="AM46" s="378"/>
      <c r="AN46" s="94"/>
      <c r="AO46" s="94"/>
      <c r="AP46" s="94"/>
      <c r="AQ46" s="94"/>
      <c r="AR46" s="94"/>
      <c r="AS46" s="94"/>
      <c r="AU46" s="376" t="s">
        <v>5351</v>
      </c>
      <c r="AV46" s="377"/>
      <c r="AW46" s="377"/>
      <c r="AX46" s="378"/>
      <c r="AY46" s="94"/>
      <c r="AZ46" s="94"/>
      <c r="BA46" s="94"/>
      <c r="BB46" s="94"/>
      <c r="BC46" s="94"/>
      <c r="BD46" s="94"/>
      <c r="BF46" s="376" t="s">
        <v>5351</v>
      </c>
      <c r="BG46" s="377"/>
      <c r="BH46" s="377"/>
      <c r="BI46" s="378"/>
      <c r="BJ46" s="94"/>
      <c r="BK46" s="94"/>
      <c r="BL46" s="94"/>
      <c r="BM46" s="94"/>
      <c r="BN46" s="94"/>
      <c r="BO46" s="94"/>
      <c r="BQ46" s="376" t="s">
        <v>5351</v>
      </c>
      <c r="BR46" s="377"/>
      <c r="BS46" s="377"/>
      <c r="BT46" s="378"/>
      <c r="BU46" s="94"/>
      <c r="BV46" s="94"/>
      <c r="BW46" s="94"/>
      <c r="BX46" s="94"/>
      <c r="BY46" s="94"/>
      <c r="BZ46" s="94"/>
      <c r="CB46" s="376" t="s">
        <v>5351</v>
      </c>
      <c r="CC46" s="377"/>
      <c r="CD46" s="377"/>
      <c r="CE46" s="378"/>
      <c r="CF46" s="94"/>
      <c r="CG46" s="94"/>
      <c r="CH46" s="94"/>
      <c r="CI46" s="94"/>
      <c r="CJ46" s="94"/>
      <c r="CK46" s="94"/>
      <c r="CN46" s="376" t="s">
        <v>5351</v>
      </c>
      <c r="CO46" s="377"/>
      <c r="CP46" s="377"/>
      <c r="CQ46" s="378"/>
      <c r="CR46" s="94"/>
      <c r="CS46" s="94"/>
      <c r="CT46" s="94"/>
      <c r="CU46" s="94"/>
      <c r="CV46" s="94"/>
      <c r="CW46" s="94"/>
      <c r="CY46" s="376" t="s">
        <v>5351</v>
      </c>
      <c r="CZ46" s="377"/>
      <c r="DA46" s="377"/>
      <c r="DB46" s="378"/>
      <c r="DC46" s="94"/>
      <c r="DD46" s="94"/>
      <c r="DE46" s="94"/>
      <c r="DF46" s="94"/>
      <c r="DG46" s="94"/>
      <c r="DH46" s="94"/>
      <c r="DJ46" s="376" t="s">
        <v>5351</v>
      </c>
      <c r="DK46" s="377"/>
      <c r="DL46" s="377"/>
      <c r="DM46" s="378"/>
      <c r="DN46" s="94"/>
      <c r="DO46" s="94"/>
      <c r="DP46" s="94"/>
      <c r="DQ46" s="94"/>
      <c r="DR46" s="94"/>
      <c r="DS46" s="94"/>
      <c r="DU46" s="376" t="s">
        <v>5351</v>
      </c>
      <c r="DV46" s="377"/>
      <c r="DW46" s="377"/>
      <c r="DX46" s="378"/>
      <c r="DY46" s="94"/>
      <c r="DZ46" s="94"/>
      <c r="EA46" s="94"/>
      <c r="EB46" s="94"/>
      <c r="EC46" s="94"/>
      <c r="ED46" s="94"/>
      <c r="EF46" s="376" t="s">
        <v>5351</v>
      </c>
      <c r="EG46" s="377"/>
      <c r="EH46" s="377"/>
      <c r="EI46" s="378"/>
      <c r="EJ46" s="94"/>
      <c r="EK46" s="94"/>
      <c r="EL46" s="94"/>
      <c r="EM46" s="94"/>
      <c r="EN46" s="94"/>
      <c r="EO46" s="94"/>
      <c r="EQ46" s="376" t="s">
        <v>5351</v>
      </c>
      <c r="ER46" s="377"/>
      <c r="ES46" s="377"/>
      <c r="ET46" s="378"/>
      <c r="EU46" s="94"/>
      <c r="EV46" s="94"/>
      <c r="EW46" s="94"/>
      <c r="EX46" s="94"/>
      <c r="EY46" s="94"/>
      <c r="EZ46" s="94"/>
      <c r="FB46" s="376" t="s">
        <v>5351</v>
      </c>
      <c r="FC46" s="377"/>
      <c r="FD46" s="377"/>
      <c r="FE46" s="378"/>
      <c r="FF46" s="94"/>
      <c r="FG46" s="94"/>
      <c r="FH46" s="94"/>
      <c r="FI46" s="94"/>
      <c r="FJ46" s="94"/>
      <c r="FK46" s="94"/>
      <c r="FN46" s="376" t="s">
        <v>5351</v>
      </c>
      <c r="FO46" s="377"/>
      <c r="FP46" s="377"/>
      <c r="FQ46" s="378"/>
      <c r="FR46" s="94"/>
      <c r="FS46" s="94"/>
      <c r="FT46" s="94"/>
      <c r="FU46" s="94"/>
      <c r="FV46" s="94"/>
      <c r="FW46" s="94"/>
      <c r="FY46" s="376" t="s">
        <v>5351</v>
      </c>
      <c r="FZ46" s="377"/>
      <c r="GA46" s="377"/>
      <c r="GB46" s="378"/>
      <c r="GC46" s="94"/>
      <c r="GD46" s="94"/>
      <c r="GE46" s="94"/>
      <c r="GF46" s="94"/>
      <c r="GG46" s="94"/>
      <c r="GH46" s="94"/>
      <c r="GJ46" s="376" t="s">
        <v>5351</v>
      </c>
      <c r="GK46" s="377"/>
      <c r="GL46" s="377"/>
      <c r="GM46" s="378"/>
      <c r="GN46" s="94"/>
      <c r="GO46" s="94"/>
      <c r="GP46" s="94"/>
      <c r="GQ46" s="94"/>
      <c r="GR46" s="94"/>
      <c r="GS46" s="94"/>
      <c r="GU46" s="376" t="s">
        <v>5351</v>
      </c>
      <c r="GV46" s="377"/>
      <c r="GW46" s="377"/>
      <c r="GX46" s="378"/>
      <c r="GY46" s="94"/>
      <c r="GZ46" s="94"/>
      <c r="HA46" s="94"/>
      <c r="HB46" s="94"/>
      <c r="HC46" s="94"/>
      <c r="HD46" s="94"/>
      <c r="HF46" s="376" t="s">
        <v>5351</v>
      </c>
      <c r="HG46" s="377"/>
      <c r="HH46" s="377"/>
      <c r="HI46" s="378"/>
      <c r="HJ46" s="94"/>
      <c r="HK46" s="94"/>
      <c r="HL46" s="94"/>
      <c r="HM46" s="94"/>
      <c r="HN46" s="94"/>
      <c r="HO46" s="94"/>
      <c r="HQ46" s="376" t="s">
        <v>5351</v>
      </c>
      <c r="HR46" s="377"/>
      <c r="HS46" s="377"/>
      <c r="HT46" s="378"/>
      <c r="HU46" s="94"/>
      <c r="HV46" s="94"/>
      <c r="HW46" s="94"/>
      <c r="HX46" s="94"/>
      <c r="HY46" s="94"/>
      <c r="HZ46" s="94"/>
      <c r="IA46" s="94"/>
      <c r="IB46" s="376" t="s">
        <v>5351</v>
      </c>
      <c r="IC46" s="377"/>
      <c r="ID46" s="377"/>
      <c r="IE46" s="378"/>
      <c r="IF46" s="94"/>
      <c r="IG46" s="94"/>
      <c r="IH46" s="94"/>
      <c r="II46" s="94"/>
      <c r="IJ46" s="94"/>
      <c r="IK46" s="94"/>
      <c r="IL46" s="94"/>
      <c r="IN46" s="376" t="s">
        <v>5351</v>
      </c>
      <c r="IO46" s="377"/>
      <c r="IP46" s="377"/>
      <c r="IQ46" s="378"/>
      <c r="IR46" s="94"/>
      <c r="IS46" s="94"/>
      <c r="IT46" s="94"/>
      <c r="IU46" s="94"/>
      <c r="IV46" s="94"/>
      <c r="IW46" s="94"/>
      <c r="IX46" s="94"/>
      <c r="IY46" s="376" t="s">
        <v>5351</v>
      </c>
      <c r="IZ46" s="377"/>
      <c r="JA46" s="377"/>
      <c r="JB46" s="378"/>
      <c r="JC46" s="94"/>
      <c r="JD46" s="94"/>
      <c r="JE46" s="94"/>
      <c r="JF46" s="94"/>
      <c r="JG46" s="94"/>
      <c r="JH46" s="94"/>
      <c r="JI46" s="94"/>
      <c r="JJ46" s="376" t="s">
        <v>5351</v>
      </c>
      <c r="JK46" s="377"/>
      <c r="JL46" s="377"/>
      <c r="JM46" s="378"/>
      <c r="JN46" s="94"/>
      <c r="JO46" s="94"/>
      <c r="JP46" s="94"/>
      <c r="JQ46" s="94"/>
      <c r="JR46" s="94"/>
      <c r="JS46" s="94"/>
      <c r="JT46" s="94"/>
      <c r="JU46" s="376" t="s">
        <v>5351</v>
      </c>
      <c r="JV46" s="377"/>
      <c r="JW46" s="377"/>
      <c r="JX46" s="378"/>
      <c r="JY46" s="94"/>
      <c r="JZ46" s="94"/>
      <c r="KA46" s="94"/>
      <c r="KB46" s="94"/>
      <c r="KC46" s="94"/>
      <c r="KD46" s="94"/>
      <c r="KE46" s="94"/>
      <c r="KF46" s="376" t="s">
        <v>5351</v>
      </c>
      <c r="KG46" s="377"/>
      <c r="KH46" s="377"/>
      <c r="KI46" s="378"/>
      <c r="KJ46" s="94"/>
      <c r="KK46" s="94"/>
      <c r="KL46" s="94"/>
      <c r="KM46" s="94"/>
      <c r="KN46" s="94"/>
      <c r="KO46" s="94"/>
      <c r="KP46" s="94"/>
      <c r="KQ46" s="376" t="s">
        <v>5351</v>
      </c>
      <c r="KR46" s="377"/>
      <c r="KS46" s="377"/>
      <c r="KT46" s="378"/>
      <c r="KU46" s="94"/>
      <c r="KV46" s="94"/>
      <c r="KW46" s="94"/>
      <c r="KX46" s="94"/>
      <c r="KY46" s="94"/>
      <c r="KZ46" s="94"/>
      <c r="LA46" s="94"/>
      <c r="LB46" s="376" t="s">
        <v>5351</v>
      </c>
      <c r="LC46" s="377"/>
      <c r="LD46" s="377"/>
      <c r="LE46" s="378"/>
      <c r="LF46" s="94"/>
      <c r="LG46" s="94"/>
      <c r="LH46" s="94"/>
      <c r="LI46" s="94"/>
      <c r="LJ46" s="94"/>
      <c r="LK46" s="94"/>
      <c r="LL46" s="94"/>
      <c r="LN46" s="376" t="s">
        <v>5351</v>
      </c>
      <c r="LO46" s="377"/>
      <c r="LP46" s="377"/>
      <c r="LQ46" s="378"/>
      <c r="LR46" s="94"/>
      <c r="LS46" s="94"/>
      <c r="LT46" s="94"/>
      <c r="LU46" s="94"/>
      <c r="LV46" s="94"/>
      <c r="LW46" s="94"/>
      <c r="LY46" s="376" t="s">
        <v>5351</v>
      </c>
      <c r="LZ46" s="377"/>
      <c r="MA46" s="377"/>
      <c r="MB46" s="378"/>
      <c r="MC46" s="94"/>
      <c r="MD46" s="94"/>
      <c r="ME46" s="94"/>
      <c r="MF46" s="94"/>
      <c r="MG46" s="94"/>
      <c r="MH46" s="94"/>
      <c r="MI46" s="94"/>
      <c r="MJ46" s="376" t="s">
        <v>5351</v>
      </c>
      <c r="MK46" s="377"/>
      <c r="ML46" s="377"/>
      <c r="MM46" s="378"/>
      <c r="MN46" s="94"/>
      <c r="MO46" s="94"/>
      <c r="MP46" s="94"/>
      <c r="MQ46" s="94"/>
      <c r="MR46" s="94"/>
      <c r="MS46" s="94"/>
      <c r="MT46" s="94"/>
      <c r="MU46" s="376" t="s">
        <v>5351</v>
      </c>
      <c r="MV46" s="377"/>
      <c r="MW46" s="377"/>
      <c r="MX46" s="378"/>
      <c r="MY46" s="94"/>
      <c r="MZ46" s="94"/>
      <c r="NA46" s="94"/>
      <c r="NB46" s="94"/>
      <c r="NC46" s="94"/>
      <c r="ND46" s="94"/>
      <c r="NE46" s="94"/>
      <c r="NF46" s="376" t="s">
        <v>5351</v>
      </c>
      <c r="NG46" s="377"/>
      <c r="NH46" s="377"/>
      <c r="NI46" s="378"/>
      <c r="NJ46" s="94"/>
      <c r="NK46" s="94"/>
      <c r="NL46" s="94"/>
      <c r="NM46" s="94"/>
      <c r="NN46" s="94"/>
      <c r="NO46" s="94"/>
      <c r="NP46" s="94"/>
      <c r="NQ46" s="376" t="s">
        <v>5351</v>
      </c>
      <c r="NR46" s="377"/>
      <c r="NS46" s="377"/>
      <c r="NT46" s="378"/>
      <c r="NU46" s="94"/>
      <c r="NV46" s="94"/>
      <c r="NW46" s="94"/>
      <c r="NX46" s="94"/>
      <c r="NY46" s="94"/>
      <c r="NZ46" s="94"/>
      <c r="OA46" s="94"/>
      <c r="OB46" s="376" t="s">
        <v>5351</v>
      </c>
      <c r="OC46" s="377"/>
      <c r="OD46" s="377"/>
      <c r="OE46" s="378"/>
      <c r="OF46" s="94"/>
      <c r="OG46" s="94"/>
      <c r="OH46" s="94"/>
      <c r="OI46" s="94"/>
      <c r="OJ46" s="94"/>
      <c r="OK46" s="94"/>
      <c r="OL46" s="94"/>
      <c r="ON46" s="376" t="s">
        <v>5351</v>
      </c>
      <c r="OO46" s="377"/>
      <c r="OP46" s="377"/>
      <c r="OQ46" s="378"/>
      <c r="OR46" s="94"/>
      <c r="OS46" s="94"/>
      <c r="OT46" s="94"/>
      <c r="OU46" s="94"/>
      <c r="OV46" s="94"/>
      <c r="OW46" s="94"/>
      <c r="OX46" s="94"/>
      <c r="OY46" s="376" t="s">
        <v>5351</v>
      </c>
      <c r="OZ46" s="377"/>
      <c r="PA46" s="377"/>
      <c r="PB46" s="378"/>
      <c r="PC46" s="94"/>
      <c r="PD46" s="94"/>
      <c r="PE46" s="94"/>
      <c r="PF46" s="94"/>
      <c r="PG46" s="94"/>
      <c r="PH46" s="94"/>
      <c r="PI46" s="94"/>
      <c r="PJ46" s="376" t="s">
        <v>5351</v>
      </c>
      <c r="PK46" s="377"/>
      <c r="PL46" s="377"/>
      <c r="PM46" s="378"/>
      <c r="PN46" s="94"/>
      <c r="PO46" s="94"/>
      <c r="PP46" s="94"/>
      <c r="PQ46" s="94"/>
      <c r="PR46" s="94"/>
      <c r="PS46" s="94"/>
      <c r="PT46" s="94"/>
      <c r="PU46" s="376" t="s">
        <v>5351</v>
      </c>
      <c r="PV46" s="377"/>
      <c r="PW46" s="377"/>
      <c r="PX46" s="378"/>
      <c r="PY46" s="94"/>
      <c r="PZ46" s="94"/>
      <c r="QA46" s="94"/>
      <c r="QB46" s="94"/>
      <c r="QC46" s="94"/>
      <c r="QD46" s="94"/>
      <c r="QF46" s="376" t="s">
        <v>5351</v>
      </c>
      <c r="QG46" s="377"/>
      <c r="QH46" s="377"/>
      <c r="QI46" s="378"/>
      <c r="QJ46" s="94"/>
      <c r="QK46" s="94"/>
      <c r="QL46" s="94"/>
      <c r="QM46" s="94"/>
      <c r="QN46" s="94"/>
      <c r="QO46" s="94"/>
      <c r="QP46" s="94"/>
      <c r="QQ46" s="376" t="s">
        <v>5351</v>
      </c>
      <c r="QR46" s="377"/>
      <c r="QS46" s="377"/>
      <c r="QT46" s="378"/>
      <c r="QU46" s="94"/>
      <c r="QV46" s="94"/>
      <c r="QW46" s="94"/>
      <c r="QX46" s="94"/>
      <c r="QY46" s="94"/>
      <c r="QZ46" s="94"/>
      <c r="RA46" s="94"/>
      <c r="RB46" s="376" t="s">
        <v>5351</v>
      </c>
      <c r="RC46" s="377"/>
      <c r="RD46" s="377"/>
      <c r="RE46" s="378"/>
      <c r="RF46" s="94"/>
      <c r="RG46" s="94"/>
      <c r="RH46" s="94"/>
      <c r="RI46" s="94"/>
      <c r="RJ46" s="94"/>
      <c r="RK46" s="94"/>
      <c r="RL46" s="94"/>
      <c r="RN46" s="376" t="s">
        <v>5351</v>
      </c>
      <c r="RO46" s="377"/>
      <c r="RP46" s="377"/>
      <c r="RQ46" s="378"/>
      <c r="RR46" s="94"/>
      <c r="RS46" s="94"/>
      <c r="RT46" s="94"/>
      <c r="RU46" s="94"/>
      <c r="RV46" s="94"/>
      <c r="RW46" s="94"/>
      <c r="RX46" s="94"/>
      <c r="RY46" s="376" t="s">
        <v>5351</v>
      </c>
      <c r="RZ46" s="377"/>
      <c r="SA46" s="377"/>
      <c r="SB46" s="378"/>
      <c r="SC46" s="94"/>
      <c r="SD46" s="94"/>
      <c r="SE46" s="94"/>
      <c r="SF46" s="94"/>
      <c r="SG46" s="94"/>
      <c r="SH46" s="94"/>
      <c r="SI46" s="94"/>
      <c r="SJ46" s="376" t="s">
        <v>5351</v>
      </c>
      <c r="SK46" s="377"/>
      <c r="SL46" s="377"/>
      <c r="SM46" s="378"/>
      <c r="SN46" s="94"/>
      <c r="SO46" s="94"/>
      <c r="SP46" s="94"/>
      <c r="SQ46" s="94"/>
      <c r="SR46" s="94"/>
      <c r="SS46" s="94"/>
      <c r="ST46" s="94"/>
      <c r="SU46" s="376" t="s">
        <v>5351</v>
      </c>
      <c r="SV46" s="377"/>
      <c r="SW46" s="377"/>
      <c r="SX46" s="378"/>
      <c r="SY46" s="94"/>
      <c r="SZ46" s="94"/>
      <c r="TA46" s="94"/>
      <c r="TB46" s="94"/>
      <c r="TC46" s="94"/>
      <c r="TD46" s="94"/>
      <c r="TE46" s="94"/>
      <c r="TF46" s="376" t="s">
        <v>5351</v>
      </c>
      <c r="TG46" s="377"/>
      <c r="TH46" s="377"/>
      <c r="TI46" s="378"/>
      <c r="TJ46" s="94"/>
      <c r="TK46" s="94"/>
      <c r="TL46" s="94"/>
      <c r="TM46" s="94"/>
      <c r="TN46" s="94"/>
      <c r="TO46" s="94"/>
      <c r="TP46" s="94"/>
      <c r="TQ46" s="376" t="s">
        <v>5351</v>
      </c>
      <c r="TR46" s="377"/>
      <c r="TS46" s="377"/>
      <c r="TT46" s="378"/>
      <c r="TU46" s="94"/>
      <c r="TV46" s="94"/>
      <c r="TW46" s="94"/>
      <c r="TX46" s="94"/>
      <c r="TY46" s="94"/>
      <c r="TZ46" s="94"/>
      <c r="UA46" s="94"/>
      <c r="UB46" s="376" t="s">
        <v>5351</v>
      </c>
      <c r="UC46" s="377"/>
      <c r="UD46" s="377"/>
      <c r="UE46" s="378"/>
      <c r="UF46" s="94"/>
      <c r="UG46" s="94"/>
      <c r="UH46" s="94"/>
      <c r="UI46" s="94"/>
      <c r="UJ46" s="94"/>
      <c r="UK46" s="94"/>
      <c r="UN46" s="376" t="s">
        <v>5351</v>
      </c>
      <c r="UO46" s="377"/>
      <c r="UP46" s="377"/>
      <c r="UQ46" s="378"/>
      <c r="UR46" s="94"/>
      <c r="US46" s="94"/>
      <c r="UT46" s="94"/>
      <c r="UU46" s="94"/>
      <c r="UV46" s="94"/>
      <c r="UW46" s="94"/>
      <c r="UY46" s="376" t="s">
        <v>5351</v>
      </c>
      <c r="UZ46" s="377"/>
      <c r="VA46" s="377"/>
      <c r="VB46" s="378"/>
      <c r="VC46" s="94"/>
      <c r="VD46" s="94"/>
      <c r="VE46" s="94"/>
      <c r="VF46" s="94"/>
      <c r="VG46" s="94"/>
      <c r="VH46" s="94"/>
    </row>
    <row r="47" spans="1:580" ht="16" customHeight="1">
      <c r="B47" s="49"/>
      <c r="C47" s="48" t="s">
        <v>106</v>
      </c>
      <c r="D47" s="48" t="s">
        <v>107</v>
      </c>
      <c r="E47" s="48" t="s">
        <v>103</v>
      </c>
      <c r="F47" s="6"/>
      <c r="G47" s="6"/>
      <c r="H47" s="6"/>
      <c r="I47" s="6"/>
      <c r="J47" s="6"/>
      <c r="K47" s="6"/>
      <c r="L47" s="6"/>
      <c r="N47" s="49"/>
      <c r="O47" s="48" t="s">
        <v>106</v>
      </c>
      <c r="P47" s="48" t="s">
        <v>107</v>
      </c>
      <c r="Q47" s="48" t="s">
        <v>103</v>
      </c>
      <c r="R47" s="94"/>
      <c r="S47" s="94"/>
      <c r="T47" s="94"/>
      <c r="U47" s="94"/>
      <c r="V47" s="94"/>
      <c r="W47" s="94"/>
      <c r="Y47" s="49"/>
      <c r="Z47" s="48" t="s">
        <v>106</v>
      </c>
      <c r="AA47" s="48" t="s">
        <v>107</v>
      </c>
      <c r="AB47" s="48" t="s">
        <v>103</v>
      </c>
      <c r="AC47" s="94"/>
      <c r="AD47" s="94"/>
      <c r="AE47" s="94"/>
      <c r="AF47" s="94"/>
      <c r="AG47" s="94"/>
      <c r="AH47" s="94"/>
      <c r="AJ47" s="49"/>
      <c r="AK47" s="48" t="s">
        <v>106</v>
      </c>
      <c r="AL47" s="48" t="s">
        <v>107</v>
      </c>
      <c r="AM47" s="48" t="s">
        <v>103</v>
      </c>
      <c r="AN47" s="94"/>
      <c r="AO47" s="94"/>
      <c r="AP47" s="94"/>
      <c r="AQ47" s="94"/>
      <c r="AR47" s="94"/>
      <c r="AS47" s="94"/>
      <c r="AU47" s="49"/>
      <c r="AV47" s="48" t="s">
        <v>106</v>
      </c>
      <c r="AW47" s="48" t="s">
        <v>107</v>
      </c>
      <c r="AX47" s="48" t="s">
        <v>103</v>
      </c>
      <c r="AY47" s="94"/>
      <c r="AZ47" s="94"/>
      <c r="BA47" s="94"/>
      <c r="BB47" s="94"/>
      <c r="BC47" s="94"/>
      <c r="BD47" s="94"/>
      <c r="BF47" s="49"/>
      <c r="BG47" s="48" t="s">
        <v>106</v>
      </c>
      <c r="BH47" s="48" t="s">
        <v>107</v>
      </c>
      <c r="BI47" s="48" t="s">
        <v>103</v>
      </c>
      <c r="BJ47" s="94"/>
      <c r="BK47" s="94"/>
      <c r="BL47" s="94"/>
      <c r="BM47" s="94"/>
      <c r="BN47" s="94"/>
      <c r="BO47" s="94"/>
      <c r="BQ47" s="49"/>
      <c r="BR47" s="48" t="s">
        <v>106</v>
      </c>
      <c r="BS47" s="48" t="s">
        <v>107</v>
      </c>
      <c r="BT47" s="48" t="s">
        <v>103</v>
      </c>
      <c r="BU47" s="94"/>
      <c r="BV47" s="94"/>
      <c r="BW47" s="94"/>
      <c r="BX47" s="94"/>
      <c r="BY47" s="94"/>
      <c r="BZ47" s="94"/>
      <c r="CB47" s="49"/>
      <c r="CC47" s="48" t="s">
        <v>106</v>
      </c>
      <c r="CD47" s="48" t="s">
        <v>107</v>
      </c>
      <c r="CE47" s="48" t="s">
        <v>103</v>
      </c>
      <c r="CF47" s="94"/>
      <c r="CG47" s="94"/>
      <c r="CH47" s="94"/>
      <c r="CI47" s="94"/>
      <c r="CJ47" s="94"/>
      <c r="CK47" s="94"/>
      <c r="CN47" s="49"/>
      <c r="CO47" s="48" t="s">
        <v>106</v>
      </c>
      <c r="CP47" s="48" t="s">
        <v>107</v>
      </c>
      <c r="CQ47" s="48" t="s">
        <v>103</v>
      </c>
      <c r="CR47" s="94"/>
      <c r="CS47" s="94"/>
      <c r="CT47" s="94"/>
      <c r="CU47" s="94"/>
      <c r="CV47" s="94"/>
      <c r="CW47" s="94"/>
      <c r="CY47" s="49"/>
      <c r="CZ47" s="48" t="s">
        <v>106</v>
      </c>
      <c r="DA47" s="48" t="s">
        <v>107</v>
      </c>
      <c r="DB47" s="48" t="s">
        <v>103</v>
      </c>
      <c r="DC47" s="94"/>
      <c r="DD47" s="94"/>
      <c r="DE47" s="94"/>
      <c r="DF47" s="94"/>
      <c r="DG47" s="94"/>
      <c r="DH47" s="94"/>
      <c r="DJ47" s="49"/>
      <c r="DK47" s="48" t="s">
        <v>106</v>
      </c>
      <c r="DL47" s="48" t="s">
        <v>107</v>
      </c>
      <c r="DM47" s="48" t="s">
        <v>103</v>
      </c>
      <c r="DN47" s="94"/>
      <c r="DO47" s="94"/>
      <c r="DP47" s="94"/>
      <c r="DQ47" s="94"/>
      <c r="DR47" s="94"/>
      <c r="DS47" s="94"/>
      <c r="DU47" s="49"/>
      <c r="DV47" s="48" t="s">
        <v>106</v>
      </c>
      <c r="DW47" s="48" t="s">
        <v>107</v>
      </c>
      <c r="DX47" s="48" t="s">
        <v>103</v>
      </c>
      <c r="DY47" s="94"/>
      <c r="DZ47" s="94"/>
      <c r="EA47" s="94"/>
      <c r="EB47" s="94"/>
      <c r="EC47" s="94"/>
      <c r="ED47" s="94"/>
      <c r="EF47" s="49"/>
      <c r="EG47" s="48" t="s">
        <v>106</v>
      </c>
      <c r="EH47" s="48" t="s">
        <v>107</v>
      </c>
      <c r="EI47" s="48" t="s">
        <v>103</v>
      </c>
      <c r="EJ47" s="94"/>
      <c r="EK47" s="94"/>
      <c r="EL47" s="94"/>
      <c r="EM47" s="94"/>
      <c r="EN47" s="94"/>
      <c r="EO47" s="94"/>
      <c r="EQ47" s="49"/>
      <c r="ER47" s="48" t="s">
        <v>106</v>
      </c>
      <c r="ES47" s="48" t="s">
        <v>107</v>
      </c>
      <c r="ET47" s="48" t="s">
        <v>103</v>
      </c>
      <c r="EU47" s="94"/>
      <c r="EV47" s="94"/>
      <c r="EW47" s="94"/>
      <c r="EX47" s="94"/>
      <c r="EY47" s="94"/>
      <c r="EZ47" s="94"/>
      <c r="FB47" s="49"/>
      <c r="FC47" s="48" t="s">
        <v>106</v>
      </c>
      <c r="FD47" s="48" t="s">
        <v>107</v>
      </c>
      <c r="FE47" s="48" t="s">
        <v>103</v>
      </c>
      <c r="FF47" s="94"/>
      <c r="FG47" s="94"/>
      <c r="FH47" s="94"/>
      <c r="FI47" s="94"/>
      <c r="FJ47" s="94"/>
      <c r="FK47" s="94"/>
      <c r="FN47" s="49"/>
      <c r="FO47" s="48" t="s">
        <v>106</v>
      </c>
      <c r="FP47" s="48" t="s">
        <v>107</v>
      </c>
      <c r="FQ47" s="48" t="s">
        <v>103</v>
      </c>
      <c r="FR47" s="94"/>
      <c r="FS47" s="94"/>
      <c r="FT47" s="94"/>
      <c r="FU47" s="94"/>
      <c r="FV47" s="94"/>
      <c r="FW47" s="94"/>
      <c r="FY47" s="49"/>
      <c r="FZ47" s="48" t="s">
        <v>106</v>
      </c>
      <c r="GA47" s="48" t="s">
        <v>107</v>
      </c>
      <c r="GB47" s="48" t="s">
        <v>103</v>
      </c>
      <c r="GC47" s="94"/>
      <c r="GD47" s="94"/>
      <c r="GE47" s="94"/>
      <c r="GF47" s="94"/>
      <c r="GG47" s="94"/>
      <c r="GH47" s="94"/>
      <c r="GJ47" s="49"/>
      <c r="GK47" s="48" t="s">
        <v>106</v>
      </c>
      <c r="GL47" s="48" t="s">
        <v>107</v>
      </c>
      <c r="GM47" s="48" t="s">
        <v>103</v>
      </c>
      <c r="GN47" s="94"/>
      <c r="GO47" s="94"/>
      <c r="GP47" s="94"/>
      <c r="GQ47" s="94"/>
      <c r="GR47" s="94"/>
      <c r="GS47" s="94"/>
      <c r="GU47" s="49"/>
      <c r="GV47" s="48" t="s">
        <v>106</v>
      </c>
      <c r="GW47" s="48" t="s">
        <v>107</v>
      </c>
      <c r="GX47" s="48" t="s">
        <v>103</v>
      </c>
      <c r="GY47" s="94"/>
      <c r="GZ47" s="94"/>
      <c r="HA47" s="94"/>
      <c r="HB47" s="94"/>
      <c r="HC47" s="94"/>
      <c r="HD47" s="94"/>
      <c r="HF47" s="49"/>
      <c r="HG47" s="48" t="s">
        <v>106</v>
      </c>
      <c r="HH47" s="48" t="s">
        <v>107</v>
      </c>
      <c r="HI47" s="48" t="s">
        <v>103</v>
      </c>
      <c r="HJ47" s="94"/>
      <c r="HK47" s="94"/>
      <c r="HL47" s="94"/>
      <c r="HM47" s="94"/>
      <c r="HN47" s="94"/>
      <c r="HO47" s="94"/>
      <c r="HQ47" s="49"/>
      <c r="HR47" s="48" t="s">
        <v>106</v>
      </c>
      <c r="HS47" s="48" t="s">
        <v>107</v>
      </c>
      <c r="HT47" s="48" t="s">
        <v>103</v>
      </c>
      <c r="HU47" s="94"/>
      <c r="HV47" s="94"/>
      <c r="HW47" s="94"/>
      <c r="HX47" s="94"/>
      <c r="HY47" s="94"/>
      <c r="HZ47" s="94"/>
      <c r="IA47" s="94"/>
      <c r="IB47" s="49"/>
      <c r="IC47" s="48" t="s">
        <v>106</v>
      </c>
      <c r="ID47" s="48" t="s">
        <v>107</v>
      </c>
      <c r="IE47" s="48" t="s">
        <v>103</v>
      </c>
      <c r="IF47" s="94"/>
      <c r="IG47" s="94"/>
      <c r="IH47" s="94"/>
      <c r="II47" s="94"/>
      <c r="IJ47" s="94"/>
      <c r="IK47" s="94"/>
      <c r="IL47" s="94"/>
      <c r="IN47" s="49"/>
      <c r="IO47" s="48" t="s">
        <v>106</v>
      </c>
      <c r="IP47" s="48" t="s">
        <v>107</v>
      </c>
      <c r="IQ47" s="48" t="s">
        <v>103</v>
      </c>
      <c r="IR47" s="94"/>
      <c r="IS47" s="94"/>
      <c r="IT47" s="94"/>
      <c r="IU47" s="94"/>
      <c r="IV47" s="94"/>
      <c r="IW47" s="94"/>
      <c r="IX47" s="94"/>
      <c r="IY47" s="49"/>
      <c r="IZ47" s="48" t="s">
        <v>106</v>
      </c>
      <c r="JA47" s="48" t="s">
        <v>107</v>
      </c>
      <c r="JB47" s="48" t="s">
        <v>103</v>
      </c>
      <c r="JC47" s="94"/>
      <c r="JD47" s="94"/>
      <c r="JE47" s="94"/>
      <c r="JF47" s="94"/>
      <c r="JG47" s="94"/>
      <c r="JH47" s="94"/>
      <c r="JI47" s="94"/>
      <c r="JJ47" s="49"/>
      <c r="JK47" s="48" t="s">
        <v>106</v>
      </c>
      <c r="JL47" s="48" t="s">
        <v>107</v>
      </c>
      <c r="JM47" s="48" t="s">
        <v>103</v>
      </c>
      <c r="JN47" s="94"/>
      <c r="JO47" s="94"/>
      <c r="JP47" s="94"/>
      <c r="JQ47" s="94"/>
      <c r="JR47" s="94"/>
      <c r="JS47" s="94"/>
      <c r="JT47" s="94"/>
      <c r="JU47" s="49"/>
      <c r="JV47" s="48" t="s">
        <v>106</v>
      </c>
      <c r="JW47" s="48" t="s">
        <v>107</v>
      </c>
      <c r="JX47" s="48" t="s">
        <v>103</v>
      </c>
      <c r="JY47" s="94"/>
      <c r="JZ47" s="94"/>
      <c r="KA47" s="94"/>
      <c r="KB47" s="94"/>
      <c r="KC47" s="94"/>
      <c r="KD47" s="94"/>
      <c r="KE47" s="94"/>
      <c r="KF47" s="49"/>
      <c r="KG47" s="48" t="s">
        <v>106</v>
      </c>
      <c r="KH47" s="48" t="s">
        <v>107</v>
      </c>
      <c r="KI47" s="48" t="s">
        <v>103</v>
      </c>
      <c r="KJ47" s="94"/>
      <c r="KK47" s="94"/>
      <c r="KL47" s="94"/>
      <c r="KM47" s="94"/>
      <c r="KN47" s="94"/>
      <c r="KO47" s="94"/>
      <c r="KP47" s="94"/>
      <c r="KQ47" s="49"/>
      <c r="KR47" s="48" t="s">
        <v>106</v>
      </c>
      <c r="KS47" s="48" t="s">
        <v>107</v>
      </c>
      <c r="KT47" s="48" t="s">
        <v>103</v>
      </c>
      <c r="KU47" s="94"/>
      <c r="KV47" s="94"/>
      <c r="KW47" s="94"/>
      <c r="KX47" s="94"/>
      <c r="KY47" s="94"/>
      <c r="KZ47" s="94"/>
      <c r="LA47" s="94"/>
      <c r="LB47" s="49"/>
      <c r="LC47" s="48" t="s">
        <v>106</v>
      </c>
      <c r="LD47" s="48" t="s">
        <v>107</v>
      </c>
      <c r="LE47" s="48" t="s">
        <v>103</v>
      </c>
      <c r="LF47" s="94"/>
      <c r="LG47" s="94"/>
      <c r="LH47" s="94"/>
      <c r="LI47" s="94"/>
      <c r="LJ47" s="94"/>
      <c r="LK47" s="94"/>
      <c r="LL47" s="94"/>
      <c r="LN47" s="49"/>
      <c r="LO47" s="48" t="s">
        <v>106</v>
      </c>
      <c r="LP47" s="48" t="s">
        <v>107</v>
      </c>
      <c r="LQ47" s="48" t="s">
        <v>103</v>
      </c>
      <c r="LR47" s="94"/>
      <c r="LS47" s="94"/>
      <c r="LT47" s="94"/>
      <c r="LU47" s="94"/>
      <c r="LV47" s="94"/>
      <c r="LW47" s="94"/>
      <c r="LY47" s="49"/>
      <c r="LZ47" s="48" t="s">
        <v>106</v>
      </c>
      <c r="MA47" s="48" t="s">
        <v>107</v>
      </c>
      <c r="MB47" s="48" t="s">
        <v>103</v>
      </c>
      <c r="MC47" s="94"/>
      <c r="MD47" s="94"/>
      <c r="ME47" s="94"/>
      <c r="MF47" s="94"/>
      <c r="MG47" s="94"/>
      <c r="MH47" s="94"/>
      <c r="MI47" s="94"/>
      <c r="MJ47" s="49"/>
      <c r="MK47" s="48" t="s">
        <v>106</v>
      </c>
      <c r="ML47" s="48" t="s">
        <v>107</v>
      </c>
      <c r="MM47" s="48" t="s">
        <v>103</v>
      </c>
      <c r="MN47" s="94"/>
      <c r="MO47" s="94"/>
      <c r="MP47" s="94"/>
      <c r="MQ47" s="94"/>
      <c r="MR47" s="94"/>
      <c r="MS47" s="94"/>
      <c r="MT47" s="94"/>
      <c r="MU47" s="49"/>
      <c r="MV47" s="48" t="s">
        <v>106</v>
      </c>
      <c r="MW47" s="48" t="s">
        <v>107</v>
      </c>
      <c r="MX47" s="48" t="s">
        <v>103</v>
      </c>
      <c r="MY47" s="94"/>
      <c r="MZ47" s="94"/>
      <c r="NA47" s="94"/>
      <c r="NB47" s="94"/>
      <c r="NC47" s="94"/>
      <c r="ND47" s="94"/>
      <c r="NE47" s="94"/>
      <c r="NF47" s="49"/>
      <c r="NG47" s="48" t="s">
        <v>106</v>
      </c>
      <c r="NH47" s="48" t="s">
        <v>107</v>
      </c>
      <c r="NI47" s="48" t="s">
        <v>103</v>
      </c>
      <c r="NJ47" s="94"/>
      <c r="NK47" s="94"/>
      <c r="NL47" s="94"/>
      <c r="NM47" s="94"/>
      <c r="NN47" s="94"/>
      <c r="NO47" s="94"/>
      <c r="NP47" s="94"/>
      <c r="NQ47" s="49"/>
      <c r="NR47" s="48" t="s">
        <v>106</v>
      </c>
      <c r="NS47" s="48" t="s">
        <v>107</v>
      </c>
      <c r="NT47" s="48" t="s">
        <v>103</v>
      </c>
      <c r="NU47" s="94"/>
      <c r="NV47" s="94"/>
      <c r="NW47" s="94"/>
      <c r="NX47" s="94"/>
      <c r="NY47" s="94"/>
      <c r="NZ47" s="94"/>
      <c r="OA47" s="94"/>
      <c r="OB47" s="49"/>
      <c r="OC47" s="48" t="s">
        <v>106</v>
      </c>
      <c r="OD47" s="48" t="s">
        <v>107</v>
      </c>
      <c r="OE47" s="48" t="s">
        <v>103</v>
      </c>
      <c r="OF47" s="94"/>
      <c r="OG47" s="94"/>
      <c r="OH47" s="94"/>
      <c r="OI47" s="94"/>
      <c r="OJ47" s="94"/>
      <c r="OK47" s="94"/>
      <c r="OL47" s="94"/>
      <c r="ON47" s="49"/>
      <c r="OO47" s="48" t="s">
        <v>106</v>
      </c>
      <c r="OP47" s="48" t="s">
        <v>107</v>
      </c>
      <c r="OQ47" s="48" t="s">
        <v>103</v>
      </c>
      <c r="OR47" s="94"/>
      <c r="OS47" s="94"/>
      <c r="OT47" s="94"/>
      <c r="OU47" s="94"/>
      <c r="OV47" s="94"/>
      <c r="OW47" s="94"/>
      <c r="OX47" s="94"/>
      <c r="OY47" s="49"/>
      <c r="OZ47" s="48" t="s">
        <v>106</v>
      </c>
      <c r="PA47" s="48" t="s">
        <v>107</v>
      </c>
      <c r="PB47" s="48" t="s">
        <v>103</v>
      </c>
      <c r="PC47" s="94"/>
      <c r="PD47" s="94"/>
      <c r="PE47" s="94"/>
      <c r="PF47" s="94"/>
      <c r="PG47" s="94"/>
      <c r="PH47" s="94"/>
      <c r="PI47" s="94"/>
      <c r="PJ47" s="49"/>
      <c r="PK47" s="48" t="s">
        <v>106</v>
      </c>
      <c r="PL47" s="48" t="s">
        <v>107</v>
      </c>
      <c r="PM47" s="48" t="s">
        <v>103</v>
      </c>
      <c r="PN47" s="94"/>
      <c r="PO47" s="94"/>
      <c r="PP47" s="94"/>
      <c r="PQ47" s="94"/>
      <c r="PR47" s="94"/>
      <c r="PS47" s="94"/>
      <c r="PT47" s="94"/>
      <c r="PU47" s="49"/>
      <c r="PV47" s="48" t="s">
        <v>106</v>
      </c>
      <c r="PW47" s="48" t="s">
        <v>107</v>
      </c>
      <c r="PX47" s="48" t="s">
        <v>103</v>
      </c>
      <c r="PY47" s="94"/>
      <c r="PZ47" s="94"/>
      <c r="QA47" s="94"/>
      <c r="QB47" s="94"/>
      <c r="QC47" s="94"/>
      <c r="QD47" s="94"/>
      <c r="QF47" s="49"/>
      <c r="QG47" s="48" t="s">
        <v>106</v>
      </c>
      <c r="QH47" s="48" t="s">
        <v>107</v>
      </c>
      <c r="QI47" s="48" t="s">
        <v>103</v>
      </c>
      <c r="QJ47" s="94"/>
      <c r="QK47" s="94"/>
      <c r="QL47" s="94"/>
      <c r="QM47" s="94"/>
      <c r="QN47" s="94"/>
      <c r="QO47" s="94"/>
      <c r="QP47" s="94"/>
      <c r="QQ47" s="49"/>
      <c r="QR47" s="48" t="s">
        <v>106</v>
      </c>
      <c r="QS47" s="48" t="s">
        <v>107</v>
      </c>
      <c r="QT47" s="48" t="s">
        <v>103</v>
      </c>
      <c r="QU47" s="94"/>
      <c r="QV47" s="94"/>
      <c r="QW47" s="94"/>
      <c r="QX47" s="94"/>
      <c r="QY47" s="94"/>
      <c r="QZ47" s="94"/>
      <c r="RA47" s="94"/>
      <c r="RB47" s="49"/>
      <c r="RC47" s="48" t="s">
        <v>106</v>
      </c>
      <c r="RD47" s="48" t="s">
        <v>107</v>
      </c>
      <c r="RE47" s="48" t="s">
        <v>103</v>
      </c>
      <c r="RF47" s="94"/>
      <c r="RG47" s="94"/>
      <c r="RH47" s="94"/>
      <c r="RI47" s="94"/>
      <c r="RJ47" s="94"/>
      <c r="RK47" s="94"/>
      <c r="RL47" s="94"/>
      <c r="RN47" s="49"/>
      <c r="RO47" s="48" t="s">
        <v>106</v>
      </c>
      <c r="RP47" s="48" t="s">
        <v>107</v>
      </c>
      <c r="RQ47" s="48" t="s">
        <v>103</v>
      </c>
      <c r="RR47" s="94"/>
      <c r="RS47" s="94"/>
      <c r="RT47" s="94"/>
      <c r="RU47" s="94"/>
      <c r="RV47" s="94"/>
      <c r="RW47" s="94"/>
      <c r="RX47" s="94"/>
      <c r="RY47" s="49"/>
      <c r="RZ47" s="48" t="s">
        <v>106</v>
      </c>
      <c r="SA47" s="48" t="s">
        <v>107</v>
      </c>
      <c r="SB47" s="48" t="s">
        <v>103</v>
      </c>
      <c r="SC47" s="94"/>
      <c r="SD47" s="94"/>
      <c r="SE47" s="94"/>
      <c r="SF47" s="94"/>
      <c r="SG47" s="94"/>
      <c r="SH47" s="94"/>
      <c r="SI47" s="94"/>
      <c r="SJ47" s="49"/>
      <c r="SK47" s="48" t="s">
        <v>106</v>
      </c>
      <c r="SL47" s="48" t="s">
        <v>107</v>
      </c>
      <c r="SM47" s="48" t="s">
        <v>103</v>
      </c>
      <c r="SN47" s="94"/>
      <c r="SO47" s="94"/>
      <c r="SP47" s="94"/>
      <c r="SQ47" s="94"/>
      <c r="SR47" s="94"/>
      <c r="SS47" s="94"/>
      <c r="ST47" s="94"/>
      <c r="SU47" s="49"/>
      <c r="SV47" s="48" t="s">
        <v>106</v>
      </c>
      <c r="SW47" s="48" t="s">
        <v>107</v>
      </c>
      <c r="SX47" s="48" t="s">
        <v>103</v>
      </c>
      <c r="SY47" s="94"/>
      <c r="SZ47" s="94"/>
      <c r="TA47" s="94"/>
      <c r="TB47" s="94"/>
      <c r="TC47" s="94"/>
      <c r="TD47" s="94"/>
      <c r="TE47" s="94"/>
      <c r="TF47" s="49"/>
      <c r="TG47" s="48" t="s">
        <v>106</v>
      </c>
      <c r="TH47" s="48" t="s">
        <v>107</v>
      </c>
      <c r="TI47" s="48" t="s">
        <v>103</v>
      </c>
      <c r="TJ47" s="94"/>
      <c r="TK47" s="94"/>
      <c r="TL47" s="94"/>
      <c r="TM47" s="94"/>
      <c r="TN47" s="94"/>
      <c r="TO47" s="94"/>
      <c r="TP47" s="94"/>
      <c r="TQ47" s="49"/>
      <c r="TR47" s="48" t="s">
        <v>106</v>
      </c>
      <c r="TS47" s="48" t="s">
        <v>107</v>
      </c>
      <c r="TT47" s="48" t="s">
        <v>103</v>
      </c>
      <c r="TU47" s="94"/>
      <c r="TV47" s="94"/>
      <c r="TW47" s="94"/>
      <c r="TX47" s="94"/>
      <c r="TY47" s="94"/>
      <c r="TZ47" s="94"/>
      <c r="UA47" s="94"/>
      <c r="UB47" s="49"/>
      <c r="UC47" s="48" t="s">
        <v>106</v>
      </c>
      <c r="UD47" s="48" t="s">
        <v>107</v>
      </c>
      <c r="UE47" s="48" t="s">
        <v>103</v>
      </c>
      <c r="UF47" s="94"/>
      <c r="UG47" s="94"/>
      <c r="UH47" s="94"/>
      <c r="UI47" s="94"/>
      <c r="UJ47" s="94"/>
      <c r="UK47" s="94"/>
      <c r="UN47" s="49"/>
      <c r="UO47" s="48" t="s">
        <v>106</v>
      </c>
      <c r="UP47" s="48" t="s">
        <v>107</v>
      </c>
      <c r="UQ47" s="48" t="s">
        <v>103</v>
      </c>
      <c r="UR47" s="94"/>
      <c r="US47" s="94"/>
      <c r="UT47" s="94"/>
      <c r="UU47" s="94"/>
      <c r="UV47" s="94"/>
      <c r="UW47" s="94"/>
      <c r="UY47" s="49"/>
      <c r="UZ47" s="48" t="s">
        <v>106</v>
      </c>
      <c r="VA47" s="48" t="s">
        <v>107</v>
      </c>
      <c r="VB47" s="48" t="s">
        <v>103</v>
      </c>
      <c r="VC47" s="94"/>
      <c r="VD47" s="94"/>
      <c r="VE47" s="94"/>
      <c r="VF47" s="94"/>
      <c r="VG47" s="94"/>
      <c r="VH47" s="94"/>
    </row>
    <row r="48" spans="1:580">
      <c r="B48" s="46" t="s">
        <v>149</v>
      </c>
      <c r="C48" s="58"/>
      <c r="D48" s="58"/>
      <c r="E48" s="48">
        <f>SUM(C48:D48)</f>
        <v>0</v>
      </c>
      <c r="F48" s="6"/>
      <c r="G48" s="6"/>
      <c r="H48" s="6"/>
      <c r="I48" s="6"/>
      <c r="J48" s="6"/>
      <c r="K48" s="6"/>
      <c r="L48" s="6"/>
      <c r="N48" s="46" t="s">
        <v>149</v>
      </c>
      <c r="O48" s="58"/>
      <c r="P48" s="58"/>
      <c r="Q48" s="48">
        <f>SUM(O48:P48)</f>
        <v>0</v>
      </c>
      <c r="R48" s="94"/>
      <c r="S48" s="94"/>
      <c r="T48" s="94"/>
      <c r="U48" s="94"/>
      <c r="V48" s="94"/>
      <c r="W48" s="94"/>
      <c r="Y48" s="46" t="s">
        <v>149</v>
      </c>
      <c r="Z48" s="58"/>
      <c r="AA48" s="58"/>
      <c r="AB48" s="48">
        <f>SUM(Z48:AA48)</f>
        <v>0</v>
      </c>
      <c r="AC48" s="94"/>
      <c r="AD48" s="94"/>
      <c r="AE48" s="94"/>
      <c r="AF48" s="94"/>
      <c r="AG48" s="94"/>
      <c r="AH48" s="94"/>
      <c r="AJ48" s="46" t="s">
        <v>149</v>
      </c>
      <c r="AK48" s="58"/>
      <c r="AL48" s="58"/>
      <c r="AM48" s="48">
        <f>SUM(AK48:AL48)</f>
        <v>0</v>
      </c>
      <c r="AN48" s="94"/>
      <c r="AO48" s="94"/>
      <c r="AP48" s="94"/>
      <c r="AQ48" s="94"/>
      <c r="AR48" s="94"/>
      <c r="AS48" s="94"/>
      <c r="AU48" s="46" t="s">
        <v>149</v>
      </c>
      <c r="AV48" s="58"/>
      <c r="AW48" s="58"/>
      <c r="AX48" s="48">
        <f>SUM(AV48:AW48)</f>
        <v>0</v>
      </c>
      <c r="AY48" s="94"/>
      <c r="AZ48" s="94"/>
      <c r="BA48" s="94"/>
      <c r="BB48" s="94"/>
      <c r="BC48" s="94"/>
      <c r="BD48" s="94"/>
      <c r="BF48" s="46" t="s">
        <v>149</v>
      </c>
      <c r="BG48" s="58"/>
      <c r="BH48" s="58"/>
      <c r="BI48" s="48">
        <f>SUM(BG48:BH48)</f>
        <v>0</v>
      </c>
      <c r="BJ48" s="94"/>
      <c r="BK48" s="94"/>
      <c r="BL48" s="94"/>
      <c r="BM48" s="94"/>
      <c r="BN48" s="94"/>
      <c r="BO48" s="94"/>
      <c r="BQ48" s="46" t="s">
        <v>149</v>
      </c>
      <c r="BR48" s="58"/>
      <c r="BS48" s="58"/>
      <c r="BT48" s="48">
        <f>SUM(BR48:BS48)</f>
        <v>0</v>
      </c>
      <c r="BU48" s="94"/>
      <c r="BV48" s="94"/>
      <c r="BW48" s="94"/>
      <c r="BX48" s="94"/>
      <c r="BY48" s="94"/>
      <c r="BZ48" s="94"/>
      <c r="CB48" s="46" t="s">
        <v>149</v>
      </c>
      <c r="CC48" s="58"/>
      <c r="CD48" s="58"/>
      <c r="CE48" s="48">
        <f>SUM(CC48:CD48)</f>
        <v>0</v>
      </c>
      <c r="CF48" s="94"/>
      <c r="CG48" s="94"/>
      <c r="CH48" s="94"/>
      <c r="CI48" s="94"/>
      <c r="CJ48" s="94"/>
      <c r="CK48" s="94"/>
      <c r="CN48" s="46" t="s">
        <v>149</v>
      </c>
      <c r="CO48" s="58"/>
      <c r="CP48" s="58"/>
      <c r="CQ48" s="48">
        <f>SUM(CO48:CP48)</f>
        <v>0</v>
      </c>
      <c r="CR48" s="94"/>
      <c r="CS48" s="94"/>
      <c r="CT48" s="94"/>
      <c r="CU48" s="94"/>
      <c r="CV48" s="94"/>
      <c r="CW48" s="94"/>
      <c r="CY48" s="46" t="s">
        <v>149</v>
      </c>
      <c r="CZ48" s="58"/>
      <c r="DA48" s="58"/>
      <c r="DB48" s="48">
        <f>SUM(CZ48:DA48)</f>
        <v>0</v>
      </c>
      <c r="DC48" s="94"/>
      <c r="DD48" s="94"/>
      <c r="DE48" s="94"/>
      <c r="DF48" s="94"/>
      <c r="DG48" s="94"/>
      <c r="DH48" s="94"/>
      <c r="DJ48" s="46" t="s">
        <v>149</v>
      </c>
      <c r="DK48" s="58"/>
      <c r="DL48" s="58"/>
      <c r="DM48" s="48">
        <f>SUM(DK48:DL48)</f>
        <v>0</v>
      </c>
      <c r="DN48" s="94"/>
      <c r="DO48" s="94"/>
      <c r="DP48" s="94"/>
      <c r="DQ48" s="94"/>
      <c r="DR48" s="94"/>
      <c r="DS48" s="94"/>
      <c r="DU48" s="46" t="s">
        <v>149</v>
      </c>
      <c r="DV48" s="58"/>
      <c r="DW48" s="58"/>
      <c r="DX48" s="48">
        <f>SUM(DV48:DW48)</f>
        <v>0</v>
      </c>
      <c r="DY48" s="94"/>
      <c r="DZ48" s="94"/>
      <c r="EA48" s="94"/>
      <c r="EB48" s="94"/>
      <c r="EC48" s="94"/>
      <c r="ED48" s="94"/>
      <c r="EF48" s="46" t="s">
        <v>149</v>
      </c>
      <c r="EG48" s="58"/>
      <c r="EH48" s="58"/>
      <c r="EI48" s="48">
        <f>SUM(EG48:EH48)</f>
        <v>0</v>
      </c>
      <c r="EJ48" s="94"/>
      <c r="EK48" s="94"/>
      <c r="EL48" s="94"/>
      <c r="EM48" s="94"/>
      <c r="EN48" s="94"/>
      <c r="EO48" s="94"/>
      <c r="EQ48" s="46" t="s">
        <v>149</v>
      </c>
      <c r="ER48" s="58"/>
      <c r="ES48" s="58"/>
      <c r="ET48" s="48">
        <f>SUM(ER48:ES48)</f>
        <v>0</v>
      </c>
      <c r="EU48" s="94"/>
      <c r="EV48" s="94"/>
      <c r="EW48" s="94"/>
      <c r="EX48" s="94"/>
      <c r="EY48" s="94"/>
      <c r="EZ48" s="94"/>
      <c r="FB48" s="46" t="s">
        <v>149</v>
      </c>
      <c r="FC48" s="58"/>
      <c r="FD48" s="58"/>
      <c r="FE48" s="48">
        <f>SUM(FC48:FD48)</f>
        <v>0</v>
      </c>
      <c r="FF48" s="94"/>
      <c r="FG48" s="94"/>
      <c r="FH48" s="94"/>
      <c r="FI48" s="94"/>
      <c r="FJ48" s="94"/>
      <c r="FK48" s="94"/>
      <c r="FN48" s="46" t="s">
        <v>149</v>
      </c>
      <c r="FO48" s="58"/>
      <c r="FP48" s="58"/>
      <c r="FQ48" s="48">
        <f>SUM(FO48:FP48)</f>
        <v>0</v>
      </c>
      <c r="FR48" s="94"/>
      <c r="FS48" s="94"/>
      <c r="FT48" s="94"/>
      <c r="FU48" s="94"/>
      <c r="FV48" s="94"/>
      <c r="FW48" s="94"/>
      <c r="FY48" s="46" t="s">
        <v>149</v>
      </c>
      <c r="FZ48" s="58"/>
      <c r="GA48" s="58"/>
      <c r="GB48" s="48">
        <f>SUM(FZ48:GA48)</f>
        <v>0</v>
      </c>
      <c r="GC48" s="94"/>
      <c r="GD48" s="94"/>
      <c r="GE48" s="94"/>
      <c r="GF48" s="94"/>
      <c r="GG48" s="94"/>
      <c r="GH48" s="94"/>
      <c r="GJ48" s="46" t="s">
        <v>149</v>
      </c>
      <c r="GK48" s="58"/>
      <c r="GL48" s="58"/>
      <c r="GM48" s="48">
        <f>SUM(GK48:GL48)</f>
        <v>0</v>
      </c>
      <c r="GN48" s="94"/>
      <c r="GO48" s="94"/>
      <c r="GP48" s="94"/>
      <c r="GQ48" s="94"/>
      <c r="GR48" s="94"/>
      <c r="GS48" s="94"/>
      <c r="GU48" s="46" t="s">
        <v>149</v>
      </c>
      <c r="GV48" s="58"/>
      <c r="GW48" s="58"/>
      <c r="GX48" s="48">
        <f>SUM(GV48:GW48)</f>
        <v>0</v>
      </c>
      <c r="GY48" s="94"/>
      <c r="GZ48" s="94"/>
      <c r="HA48" s="94"/>
      <c r="HB48" s="94"/>
      <c r="HC48" s="94"/>
      <c r="HD48" s="94"/>
      <c r="HF48" s="46" t="s">
        <v>149</v>
      </c>
      <c r="HG48" s="58"/>
      <c r="HH48" s="58"/>
      <c r="HI48" s="48">
        <f>SUM(HG48:HH48)</f>
        <v>0</v>
      </c>
      <c r="HJ48" s="94"/>
      <c r="HK48" s="94"/>
      <c r="HL48" s="94"/>
      <c r="HM48" s="94"/>
      <c r="HN48" s="94"/>
      <c r="HO48" s="94"/>
      <c r="HQ48" s="46" t="s">
        <v>149</v>
      </c>
      <c r="HR48" s="58"/>
      <c r="HS48" s="58"/>
      <c r="HT48" s="48">
        <f>SUM(HR48:HS48)</f>
        <v>0</v>
      </c>
      <c r="HU48" s="94"/>
      <c r="HV48" s="94"/>
      <c r="HW48" s="94"/>
      <c r="HX48" s="94"/>
      <c r="HY48" s="94"/>
      <c r="HZ48" s="94"/>
      <c r="IA48" s="94"/>
      <c r="IB48" s="46" t="s">
        <v>149</v>
      </c>
      <c r="IC48" s="58"/>
      <c r="ID48" s="58"/>
      <c r="IE48" s="48">
        <f>SUM(IC48:ID48)</f>
        <v>0</v>
      </c>
      <c r="IF48" s="94"/>
      <c r="IG48" s="94"/>
      <c r="IH48" s="94"/>
      <c r="II48" s="94"/>
      <c r="IJ48" s="94"/>
      <c r="IK48" s="94"/>
      <c r="IL48" s="94"/>
      <c r="IN48" s="46" t="s">
        <v>149</v>
      </c>
      <c r="IO48" s="58"/>
      <c r="IP48" s="58"/>
      <c r="IQ48" s="48">
        <f>SUM(IO48:IP48)</f>
        <v>0</v>
      </c>
      <c r="IR48" s="94"/>
      <c r="IS48" s="94"/>
      <c r="IT48" s="94"/>
      <c r="IU48" s="94"/>
      <c r="IV48" s="94"/>
      <c r="IW48" s="94"/>
      <c r="IX48" s="94"/>
      <c r="IY48" s="46" t="s">
        <v>149</v>
      </c>
      <c r="IZ48" s="58"/>
      <c r="JA48" s="58"/>
      <c r="JB48" s="48">
        <f>SUM(IZ48:JA48)</f>
        <v>0</v>
      </c>
      <c r="JC48" s="94"/>
      <c r="JD48" s="94"/>
      <c r="JE48" s="94"/>
      <c r="JF48" s="94"/>
      <c r="JG48" s="94"/>
      <c r="JH48" s="94"/>
      <c r="JI48" s="94"/>
      <c r="JJ48" s="46" t="s">
        <v>149</v>
      </c>
      <c r="JK48" s="58"/>
      <c r="JL48" s="58"/>
      <c r="JM48" s="48">
        <f>SUM(JK48:JL48)</f>
        <v>0</v>
      </c>
      <c r="JN48" s="94"/>
      <c r="JO48" s="94"/>
      <c r="JP48" s="94"/>
      <c r="JQ48" s="94"/>
      <c r="JR48" s="94"/>
      <c r="JS48" s="94"/>
      <c r="JT48" s="94"/>
      <c r="JU48" s="46" t="s">
        <v>149</v>
      </c>
      <c r="JV48" s="58"/>
      <c r="JW48" s="58"/>
      <c r="JX48" s="48">
        <f>SUM(JV48:JW48)</f>
        <v>0</v>
      </c>
      <c r="JY48" s="94"/>
      <c r="JZ48" s="94"/>
      <c r="KA48" s="94"/>
      <c r="KB48" s="94"/>
      <c r="KC48" s="94"/>
      <c r="KD48" s="94"/>
      <c r="KE48" s="94"/>
      <c r="KF48" s="46" t="s">
        <v>149</v>
      </c>
      <c r="KG48" s="58"/>
      <c r="KH48" s="58"/>
      <c r="KI48" s="48">
        <f>SUM(KG48:KH48)</f>
        <v>0</v>
      </c>
      <c r="KJ48" s="94"/>
      <c r="KK48" s="94"/>
      <c r="KL48" s="94"/>
      <c r="KM48" s="94"/>
      <c r="KN48" s="94"/>
      <c r="KO48" s="94"/>
      <c r="KP48" s="94"/>
      <c r="KQ48" s="46" t="s">
        <v>149</v>
      </c>
      <c r="KR48" s="58"/>
      <c r="KS48" s="58"/>
      <c r="KT48" s="48">
        <f>SUM(KR48:KS48)</f>
        <v>0</v>
      </c>
      <c r="KU48" s="94"/>
      <c r="KV48" s="94"/>
      <c r="KW48" s="94"/>
      <c r="KX48" s="94"/>
      <c r="KY48" s="94"/>
      <c r="KZ48" s="94"/>
      <c r="LA48" s="94"/>
      <c r="LB48" s="46" t="s">
        <v>149</v>
      </c>
      <c r="LC48" s="58"/>
      <c r="LD48" s="58"/>
      <c r="LE48" s="48">
        <f>SUM(LC48:LD48)</f>
        <v>0</v>
      </c>
      <c r="LF48" s="94"/>
      <c r="LG48" s="94"/>
      <c r="LH48" s="94"/>
      <c r="LI48" s="94"/>
      <c r="LJ48" s="94"/>
      <c r="LK48" s="94"/>
      <c r="LL48" s="94"/>
      <c r="LN48" s="46" t="s">
        <v>149</v>
      </c>
      <c r="LO48" s="58"/>
      <c r="LP48" s="58"/>
      <c r="LQ48" s="48">
        <f>SUM(LO48:LP48)</f>
        <v>0</v>
      </c>
      <c r="LR48" s="94"/>
      <c r="LS48" s="94"/>
      <c r="LT48" s="94"/>
      <c r="LU48" s="94"/>
      <c r="LV48" s="94"/>
      <c r="LW48" s="94"/>
      <c r="LY48" s="46" t="s">
        <v>149</v>
      </c>
      <c r="LZ48" s="58"/>
      <c r="MA48" s="58"/>
      <c r="MB48" s="48">
        <f>SUM(LZ48:MA48)</f>
        <v>0</v>
      </c>
      <c r="MC48" s="94"/>
      <c r="MD48" s="94"/>
      <c r="ME48" s="94"/>
      <c r="MF48" s="94"/>
      <c r="MG48" s="94"/>
      <c r="MH48" s="94"/>
      <c r="MI48" s="94"/>
      <c r="MJ48" s="46" t="s">
        <v>149</v>
      </c>
      <c r="MK48" s="58"/>
      <c r="ML48" s="58"/>
      <c r="MM48" s="48">
        <f>SUM(MK48:ML48)</f>
        <v>0</v>
      </c>
      <c r="MN48" s="94"/>
      <c r="MO48" s="94"/>
      <c r="MP48" s="94"/>
      <c r="MQ48" s="94"/>
      <c r="MR48" s="94"/>
      <c r="MS48" s="94"/>
      <c r="MT48" s="94"/>
      <c r="MU48" s="46" t="s">
        <v>149</v>
      </c>
      <c r="MV48" s="58"/>
      <c r="MW48" s="58"/>
      <c r="MX48" s="48">
        <f>SUM(MV48:MW48)</f>
        <v>0</v>
      </c>
      <c r="MY48" s="94"/>
      <c r="MZ48" s="94"/>
      <c r="NA48" s="94"/>
      <c r="NB48" s="94"/>
      <c r="NC48" s="94"/>
      <c r="ND48" s="94"/>
      <c r="NE48" s="94"/>
      <c r="NF48" s="46" t="s">
        <v>149</v>
      </c>
      <c r="NG48" s="58"/>
      <c r="NH48" s="58"/>
      <c r="NI48" s="48">
        <f>SUM(NG48:NH48)</f>
        <v>0</v>
      </c>
      <c r="NJ48" s="94"/>
      <c r="NK48" s="94"/>
      <c r="NL48" s="94"/>
      <c r="NM48" s="94"/>
      <c r="NN48" s="94"/>
      <c r="NO48" s="94"/>
      <c r="NP48" s="94"/>
      <c r="NQ48" s="46" t="s">
        <v>149</v>
      </c>
      <c r="NR48" s="58"/>
      <c r="NS48" s="58"/>
      <c r="NT48" s="48">
        <f>SUM(NR48:NS48)</f>
        <v>0</v>
      </c>
      <c r="NU48" s="94"/>
      <c r="NV48" s="94"/>
      <c r="NW48" s="94"/>
      <c r="NX48" s="94"/>
      <c r="NY48" s="94"/>
      <c r="NZ48" s="94"/>
      <c r="OA48" s="94"/>
      <c r="OB48" s="46" t="s">
        <v>149</v>
      </c>
      <c r="OC48" s="58"/>
      <c r="OD48" s="58"/>
      <c r="OE48" s="48">
        <f>SUM(OC48:OD48)</f>
        <v>0</v>
      </c>
      <c r="OF48" s="94"/>
      <c r="OG48" s="94"/>
      <c r="OH48" s="94"/>
      <c r="OI48" s="94"/>
      <c r="OJ48" s="94"/>
      <c r="OK48" s="94"/>
      <c r="OL48" s="94"/>
      <c r="ON48" s="46" t="s">
        <v>149</v>
      </c>
      <c r="OO48" s="58"/>
      <c r="OP48" s="58"/>
      <c r="OQ48" s="48">
        <f>SUM(OO48:OP48)</f>
        <v>0</v>
      </c>
      <c r="OR48" s="94"/>
      <c r="OS48" s="94"/>
      <c r="OT48" s="94"/>
      <c r="OU48" s="94"/>
      <c r="OV48" s="94"/>
      <c r="OW48" s="94"/>
      <c r="OX48" s="94"/>
      <c r="OY48" s="46" t="s">
        <v>149</v>
      </c>
      <c r="OZ48" s="58"/>
      <c r="PA48" s="58"/>
      <c r="PB48" s="48">
        <f>SUM(OZ48:PA48)</f>
        <v>0</v>
      </c>
      <c r="PC48" s="94"/>
      <c r="PD48" s="94"/>
      <c r="PE48" s="94"/>
      <c r="PF48" s="94"/>
      <c r="PG48" s="94"/>
      <c r="PH48" s="94"/>
      <c r="PI48" s="94"/>
      <c r="PJ48" s="46" t="s">
        <v>149</v>
      </c>
      <c r="PK48" s="58"/>
      <c r="PL48" s="58"/>
      <c r="PM48" s="48">
        <f>SUM(PK48:PL48)</f>
        <v>0</v>
      </c>
      <c r="PN48" s="94"/>
      <c r="PO48" s="94"/>
      <c r="PP48" s="94"/>
      <c r="PQ48" s="94"/>
      <c r="PR48" s="94"/>
      <c r="PS48" s="94"/>
      <c r="PT48" s="94"/>
      <c r="PU48" s="46" t="s">
        <v>149</v>
      </c>
      <c r="PV48" s="58"/>
      <c r="PW48" s="58"/>
      <c r="PX48" s="48">
        <f>SUM(PV48:PW48)</f>
        <v>0</v>
      </c>
      <c r="PY48" s="94"/>
      <c r="PZ48" s="94"/>
      <c r="QA48" s="94"/>
      <c r="QB48" s="94"/>
      <c r="QC48" s="94"/>
      <c r="QD48" s="94"/>
      <c r="QF48" s="46" t="s">
        <v>149</v>
      </c>
      <c r="QG48" s="58"/>
      <c r="QH48" s="58"/>
      <c r="QI48" s="48">
        <f>SUM(QG48:QH48)</f>
        <v>0</v>
      </c>
      <c r="QJ48" s="94"/>
      <c r="QK48" s="94"/>
      <c r="QL48" s="94"/>
      <c r="QM48" s="94"/>
      <c r="QN48" s="94"/>
      <c r="QO48" s="94"/>
      <c r="QP48" s="94"/>
      <c r="QQ48" s="46" t="s">
        <v>149</v>
      </c>
      <c r="QR48" s="58"/>
      <c r="QS48" s="58"/>
      <c r="QT48" s="48">
        <f>SUM(QR48:QS48)</f>
        <v>0</v>
      </c>
      <c r="QU48" s="94"/>
      <c r="QV48" s="94"/>
      <c r="QW48" s="94"/>
      <c r="QX48" s="94"/>
      <c r="QY48" s="94"/>
      <c r="QZ48" s="94"/>
      <c r="RA48" s="94"/>
      <c r="RB48" s="46" t="s">
        <v>149</v>
      </c>
      <c r="RC48" s="58"/>
      <c r="RD48" s="58"/>
      <c r="RE48" s="48">
        <f>SUM(RC48:RD48)</f>
        <v>0</v>
      </c>
      <c r="RF48" s="94"/>
      <c r="RG48" s="94"/>
      <c r="RH48" s="94"/>
      <c r="RI48" s="94"/>
      <c r="RJ48" s="94"/>
      <c r="RK48" s="94"/>
      <c r="RL48" s="94"/>
      <c r="RN48" s="46" t="s">
        <v>149</v>
      </c>
      <c r="RO48" s="58"/>
      <c r="RP48" s="58"/>
      <c r="RQ48" s="48">
        <f>SUM(RO48:RP48)</f>
        <v>0</v>
      </c>
      <c r="RR48" s="94"/>
      <c r="RS48" s="94"/>
      <c r="RT48" s="94"/>
      <c r="RU48" s="94"/>
      <c r="RV48" s="94"/>
      <c r="RW48" s="94"/>
      <c r="RX48" s="94"/>
      <c r="RY48" s="46" t="s">
        <v>149</v>
      </c>
      <c r="RZ48" s="58"/>
      <c r="SA48" s="58"/>
      <c r="SB48" s="48">
        <f>SUM(RZ48:SA48)</f>
        <v>0</v>
      </c>
      <c r="SC48" s="94"/>
      <c r="SD48" s="94"/>
      <c r="SE48" s="94"/>
      <c r="SF48" s="94"/>
      <c r="SG48" s="94"/>
      <c r="SH48" s="94"/>
      <c r="SI48" s="94"/>
      <c r="SJ48" s="46" t="s">
        <v>149</v>
      </c>
      <c r="SK48" s="58"/>
      <c r="SL48" s="58"/>
      <c r="SM48" s="48">
        <f>SUM(SK48:SL48)</f>
        <v>0</v>
      </c>
      <c r="SN48" s="94"/>
      <c r="SO48" s="94"/>
      <c r="SP48" s="94"/>
      <c r="SQ48" s="94"/>
      <c r="SR48" s="94"/>
      <c r="SS48" s="94"/>
      <c r="ST48" s="94"/>
      <c r="SU48" s="46" t="s">
        <v>149</v>
      </c>
      <c r="SV48" s="58"/>
      <c r="SW48" s="58"/>
      <c r="SX48" s="48">
        <f>SUM(SV48:SW48)</f>
        <v>0</v>
      </c>
      <c r="SY48" s="94"/>
      <c r="SZ48" s="94"/>
      <c r="TA48" s="94"/>
      <c r="TB48" s="94"/>
      <c r="TC48" s="94"/>
      <c r="TD48" s="94"/>
      <c r="TE48" s="94"/>
      <c r="TF48" s="46" t="s">
        <v>149</v>
      </c>
      <c r="TG48" s="58"/>
      <c r="TH48" s="58"/>
      <c r="TI48" s="48">
        <f>SUM(TG48:TH48)</f>
        <v>0</v>
      </c>
      <c r="TJ48" s="94"/>
      <c r="TK48" s="94"/>
      <c r="TL48" s="94"/>
      <c r="TM48" s="94"/>
      <c r="TN48" s="94"/>
      <c r="TO48" s="94"/>
      <c r="TP48" s="94"/>
      <c r="TQ48" s="46" t="s">
        <v>149</v>
      </c>
      <c r="TR48" s="58"/>
      <c r="TS48" s="58"/>
      <c r="TT48" s="48">
        <f>SUM(TR48:TS48)</f>
        <v>0</v>
      </c>
      <c r="TU48" s="94"/>
      <c r="TV48" s="94"/>
      <c r="TW48" s="94"/>
      <c r="TX48" s="94"/>
      <c r="TY48" s="94"/>
      <c r="TZ48" s="94"/>
      <c r="UA48" s="94"/>
      <c r="UB48" s="46" t="s">
        <v>149</v>
      </c>
      <c r="UC48" s="58"/>
      <c r="UD48" s="58"/>
      <c r="UE48" s="48">
        <f>SUM(UC48:UD48)</f>
        <v>0</v>
      </c>
      <c r="UF48" s="94"/>
      <c r="UG48" s="94"/>
      <c r="UH48" s="94"/>
      <c r="UI48" s="94"/>
      <c r="UJ48" s="94"/>
      <c r="UK48" s="94"/>
      <c r="UN48" s="46" t="s">
        <v>149</v>
      </c>
      <c r="UO48" s="101" t="e">
        <f t="shared" ref="UO48:UO50" si="2">AVERAGE(C48,O48,Z48,AK48,AV48,BG48,BR48,CC48,CO48,CZ48,DK48,DV48,EG48,ER48,FC48,FO48,FZ48,GK48,GV48,HG48,HR48,IC48,IO48,IZ48,JK48,JV48,KG48,KR48,LC48,LO48,LZ48,MK48,MV48,NG48,NR48,OC48,OO48,OZ48,PK48,PV48,QG48,QR48,RC48,RO48,RZ48,SK48,SV48,TG48,TR48,UC48)</f>
        <v>#DIV/0!</v>
      </c>
      <c r="UP48" s="101" t="e">
        <f t="shared" ref="UP48:UP50" si="3">AVERAGE(D48,P48,AA48,AL48,AW48,BH48,BS48,CD48,CP48,DA48,DL48,DW48,EH48,ES48,FD48,FP48,GA48,GL48,GW48,HH48,HS48,ID48,IP48,JA48,JL48,JW48,KH48,KS48,LD48,LP48,MA48,ML48,MW48,NH48,NS48,OD48,OP48,PA48,PL48,PW48,QH48,QS48,RD48,RP48,SA48,SL48,SW48,TH48,TS48,UD48)</f>
        <v>#DIV/0!</v>
      </c>
      <c r="UQ48" s="48" t="e">
        <f>SUM(UO48:UP48)</f>
        <v>#DIV/0!</v>
      </c>
      <c r="UR48" s="94"/>
      <c r="US48" s="94"/>
      <c r="UT48" s="94"/>
      <c r="UU48" s="94"/>
      <c r="UV48" s="94"/>
      <c r="UW48" s="94"/>
      <c r="UY48" s="46" t="s">
        <v>149</v>
      </c>
      <c r="UZ48" s="101">
        <f>SUM(C48,O48,Z48,AK48,AV48,BG48,BR48,CC48,CO48,CZ48,DK48,DV48,EG48,ER48,FC48,FO48,FZ48,GK48,GV48,HG48,HR48,IC48,IO48,IZ48,JK48,JV48,KG48,KR48,LC48,LO48,LZ48,MK48,MV48,NG48,NR48,OC48,OO48,OZ48,PK48,PV48,QG48,QR48,RC48,RO48,RZ48,SK48,SV48,TG48,TR48,UC48)</f>
        <v>0</v>
      </c>
      <c r="VA48" s="101">
        <f t="shared" ref="VA48:VA50" si="4">SUM(D48,P48,AA48,AL48,AW48,BH48,BS48,CD48,CP48,DA48,DL48,DW48,EH48,ES48,FD48,FP48,GA48,GL48,GW48,HH48,HS48,ID48,IP48,JA48,JL48,JW48,KH48,KS48,LD48,LP48,MA48,ML48,MW48,NH48,NS48,OD48,OP48,PA48,PL48,PW48,QH48,QS48,RD48,RP48,SA48,SL48,SW48,TH48,TS48,UD48)</f>
        <v>0</v>
      </c>
      <c r="VB48" s="48">
        <f>SUM(UZ48:VA48)</f>
        <v>0</v>
      </c>
      <c r="VC48" s="94"/>
      <c r="VD48" s="94"/>
      <c r="VE48" s="94"/>
      <c r="VF48" s="94"/>
      <c r="VG48" s="94"/>
      <c r="VH48" s="94"/>
    </row>
    <row r="49" spans="2:580" ht="16" customHeight="1">
      <c r="B49" s="46" t="s">
        <v>110</v>
      </c>
      <c r="C49" s="58"/>
      <c r="D49" s="58"/>
      <c r="E49" s="48">
        <f>SUM(C49:D49)</f>
        <v>0</v>
      </c>
      <c r="F49" s="6"/>
      <c r="G49" s="6"/>
      <c r="H49" s="6"/>
      <c r="I49" s="6"/>
      <c r="J49" s="6"/>
      <c r="K49" s="6"/>
      <c r="L49" s="6"/>
      <c r="N49" s="46" t="s">
        <v>110</v>
      </c>
      <c r="O49" s="58"/>
      <c r="P49" s="58"/>
      <c r="Q49" s="48">
        <f>SUM(O49:P49)</f>
        <v>0</v>
      </c>
      <c r="R49" s="94"/>
      <c r="S49" s="94"/>
      <c r="T49" s="94"/>
      <c r="U49" s="94"/>
      <c r="V49" s="94"/>
      <c r="W49" s="94"/>
      <c r="Y49" s="46" t="s">
        <v>110</v>
      </c>
      <c r="Z49" s="58"/>
      <c r="AA49" s="58"/>
      <c r="AB49" s="48">
        <f>SUM(Z49:AA49)</f>
        <v>0</v>
      </c>
      <c r="AC49" s="94"/>
      <c r="AD49" s="94"/>
      <c r="AE49" s="94"/>
      <c r="AF49" s="94"/>
      <c r="AG49" s="94"/>
      <c r="AH49" s="94"/>
      <c r="AJ49" s="46" t="s">
        <v>110</v>
      </c>
      <c r="AK49" s="58"/>
      <c r="AL49" s="58"/>
      <c r="AM49" s="48">
        <f>SUM(AK49:AL49)</f>
        <v>0</v>
      </c>
      <c r="AN49" s="94"/>
      <c r="AO49" s="94"/>
      <c r="AP49" s="94"/>
      <c r="AQ49" s="94"/>
      <c r="AR49" s="94"/>
      <c r="AS49" s="94"/>
      <c r="AU49" s="46" t="s">
        <v>110</v>
      </c>
      <c r="AV49" s="58"/>
      <c r="AW49" s="58"/>
      <c r="AX49" s="48">
        <f>SUM(AV49:AW49)</f>
        <v>0</v>
      </c>
      <c r="AY49" s="94"/>
      <c r="AZ49" s="94"/>
      <c r="BA49" s="94"/>
      <c r="BB49" s="94"/>
      <c r="BC49" s="94"/>
      <c r="BD49" s="94"/>
      <c r="BF49" s="46" t="s">
        <v>110</v>
      </c>
      <c r="BG49" s="58"/>
      <c r="BH49" s="58"/>
      <c r="BI49" s="48">
        <f>SUM(BG49:BH49)</f>
        <v>0</v>
      </c>
      <c r="BJ49" s="94"/>
      <c r="BK49" s="94"/>
      <c r="BL49" s="94"/>
      <c r="BM49" s="94"/>
      <c r="BN49" s="94"/>
      <c r="BO49" s="94"/>
      <c r="BQ49" s="46" t="s">
        <v>110</v>
      </c>
      <c r="BR49" s="58"/>
      <c r="BS49" s="58"/>
      <c r="BT49" s="48">
        <f>SUM(BR49:BS49)</f>
        <v>0</v>
      </c>
      <c r="BU49" s="94"/>
      <c r="BV49" s="94"/>
      <c r="BW49" s="94"/>
      <c r="BX49" s="94"/>
      <c r="BY49" s="94"/>
      <c r="BZ49" s="94"/>
      <c r="CB49" s="46" t="s">
        <v>110</v>
      </c>
      <c r="CC49" s="58"/>
      <c r="CD49" s="58"/>
      <c r="CE49" s="48">
        <f>SUM(CC49:CD49)</f>
        <v>0</v>
      </c>
      <c r="CF49" s="94"/>
      <c r="CG49" s="94"/>
      <c r="CH49" s="94"/>
      <c r="CI49" s="94"/>
      <c r="CJ49" s="94"/>
      <c r="CK49" s="94"/>
      <c r="CN49" s="46" t="s">
        <v>110</v>
      </c>
      <c r="CO49" s="58"/>
      <c r="CP49" s="58"/>
      <c r="CQ49" s="48">
        <f>SUM(CO49:CP49)</f>
        <v>0</v>
      </c>
      <c r="CR49" s="94"/>
      <c r="CS49" s="94"/>
      <c r="CT49" s="94"/>
      <c r="CU49" s="94"/>
      <c r="CV49" s="94"/>
      <c r="CW49" s="94"/>
      <c r="CY49" s="46" t="s">
        <v>110</v>
      </c>
      <c r="CZ49" s="58"/>
      <c r="DA49" s="58"/>
      <c r="DB49" s="48">
        <f>SUM(CZ49:DA49)</f>
        <v>0</v>
      </c>
      <c r="DC49" s="94"/>
      <c r="DD49" s="94"/>
      <c r="DE49" s="94"/>
      <c r="DF49" s="94"/>
      <c r="DG49" s="94"/>
      <c r="DH49" s="94"/>
      <c r="DJ49" s="46" t="s">
        <v>110</v>
      </c>
      <c r="DK49" s="58"/>
      <c r="DL49" s="58"/>
      <c r="DM49" s="48">
        <f>SUM(DK49:DL49)</f>
        <v>0</v>
      </c>
      <c r="DN49" s="94"/>
      <c r="DO49" s="94"/>
      <c r="DP49" s="94"/>
      <c r="DQ49" s="94"/>
      <c r="DR49" s="94"/>
      <c r="DS49" s="94"/>
      <c r="DU49" s="46" t="s">
        <v>110</v>
      </c>
      <c r="DV49" s="58"/>
      <c r="DW49" s="58"/>
      <c r="DX49" s="48">
        <f>SUM(DV49:DW49)</f>
        <v>0</v>
      </c>
      <c r="DY49" s="94"/>
      <c r="DZ49" s="94"/>
      <c r="EA49" s="94"/>
      <c r="EB49" s="94"/>
      <c r="EC49" s="94"/>
      <c r="ED49" s="94"/>
      <c r="EF49" s="46" t="s">
        <v>110</v>
      </c>
      <c r="EG49" s="58"/>
      <c r="EH49" s="58"/>
      <c r="EI49" s="48">
        <f>SUM(EG49:EH49)</f>
        <v>0</v>
      </c>
      <c r="EJ49" s="94"/>
      <c r="EK49" s="94"/>
      <c r="EL49" s="94"/>
      <c r="EM49" s="94"/>
      <c r="EN49" s="94"/>
      <c r="EO49" s="94"/>
      <c r="EQ49" s="46" t="s">
        <v>110</v>
      </c>
      <c r="ER49" s="58"/>
      <c r="ES49" s="58"/>
      <c r="ET49" s="48">
        <f>SUM(ER49:ES49)</f>
        <v>0</v>
      </c>
      <c r="EU49" s="94"/>
      <c r="EV49" s="94"/>
      <c r="EW49" s="94"/>
      <c r="EX49" s="94"/>
      <c r="EY49" s="94"/>
      <c r="EZ49" s="94"/>
      <c r="FB49" s="46" t="s">
        <v>110</v>
      </c>
      <c r="FC49" s="58"/>
      <c r="FD49" s="58"/>
      <c r="FE49" s="48">
        <f>SUM(FC49:FD49)</f>
        <v>0</v>
      </c>
      <c r="FF49" s="94"/>
      <c r="FG49" s="94"/>
      <c r="FH49" s="94"/>
      <c r="FI49" s="94"/>
      <c r="FJ49" s="94"/>
      <c r="FK49" s="94"/>
      <c r="FN49" s="46" t="s">
        <v>110</v>
      </c>
      <c r="FO49" s="58"/>
      <c r="FP49" s="58"/>
      <c r="FQ49" s="48">
        <f>SUM(FO49:FP49)</f>
        <v>0</v>
      </c>
      <c r="FR49" s="94"/>
      <c r="FS49" s="94"/>
      <c r="FT49" s="94"/>
      <c r="FU49" s="94"/>
      <c r="FV49" s="94"/>
      <c r="FW49" s="94"/>
      <c r="FY49" s="46" t="s">
        <v>110</v>
      </c>
      <c r="FZ49" s="58"/>
      <c r="GA49" s="58"/>
      <c r="GB49" s="48">
        <f>SUM(FZ49:GA49)</f>
        <v>0</v>
      </c>
      <c r="GC49" s="94"/>
      <c r="GD49" s="94"/>
      <c r="GE49" s="94"/>
      <c r="GF49" s="94"/>
      <c r="GG49" s="94"/>
      <c r="GH49" s="94"/>
      <c r="GJ49" s="46" t="s">
        <v>110</v>
      </c>
      <c r="GK49" s="58"/>
      <c r="GL49" s="58"/>
      <c r="GM49" s="48">
        <f>SUM(GK49:GL49)</f>
        <v>0</v>
      </c>
      <c r="GN49" s="94"/>
      <c r="GO49" s="94"/>
      <c r="GP49" s="94"/>
      <c r="GQ49" s="94"/>
      <c r="GR49" s="94"/>
      <c r="GS49" s="94"/>
      <c r="GU49" s="46" t="s">
        <v>110</v>
      </c>
      <c r="GV49" s="58"/>
      <c r="GW49" s="58"/>
      <c r="GX49" s="48">
        <f>SUM(GV49:GW49)</f>
        <v>0</v>
      </c>
      <c r="GY49" s="94"/>
      <c r="GZ49" s="94"/>
      <c r="HA49" s="94"/>
      <c r="HB49" s="94"/>
      <c r="HC49" s="94"/>
      <c r="HD49" s="94"/>
      <c r="HF49" s="46" t="s">
        <v>110</v>
      </c>
      <c r="HG49" s="58"/>
      <c r="HH49" s="58"/>
      <c r="HI49" s="48">
        <f>SUM(HG49:HH49)</f>
        <v>0</v>
      </c>
      <c r="HJ49" s="94"/>
      <c r="HK49" s="94"/>
      <c r="HL49" s="94"/>
      <c r="HM49" s="94"/>
      <c r="HN49" s="94"/>
      <c r="HO49" s="94"/>
      <c r="HQ49" s="46" t="s">
        <v>110</v>
      </c>
      <c r="HR49" s="58"/>
      <c r="HS49" s="58"/>
      <c r="HT49" s="48">
        <f>SUM(HR49:HS49)</f>
        <v>0</v>
      </c>
      <c r="HU49" s="94"/>
      <c r="HV49" s="94"/>
      <c r="HW49" s="94"/>
      <c r="HX49" s="94"/>
      <c r="HY49" s="94"/>
      <c r="HZ49" s="94"/>
      <c r="IA49" s="94"/>
      <c r="IB49" s="46" t="s">
        <v>110</v>
      </c>
      <c r="IC49" s="58"/>
      <c r="ID49" s="58"/>
      <c r="IE49" s="48">
        <f>SUM(IC49:ID49)</f>
        <v>0</v>
      </c>
      <c r="IF49" s="94"/>
      <c r="IG49" s="94"/>
      <c r="IH49" s="94"/>
      <c r="II49" s="94"/>
      <c r="IJ49" s="94"/>
      <c r="IK49" s="94"/>
      <c r="IL49" s="94"/>
      <c r="IN49" s="46" t="s">
        <v>110</v>
      </c>
      <c r="IO49" s="58"/>
      <c r="IP49" s="58"/>
      <c r="IQ49" s="48">
        <f>SUM(IO49:IP49)</f>
        <v>0</v>
      </c>
      <c r="IR49" s="94"/>
      <c r="IS49" s="94"/>
      <c r="IT49" s="94"/>
      <c r="IU49" s="94"/>
      <c r="IV49" s="94"/>
      <c r="IW49" s="94"/>
      <c r="IX49" s="94"/>
      <c r="IY49" s="46" t="s">
        <v>110</v>
      </c>
      <c r="IZ49" s="58"/>
      <c r="JA49" s="58"/>
      <c r="JB49" s="48">
        <f>SUM(IZ49:JA49)</f>
        <v>0</v>
      </c>
      <c r="JC49" s="94"/>
      <c r="JD49" s="94"/>
      <c r="JE49" s="94"/>
      <c r="JF49" s="94"/>
      <c r="JG49" s="94"/>
      <c r="JH49" s="94"/>
      <c r="JI49" s="94"/>
      <c r="JJ49" s="46" t="s">
        <v>110</v>
      </c>
      <c r="JK49" s="58"/>
      <c r="JL49" s="58"/>
      <c r="JM49" s="48">
        <f>SUM(JK49:JL49)</f>
        <v>0</v>
      </c>
      <c r="JN49" s="94"/>
      <c r="JO49" s="94"/>
      <c r="JP49" s="94"/>
      <c r="JQ49" s="94"/>
      <c r="JR49" s="94"/>
      <c r="JS49" s="94"/>
      <c r="JT49" s="94"/>
      <c r="JU49" s="46" t="s">
        <v>110</v>
      </c>
      <c r="JV49" s="58"/>
      <c r="JW49" s="58"/>
      <c r="JX49" s="48">
        <f>SUM(JV49:JW49)</f>
        <v>0</v>
      </c>
      <c r="JY49" s="94"/>
      <c r="JZ49" s="94"/>
      <c r="KA49" s="94"/>
      <c r="KB49" s="94"/>
      <c r="KC49" s="94"/>
      <c r="KD49" s="94"/>
      <c r="KE49" s="94"/>
      <c r="KF49" s="46" t="s">
        <v>110</v>
      </c>
      <c r="KG49" s="58"/>
      <c r="KH49" s="58"/>
      <c r="KI49" s="48">
        <f>SUM(KG49:KH49)</f>
        <v>0</v>
      </c>
      <c r="KJ49" s="94"/>
      <c r="KK49" s="94"/>
      <c r="KL49" s="94"/>
      <c r="KM49" s="94"/>
      <c r="KN49" s="94"/>
      <c r="KO49" s="94"/>
      <c r="KP49" s="94"/>
      <c r="KQ49" s="46" t="s">
        <v>110</v>
      </c>
      <c r="KR49" s="58"/>
      <c r="KS49" s="58"/>
      <c r="KT49" s="48">
        <f>SUM(KR49:KS49)</f>
        <v>0</v>
      </c>
      <c r="KU49" s="94"/>
      <c r="KV49" s="94"/>
      <c r="KW49" s="94"/>
      <c r="KX49" s="94"/>
      <c r="KY49" s="94"/>
      <c r="KZ49" s="94"/>
      <c r="LA49" s="94"/>
      <c r="LB49" s="46" t="s">
        <v>110</v>
      </c>
      <c r="LC49" s="58"/>
      <c r="LD49" s="58"/>
      <c r="LE49" s="48">
        <f>SUM(LC49:LD49)</f>
        <v>0</v>
      </c>
      <c r="LF49" s="94"/>
      <c r="LG49" s="94"/>
      <c r="LH49" s="94"/>
      <c r="LI49" s="94"/>
      <c r="LJ49" s="94"/>
      <c r="LK49" s="94"/>
      <c r="LL49" s="94"/>
      <c r="LN49" s="46" t="s">
        <v>110</v>
      </c>
      <c r="LO49" s="58"/>
      <c r="LP49" s="58"/>
      <c r="LQ49" s="48">
        <f>SUM(LO49:LP49)</f>
        <v>0</v>
      </c>
      <c r="LR49" s="94"/>
      <c r="LS49" s="94"/>
      <c r="LT49" s="94"/>
      <c r="LU49" s="94"/>
      <c r="LV49" s="94"/>
      <c r="LW49" s="94"/>
      <c r="LY49" s="46" t="s">
        <v>110</v>
      </c>
      <c r="LZ49" s="58"/>
      <c r="MA49" s="58"/>
      <c r="MB49" s="48">
        <f>SUM(LZ49:MA49)</f>
        <v>0</v>
      </c>
      <c r="MC49" s="94"/>
      <c r="MD49" s="94"/>
      <c r="ME49" s="94"/>
      <c r="MF49" s="94"/>
      <c r="MG49" s="94"/>
      <c r="MH49" s="94"/>
      <c r="MI49" s="94"/>
      <c r="MJ49" s="46" t="s">
        <v>110</v>
      </c>
      <c r="MK49" s="58"/>
      <c r="ML49" s="58"/>
      <c r="MM49" s="48">
        <f>SUM(MK49:ML49)</f>
        <v>0</v>
      </c>
      <c r="MN49" s="94"/>
      <c r="MO49" s="94"/>
      <c r="MP49" s="94"/>
      <c r="MQ49" s="94"/>
      <c r="MR49" s="94"/>
      <c r="MS49" s="94"/>
      <c r="MT49" s="94"/>
      <c r="MU49" s="46" t="s">
        <v>110</v>
      </c>
      <c r="MV49" s="58"/>
      <c r="MW49" s="58"/>
      <c r="MX49" s="48">
        <f>SUM(MV49:MW49)</f>
        <v>0</v>
      </c>
      <c r="MY49" s="94"/>
      <c r="MZ49" s="94"/>
      <c r="NA49" s="94"/>
      <c r="NB49" s="94"/>
      <c r="NC49" s="94"/>
      <c r="ND49" s="94"/>
      <c r="NE49" s="94"/>
      <c r="NF49" s="46" t="s">
        <v>110</v>
      </c>
      <c r="NG49" s="58"/>
      <c r="NH49" s="58"/>
      <c r="NI49" s="48">
        <f>SUM(NG49:NH49)</f>
        <v>0</v>
      </c>
      <c r="NJ49" s="94"/>
      <c r="NK49" s="94"/>
      <c r="NL49" s="94"/>
      <c r="NM49" s="94"/>
      <c r="NN49" s="94"/>
      <c r="NO49" s="94"/>
      <c r="NP49" s="94"/>
      <c r="NQ49" s="46" t="s">
        <v>110</v>
      </c>
      <c r="NR49" s="58"/>
      <c r="NS49" s="58"/>
      <c r="NT49" s="48">
        <f>SUM(NR49:NS49)</f>
        <v>0</v>
      </c>
      <c r="NU49" s="94"/>
      <c r="NV49" s="94"/>
      <c r="NW49" s="94"/>
      <c r="NX49" s="94"/>
      <c r="NY49" s="94"/>
      <c r="NZ49" s="94"/>
      <c r="OA49" s="94"/>
      <c r="OB49" s="46" t="s">
        <v>110</v>
      </c>
      <c r="OC49" s="58"/>
      <c r="OD49" s="58"/>
      <c r="OE49" s="48">
        <f>SUM(OC49:OD49)</f>
        <v>0</v>
      </c>
      <c r="OF49" s="94"/>
      <c r="OG49" s="94"/>
      <c r="OH49" s="94"/>
      <c r="OI49" s="94"/>
      <c r="OJ49" s="94"/>
      <c r="OK49" s="94"/>
      <c r="OL49" s="94"/>
      <c r="ON49" s="46" t="s">
        <v>110</v>
      </c>
      <c r="OO49" s="58"/>
      <c r="OP49" s="58"/>
      <c r="OQ49" s="48">
        <f>SUM(OO49:OP49)</f>
        <v>0</v>
      </c>
      <c r="OR49" s="94"/>
      <c r="OS49" s="94"/>
      <c r="OT49" s="94"/>
      <c r="OU49" s="94"/>
      <c r="OV49" s="94"/>
      <c r="OW49" s="94"/>
      <c r="OX49" s="94"/>
      <c r="OY49" s="46" t="s">
        <v>110</v>
      </c>
      <c r="OZ49" s="58"/>
      <c r="PA49" s="58"/>
      <c r="PB49" s="48">
        <f>SUM(OZ49:PA49)</f>
        <v>0</v>
      </c>
      <c r="PC49" s="94"/>
      <c r="PD49" s="94"/>
      <c r="PE49" s="94"/>
      <c r="PF49" s="94"/>
      <c r="PG49" s="94"/>
      <c r="PH49" s="94"/>
      <c r="PI49" s="94"/>
      <c r="PJ49" s="46" t="s">
        <v>110</v>
      </c>
      <c r="PK49" s="58"/>
      <c r="PL49" s="58"/>
      <c r="PM49" s="48">
        <f>SUM(PK49:PL49)</f>
        <v>0</v>
      </c>
      <c r="PN49" s="94"/>
      <c r="PO49" s="94"/>
      <c r="PP49" s="94"/>
      <c r="PQ49" s="94"/>
      <c r="PR49" s="94"/>
      <c r="PS49" s="94"/>
      <c r="PT49" s="94"/>
      <c r="PU49" s="46" t="s">
        <v>110</v>
      </c>
      <c r="PV49" s="58"/>
      <c r="PW49" s="58"/>
      <c r="PX49" s="48">
        <f>SUM(PV49:PW49)</f>
        <v>0</v>
      </c>
      <c r="PY49" s="94"/>
      <c r="PZ49" s="94"/>
      <c r="QA49" s="94"/>
      <c r="QB49" s="94"/>
      <c r="QC49" s="94"/>
      <c r="QD49" s="94"/>
      <c r="QF49" s="46" t="s">
        <v>110</v>
      </c>
      <c r="QG49" s="58"/>
      <c r="QH49" s="58"/>
      <c r="QI49" s="48">
        <f>SUM(QG49:QH49)</f>
        <v>0</v>
      </c>
      <c r="QJ49" s="94"/>
      <c r="QK49" s="94"/>
      <c r="QL49" s="94"/>
      <c r="QM49" s="94"/>
      <c r="QN49" s="94"/>
      <c r="QO49" s="94"/>
      <c r="QP49" s="94"/>
      <c r="QQ49" s="46" t="s">
        <v>110</v>
      </c>
      <c r="QR49" s="58"/>
      <c r="QS49" s="58"/>
      <c r="QT49" s="48">
        <f>SUM(QR49:QS49)</f>
        <v>0</v>
      </c>
      <c r="QU49" s="94"/>
      <c r="QV49" s="94"/>
      <c r="QW49" s="94"/>
      <c r="QX49" s="94"/>
      <c r="QY49" s="94"/>
      <c r="QZ49" s="94"/>
      <c r="RA49" s="94"/>
      <c r="RB49" s="46" t="s">
        <v>110</v>
      </c>
      <c r="RC49" s="58"/>
      <c r="RD49" s="58"/>
      <c r="RE49" s="48">
        <f>SUM(RC49:RD49)</f>
        <v>0</v>
      </c>
      <c r="RF49" s="94"/>
      <c r="RG49" s="94"/>
      <c r="RH49" s="94"/>
      <c r="RI49" s="94"/>
      <c r="RJ49" s="94"/>
      <c r="RK49" s="94"/>
      <c r="RL49" s="94"/>
      <c r="RN49" s="46" t="s">
        <v>110</v>
      </c>
      <c r="RO49" s="58"/>
      <c r="RP49" s="58"/>
      <c r="RQ49" s="48">
        <f>SUM(RO49:RP49)</f>
        <v>0</v>
      </c>
      <c r="RR49" s="94"/>
      <c r="RS49" s="94"/>
      <c r="RT49" s="94"/>
      <c r="RU49" s="94"/>
      <c r="RV49" s="94"/>
      <c r="RW49" s="94"/>
      <c r="RX49" s="94"/>
      <c r="RY49" s="46" t="s">
        <v>110</v>
      </c>
      <c r="RZ49" s="58"/>
      <c r="SA49" s="58"/>
      <c r="SB49" s="48">
        <f>SUM(RZ49:SA49)</f>
        <v>0</v>
      </c>
      <c r="SC49" s="94"/>
      <c r="SD49" s="94"/>
      <c r="SE49" s="94"/>
      <c r="SF49" s="94"/>
      <c r="SG49" s="94"/>
      <c r="SH49" s="94"/>
      <c r="SI49" s="94"/>
      <c r="SJ49" s="46" t="s">
        <v>110</v>
      </c>
      <c r="SK49" s="58"/>
      <c r="SL49" s="58"/>
      <c r="SM49" s="48">
        <f>SUM(SK49:SL49)</f>
        <v>0</v>
      </c>
      <c r="SN49" s="94"/>
      <c r="SO49" s="94"/>
      <c r="SP49" s="94"/>
      <c r="SQ49" s="94"/>
      <c r="SR49" s="94"/>
      <c r="SS49" s="94"/>
      <c r="ST49" s="94"/>
      <c r="SU49" s="46" t="s">
        <v>110</v>
      </c>
      <c r="SV49" s="58"/>
      <c r="SW49" s="58"/>
      <c r="SX49" s="48">
        <f>SUM(SV49:SW49)</f>
        <v>0</v>
      </c>
      <c r="SY49" s="94"/>
      <c r="SZ49" s="94"/>
      <c r="TA49" s="94"/>
      <c r="TB49" s="94"/>
      <c r="TC49" s="94"/>
      <c r="TD49" s="94"/>
      <c r="TE49" s="94"/>
      <c r="TF49" s="46" t="s">
        <v>110</v>
      </c>
      <c r="TG49" s="58"/>
      <c r="TH49" s="58"/>
      <c r="TI49" s="48">
        <f>SUM(TG49:TH49)</f>
        <v>0</v>
      </c>
      <c r="TJ49" s="94"/>
      <c r="TK49" s="94"/>
      <c r="TL49" s="94"/>
      <c r="TM49" s="94"/>
      <c r="TN49" s="94"/>
      <c r="TO49" s="94"/>
      <c r="TP49" s="94"/>
      <c r="TQ49" s="46" t="s">
        <v>110</v>
      </c>
      <c r="TR49" s="58"/>
      <c r="TS49" s="58"/>
      <c r="TT49" s="48">
        <f>SUM(TR49:TS49)</f>
        <v>0</v>
      </c>
      <c r="TU49" s="94"/>
      <c r="TV49" s="94"/>
      <c r="TW49" s="94"/>
      <c r="TX49" s="94"/>
      <c r="TY49" s="94"/>
      <c r="TZ49" s="94"/>
      <c r="UA49" s="94"/>
      <c r="UB49" s="46" t="s">
        <v>110</v>
      </c>
      <c r="UC49" s="58"/>
      <c r="UD49" s="58"/>
      <c r="UE49" s="48">
        <f>SUM(UC49:UD49)</f>
        <v>0</v>
      </c>
      <c r="UF49" s="94"/>
      <c r="UG49" s="94"/>
      <c r="UH49" s="94"/>
      <c r="UI49" s="94"/>
      <c r="UJ49" s="94"/>
      <c r="UK49" s="94"/>
      <c r="UN49" s="46" t="s">
        <v>110</v>
      </c>
      <c r="UO49" s="101" t="e">
        <f t="shared" si="2"/>
        <v>#DIV/0!</v>
      </c>
      <c r="UP49" s="101" t="e">
        <f t="shared" si="3"/>
        <v>#DIV/0!</v>
      </c>
      <c r="UQ49" s="48" t="e">
        <f>SUM(UO49:UP49)</f>
        <v>#DIV/0!</v>
      </c>
      <c r="UR49" s="94"/>
      <c r="US49" s="94"/>
      <c r="UT49" s="94"/>
      <c r="UU49" s="94"/>
      <c r="UV49" s="94"/>
      <c r="UW49" s="94"/>
      <c r="UY49" s="46" t="s">
        <v>110</v>
      </c>
      <c r="UZ49" s="101">
        <f t="shared" ref="UZ49:UZ50" si="5">SUM(C49,O49,Z49,AK49,AV49,BG49,BR49,CC49,CO49,CZ49,DK49,DV49,EG49,ER49,FC49,FO49,FZ49,GK49,GV49,HG49,HR49,IC49,IO49,IZ49,JK49,JV49,KG49,KR49,LC49,LO49,LZ49,MK49,MV49,NG49,NR49,OC49,OO49,OZ49,PK49,PV49,QG49,QR49,RC49,RO49,RZ49,SK49,SV49,TG49,TR49,UC49)</f>
        <v>0</v>
      </c>
      <c r="VA49" s="101">
        <f t="shared" si="4"/>
        <v>0</v>
      </c>
      <c r="VB49" s="48">
        <f>SUM(UZ49:VA49)</f>
        <v>0</v>
      </c>
      <c r="VC49" s="94"/>
      <c r="VD49" s="94"/>
      <c r="VE49" s="94"/>
      <c r="VF49" s="94"/>
      <c r="VG49" s="94"/>
      <c r="VH49" s="94"/>
    </row>
    <row r="50" spans="2:580" ht="16" customHeight="1">
      <c r="B50" s="46" t="s">
        <v>154</v>
      </c>
      <c r="C50" s="58"/>
      <c r="D50" s="58"/>
      <c r="E50" s="48">
        <f>SUM(C50:D50)</f>
        <v>0</v>
      </c>
      <c r="F50" s="6"/>
      <c r="G50" s="6"/>
      <c r="H50" s="6"/>
      <c r="I50" s="171">
        <f>E$50+E$24</f>
        <v>0</v>
      </c>
      <c r="J50" s="6"/>
      <c r="K50" s="6"/>
      <c r="L50" s="6"/>
      <c r="N50" s="46" t="s">
        <v>154</v>
      </c>
      <c r="O50" s="58"/>
      <c r="P50" s="58"/>
      <c r="Q50" s="48">
        <f>SUM(O50:P50)</f>
        <v>0</v>
      </c>
      <c r="R50" s="94"/>
      <c r="S50" s="94"/>
      <c r="T50" s="94"/>
      <c r="U50" s="171">
        <f>Q$50+Q$24</f>
        <v>0</v>
      </c>
      <c r="V50" s="94"/>
      <c r="W50" s="94"/>
      <c r="Y50" s="46" t="s">
        <v>154</v>
      </c>
      <c r="Z50" s="58"/>
      <c r="AA50" s="58"/>
      <c r="AB50" s="48">
        <f>SUM(Z50:AA50)</f>
        <v>0</v>
      </c>
      <c r="AC50" s="94"/>
      <c r="AD50" s="94"/>
      <c r="AE50" s="94"/>
      <c r="AF50" s="171">
        <f>AB$50+AB$24</f>
        <v>0</v>
      </c>
      <c r="AG50" s="94"/>
      <c r="AH50" s="94"/>
      <c r="AJ50" s="46" t="s">
        <v>154</v>
      </c>
      <c r="AK50" s="58"/>
      <c r="AL50" s="58"/>
      <c r="AM50" s="48">
        <f>SUM(AK50:AL50)</f>
        <v>0</v>
      </c>
      <c r="AN50" s="94"/>
      <c r="AO50" s="94"/>
      <c r="AP50" s="94"/>
      <c r="AQ50" s="171">
        <f>AM$50+AM$24</f>
        <v>0</v>
      </c>
      <c r="AR50" s="94"/>
      <c r="AS50" s="94"/>
      <c r="AU50" s="46" t="s">
        <v>154</v>
      </c>
      <c r="AV50" s="58"/>
      <c r="AW50" s="58"/>
      <c r="AX50" s="48">
        <f>SUM(AV50:AW50)</f>
        <v>0</v>
      </c>
      <c r="AY50" s="94"/>
      <c r="AZ50" s="94"/>
      <c r="BA50" s="94"/>
      <c r="BB50" s="171">
        <f>AX$50+AX$24</f>
        <v>0</v>
      </c>
      <c r="BC50" s="94"/>
      <c r="BD50" s="94"/>
      <c r="BF50" s="46" t="s">
        <v>154</v>
      </c>
      <c r="BG50" s="58"/>
      <c r="BH50" s="58"/>
      <c r="BI50" s="48">
        <f>SUM(BG50:BH50)</f>
        <v>0</v>
      </c>
      <c r="BJ50" s="94"/>
      <c r="BK50" s="94"/>
      <c r="BL50" s="94"/>
      <c r="BM50" s="171">
        <f>BI$50+BI$24</f>
        <v>0</v>
      </c>
      <c r="BN50" s="94"/>
      <c r="BO50" s="94"/>
      <c r="BQ50" s="46" t="s">
        <v>154</v>
      </c>
      <c r="BR50" s="58"/>
      <c r="BS50" s="58"/>
      <c r="BT50" s="48">
        <f>SUM(BR50:BS50)</f>
        <v>0</v>
      </c>
      <c r="BU50" s="94"/>
      <c r="BV50" s="94"/>
      <c r="BW50" s="94"/>
      <c r="BX50" s="171">
        <f>BT$50+BT$24</f>
        <v>0</v>
      </c>
      <c r="BY50" s="94"/>
      <c r="BZ50" s="94"/>
      <c r="CB50" s="46" t="s">
        <v>154</v>
      </c>
      <c r="CC50" s="58"/>
      <c r="CD50" s="58"/>
      <c r="CE50" s="48">
        <f>SUM(CC50:CD50)</f>
        <v>0</v>
      </c>
      <c r="CF50" s="94"/>
      <c r="CG50" s="94"/>
      <c r="CH50" s="94"/>
      <c r="CI50" s="171">
        <f>CE$50+CE$24</f>
        <v>0</v>
      </c>
      <c r="CJ50" s="94"/>
      <c r="CK50" s="94"/>
      <c r="CN50" s="46" t="s">
        <v>154</v>
      </c>
      <c r="CO50" s="58"/>
      <c r="CP50" s="58"/>
      <c r="CQ50" s="48">
        <f>SUM(CO50:CP50)</f>
        <v>0</v>
      </c>
      <c r="CR50" s="94"/>
      <c r="CS50" s="94"/>
      <c r="CT50" s="94"/>
      <c r="CU50" s="171">
        <f>CQ$50+CQ$24</f>
        <v>0</v>
      </c>
      <c r="CV50" s="94"/>
      <c r="CW50" s="94"/>
      <c r="CY50" s="46" t="s">
        <v>154</v>
      </c>
      <c r="CZ50" s="58"/>
      <c r="DA50" s="58"/>
      <c r="DB50" s="48">
        <f>SUM(CZ50:DA50)</f>
        <v>0</v>
      </c>
      <c r="DC50" s="94"/>
      <c r="DD50" s="94"/>
      <c r="DE50" s="94"/>
      <c r="DF50" s="171">
        <f>DB$50+DB$24</f>
        <v>0</v>
      </c>
      <c r="DG50" s="94"/>
      <c r="DH50" s="94"/>
      <c r="DJ50" s="46" t="s">
        <v>154</v>
      </c>
      <c r="DK50" s="58"/>
      <c r="DL50" s="58"/>
      <c r="DM50" s="48">
        <f>SUM(DK50:DL50)</f>
        <v>0</v>
      </c>
      <c r="DN50" s="94"/>
      <c r="DO50" s="94"/>
      <c r="DP50" s="94"/>
      <c r="DQ50" s="171">
        <f>DM$50+DM$24</f>
        <v>0</v>
      </c>
      <c r="DR50" s="94"/>
      <c r="DS50" s="94"/>
      <c r="DU50" s="46" t="s">
        <v>154</v>
      </c>
      <c r="DV50" s="58"/>
      <c r="DW50" s="58"/>
      <c r="DX50" s="48">
        <f>SUM(DV50:DW50)</f>
        <v>0</v>
      </c>
      <c r="DY50" s="94"/>
      <c r="DZ50" s="94"/>
      <c r="EA50" s="94"/>
      <c r="EB50" s="171">
        <f>DX$50+DX$24</f>
        <v>0</v>
      </c>
      <c r="EC50" s="94"/>
      <c r="ED50" s="94"/>
      <c r="EF50" s="46" t="s">
        <v>154</v>
      </c>
      <c r="EG50" s="58"/>
      <c r="EH50" s="58"/>
      <c r="EI50" s="48">
        <f>SUM(EG50:EH50)</f>
        <v>0</v>
      </c>
      <c r="EJ50" s="94"/>
      <c r="EK50" s="94"/>
      <c r="EL50" s="94"/>
      <c r="EM50" s="171">
        <f>EI$50+EI$24</f>
        <v>0</v>
      </c>
      <c r="EN50" s="94"/>
      <c r="EO50" s="94"/>
      <c r="EQ50" s="46" t="s">
        <v>154</v>
      </c>
      <c r="ER50" s="58"/>
      <c r="ES50" s="58"/>
      <c r="ET50" s="48">
        <f>SUM(ER50:ES50)</f>
        <v>0</v>
      </c>
      <c r="EU50" s="94"/>
      <c r="EV50" s="94"/>
      <c r="EW50" s="94"/>
      <c r="EX50" s="171">
        <f>ET$50+ET$24</f>
        <v>0</v>
      </c>
      <c r="EY50" s="94"/>
      <c r="EZ50" s="94"/>
      <c r="FB50" s="46" t="s">
        <v>154</v>
      </c>
      <c r="FC50" s="58"/>
      <c r="FD50" s="58"/>
      <c r="FE50" s="48">
        <f>SUM(FC50:FD50)</f>
        <v>0</v>
      </c>
      <c r="FF50" s="94"/>
      <c r="FG50" s="94"/>
      <c r="FH50" s="94"/>
      <c r="FI50" s="171">
        <f>FE$50+FE$24</f>
        <v>0</v>
      </c>
      <c r="FJ50" s="94"/>
      <c r="FK50" s="94"/>
      <c r="FN50" s="46" t="s">
        <v>154</v>
      </c>
      <c r="FO50" s="58"/>
      <c r="FP50" s="58"/>
      <c r="FQ50" s="48">
        <f>SUM(FO50:FP50)</f>
        <v>0</v>
      </c>
      <c r="FR50" s="94"/>
      <c r="FS50" s="94"/>
      <c r="FT50" s="94"/>
      <c r="FU50" s="171">
        <f>FQ$50+FQ$24</f>
        <v>0</v>
      </c>
      <c r="FV50" s="94"/>
      <c r="FW50" s="94"/>
      <c r="FY50" s="46" t="s">
        <v>154</v>
      </c>
      <c r="FZ50" s="58"/>
      <c r="GA50" s="58"/>
      <c r="GB50" s="48">
        <f>SUM(FZ50:GA50)</f>
        <v>0</v>
      </c>
      <c r="GC50" s="94"/>
      <c r="GD50" s="94"/>
      <c r="GE50" s="94"/>
      <c r="GF50" s="171">
        <f>GB$50+GB$24</f>
        <v>0</v>
      </c>
      <c r="GG50" s="94"/>
      <c r="GH50" s="94"/>
      <c r="GJ50" s="46" t="s">
        <v>154</v>
      </c>
      <c r="GK50" s="58"/>
      <c r="GL50" s="58"/>
      <c r="GM50" s="48">
        <f>SUM(GK50:GL50)</f>
        <v>0</v>
      </c>
      <c r="GN50" s="94"/>
      <c r="GO50" s="94"/>
      <c r="GP50" s="94"/>
      <c r="GQ50" s="171">
        <f>GM$50+GM$24</f>
        <v>0</v>
      </c>
      <c r="GR50" s="94"/>
      <c r="GS50" s="94"/>
      <c r="GU50" s="46" t="s">
        <v>154</v>
      </c>
      <c r="GV50" s="58"/>
      <c r="GW50" s="58"/>
      <c r="GX50" s="48">
        <f>SUM(GV50:GW50)</f>
        <v>0</v>
      </c>
      <c r="GY50" s="94"/>
      <c r="GZ50" s="94"/>
      <c r="HA50" s="94"/>
      <c r="HB50" s="171">
        <f>GX$50+GX$24</f>
        <v>0</v>
      </c>
      <c r="HC50" s="94"/>
      <c r="HD50" s="94"/>
      <c r="HF50" s="46" t="s">
        <v>154</v>
      </c>
      <c r="HG50" s="58"/>
      <c r="HH50" s="58"/>
      <c r="HI50" s="48">
        <f>SUM(HG50:HH50)</f>
        <v>0</v>
      </c>
      <c r="HJ50" s="94"/>
      <c r="HK50" s="94"/>
      <c r="HL50" s="94"/>
      <c r="HM50" s="171">
        <f>HI$50+HI$24</f>
        <v>0</v>
      </c>
      <c r="HN50" s="94"/>
      <c r="HO50" s="94"/>
      <c r="HQ50" s="46" t="s">
        <v>154</v>
      </c>
      <c r="HR50" s="58"/>
      <c r="HS50" s="58"/>
      <c r="HT50" s="48">
        <f>SUM(HR50:HS50)</f>
        <v>0</v>
      </c>
      <c r="HU50" s="94"/>
      <c r="HV50" s="94"/>
      <c r="HW50" s="94"/>
      <c r="HX50" s="171">
        <f>HT$50+HT$24</f>
        <v>0</v>
      </c>
      <c r="HY50" s="94"/>
      <c r="HZ50" s="94"/>
      <c r="IA50" s="94"/>
      <c r="IB50" s="46" t="s">
        <v>154</v>
      </c>
      <c r="IC50" s="58"/>
      <c r="ID50" s="58"/>
      <c r="IE50" s="48">
        <f>SUM(IC50:ID50)</f>
        <v>0</v>
      </c>
      <c r="IF50" s="94"/>
      <c r="IG50" s="94"/>
      <c r="IH50" s="94"/>
      <c r="II50" s="171">
        <f>IE$50+IE$24</f>
        <v>0</v>
      </c>
      <c r="IJ50" s="94"/>
      <c r="IK50" s="94"/>
      <c r="IL50" s="94"/>
      <c r="IN50" s="46" t="s">
        <v>154</v>
      </c>
      <c r="IO50" s="58"/>
      <c r="IP50" s="58"/>
      <c r="IQ50" s="48">
        <f>SUM(IO50:IP50)</f>
        <v>0</v>
      </c>
      <c r="IR50" s="94"/>
      <c r="IS50" s="94"/>
      <c r="IT50" s="94"/>
      <c r="IU50" s="171">
        <f>IQ$50+IQ$24</f>
        <v>0</v>
      </c>
      <c r="IV50" s="94"/>
      <c r="IW50" s="94"/>
      <c r="IX50" s="94"/>
      <c r="IY50" s="46" t="s">
        <v>154</v>
      </c>
      <c r="IZ50" s="58"/>
      <c r="JA50" s="58"/>
      <c r="JB50" s="48">
        <f>SUM(IZ50:JA50)</f>
        <v>0</v>
      </c>
      <c r="JC50" s="94"/>
      <c r="JD50" s="94"/>
      <c r="JE50" s="94"/>
      <c r="JF50" s="171">
        <f>JB$50+JB$24</f>
        <v>0</v>
      </c>
      <c r="JG50" s="94"/>
      <c r="JH50" s="94"/>
      <c r="JI50" s="94"/>
      <c r="JJ50" s="46" t="s">
        <v>154</v>
      </c>
      <c r="JK50" s="58"/>
      <c r="JL50" s="58"/>
      <c r="JM50" s="48">
        <f>SUM(JK50:JL50)</f>
        <v>0</v>
      </c>
      <c r="JN50" s="94"/>
      <c r="JO50" s="94"/>
      <c r="JP50" s="94"/>
      <c r="JQ50" s="171">
        <f>JM$50+JM$24</f>
        <v>0</v>
      </c>
      <c r="JR50" s="94"/>
      <c r="JS50" s="94"/>
      <c r="JT50" s="94"/>
      <c r="JU50" s="46" t="s">
        <v>154</v>
      </c>
      <c r="JV50" s="58"/>
      <c r="JW50" s="58"/>
      <c r="JX50" s="48">
        <f>SUM(JV50:JW50)</f>
        <v>0</v>
      </c>
      <c r="JY50" s="94"/>
      <c r="JZ50" s="94"/>
      <c r="KA50" s="94"/>
      <c r="KB50" s="171">
        <f>JX$50+JX$24</f>
        <v>0</v>
      </c>
      <c r="KC50" s="94"/>
      <c r="KD50" s="94"/>
      <c r="KE50" s="94"/>
      <c r="KF50" s="46" t="s">
        <v>154</v>
      </c>
      <c r="KG50" s="58"/>
      <c r="KH50" s="58"/>
      <c r="KI50" s="48">
        <f>SUM(KG50:KH50)</f>
        <v>0</v>
      </c>
      <c r="KJ50" s="94"/>
      <c r="KK50" s="94"/>
      <c r="KL50" s="94"/>
      <c r="KM50" s="171">
        <f>KI$50+KI$24</f>
        <v>0</v>
      </c>
      <c r="KN50" s="94"/>
      <c r="KO50" s="94"/>
      <c r="KP50" s="94"/>
      <c r="KQ50" s="46" t="s">
        <v>154</v>
      </c>
      <c r="KR50" s="58"/>
      <c r="KS50" s="58"/>
      <c r="KT50" s="48">
        <f>SUM(KR50:KS50)</f>
        <v>0</v>
      </c>
      <c r="KU50" s="94"/>
      <c r="KV50" s="94"/>
      <c r="KW50" s="94"/>
      <c r="KX50" s="171">
        <f>KT$50+KT$24</f>
        <v>0</v>
      </c>
      <c r="KY50" s="94"/>
      <c r="KZ50" s="94"/>
      <c r="LA50" s="94"/>
      <c r="LB50" s="46" t="s">
        <v>154</v>
      </c>
      <c r="LC50" s="58"/>
      <c r="LD50" s="58"/>
      <c r="LE50" s="48">
        <f>SUM(LC50:LD50)</f>
        <v>0</v>
      </c>
      <c r="LF50" s="94"/>
      <c r="LG50" s="94"/>
      <c r="LH50" s="94"/>
      <c r="LI50" s="171">
        <f>LE$50+LE$24</f>
        <v>0</v>
      </c>
      <c r="LJ50" s="94"/>
      <c r="LK50" s="94"/>
      <c r="LL50" s="94"/>
      <c r="LN50" s="46" t="s">
        <v>154</v>
      </c>
      <c r="LO50" s="58"/>
      <c r="LP50" s="58"/>
      <c r="LQ50" s="48">
        <f>SUM(LO50:LP50)</f>
        <v>0</v>
      </c>
      <c r="LR50" s="94"/>
      <c r="LS50" s="94"/>
      <c r="LT50" s="94"/>
      <c r="LU50" s="171">
        <f>LQ$50+LQ$24</f>
        <v>0</v>
      </c>
      <c r="LV50" s="94"/>
      <c r="LW50" s="94"/>
      <c r="LY50" s="46" t="s">
        <v>154</v>
      </c>
      <c r="LZ50" s="58"/>
      <c r="MA50" s="58"/>
      <c r="MB50" s="48">
        <f>SUM(LZ50:MA50)</f>
        <v>0</v>
      </c>
      <c r="MC50" s="94"/>
      <c r="MD50" s="94"/>
      <c r="ME50" s="94"/>
      <c r="MF50" s="171">
        <f>MB$50+MB$24</f>
        <v>0</v>
      </c>
      <c r="MG50" s="94"/>
      <c r="MH50" s="94"/>
      <c r="MI50" s="94"/>
      <c r="MJ50" s="46" t="s">
        <v>154</v>
      </c>
      <c r="MK50" s="58"/>
      <c r="ML50" s="58"/>
      <c r="MM50" s="48">
        <f>SUM(MK50:ML50)</f>
        <v>0</v>
      </c>
      <c r="MN50" s="94"/>
      <c r="MO50" s="94"/>
      <c r="MP50" s="94"/>
      <c r="MQ50" s="171">
        <f>MM$50+MM$24</f>
        <v>0</v>
      </c>
      <c r="MR50" s="94"/>
      <c r="MS50" s="94"/>
      <c r="MT50" s="94"/>
      <c r="MU50" s="46" t="s">
        <v>154</v>
      </c>
      <c r="MV50" s="58"/>
      <c r="MW50" s="58"/>
      <c r="MX50" s="48">
        <f>SUM(MV50:MW50)</f>
        <v>0</v>
      </c>
      <c r="MY50" s="94"/>
      <c r="MZ50" s="94"/>
      <c r="NA50" s="94"/>
      <c r="NB50" s="171">
        <f>MX$50+MX$24</f>
        <v>0</v>
      </c>
      <c r="NC50" s="94"/>
      <c r="ND50" s="94"/>
      <c r="NE50" s="94"/>
      <c r="NF50" s="46" t="s">
        <v>154</v>
      </c>
      <c r="NG50" s="58"/>
      <c r="NH50" s="58"/>
      <c r="NI50" s="48">
        <f>SUM(NG50:NH50)</f>
        <v>0</v>
      </c>
      <c r="NJ50" s="94"/>
      <c r="NK50" s="94"/>
      <c r="NL50" s="94"/>
      <c r="NM50" s="171">
        <f>NI$50+NI$24</f>
        <v>0</v>
      </c>
      <c r="NN50" s="94"/>
      <c r="NO50" s="94"/>
      <c r="NP50" s="94"/>
      <c r="NQ50" s="46" t="s">
        <v>154</v>
      </c>
      <c r="NR50" s="58"/>
      <c r="NS50" s="58"/>
      <c r="NT50" s="48">
        <f>SUM(NR50:NS50)</f>
        <v>0</v>
      </c>
      <c r="NU50" s="94"/>
      <c r="NV50" s="94"/>
      <c r="NW50" s="94"/>
      <c r="NX50" s="171">
        <f>NT$50+NT$24</f>
        <v>0</v>
      </c>
      <c r="NY50" s="94"/>
      <c r="NZ50" s="94"/>
      <c r="OA50" s="94"/>
      <c r="OB50" s="46" t="s">
        <v>154</v>
      </c>
      <c r="OC50" s="58"/>
      <c r="OD50" s="58"/>
      <c r="OE50" s="48">
        <f>SUM(OC50:OD50)</f>
        <v>0</v>
      </c>
      <c r="OF50" s="94"/>
      <c r="OG50" s="94"/>
      <c r="OH50" s="94"/>
      <c r="OI50" s="171">
        <f>OE$50+OE$24</f>
        <v>0</v>
      </c>
      <c r="OJ50" s="94"/>
      <c r="OK50" s="94"/>
      <c r="OL50" s="94"/>
      <c r="ON50" s="46" t="s">
        <v>154</v>
      </c>
      <c r="OO50" s="58"/>
      <c r="OP50" s="58"/>
      <c r="OQ50" s="48">
        <f>SUM(OO50:OP50)</f>
        <v>0</v>
      </c>
      <c r="OR50" s="94"/>
      <c r="OS50" s="94"/>
      <c r="OT50" s="94"/>
      <c r="OU50" s="171">
        <f>OQ$50+OQ$24</f>
        <v>0</v>
      </c>
      <c r="OV50" s="94"/>
      <c r="OW50" s="94"/>
      <c r="OX50" s="94"/>
      <c r="OY50" s="46" t="s">
        <v>154</v>
      </c>
      <c r="OZ50" s="58"/>
      <c r="PA50" s="58"/>
      <c r="PB50" s="48">
        <f>SUM(OZ50:PA50)</f>
        <v>0</v>
      </c>
      <c r="PC50" s="94"/>
      <c r="PD50" s="94"/>
      <c r="PE50" s="94"/>
      <c r="PF50" s="171">
        <f>PB$50+PB$24</f>
        <v>0</v>
      </c>
      <c r="PG50" s="94"/>
      <c r="PH50" s="94"/>
      <c r="PI50" s="94"/>
      <c r="PJ50" s="46" t="s">
        <v>154</v>
      </c>
      <c r="PK50" s="58"/>
      <c r="PL50" s="58"/>
      <c r="PM50" s="48">
        <f>SUM(PK50:PL50)</f>
        <v>0</v>
      </c>
      <c r="PN50" s="94"/>
      <c r="PO50" s="94"/>
      <c r="PP50" s="94"/>
      <c r="PQ50" s="171">
        <f>PM$50+PM$24</f>
        <v>0</v>
      </c>
      <c r="PR50" s="94"/>
      <c r="PS50" s="94"/>
      <c r="PT50" s="94"/>
      <c r="PU50" s="46" t="s">
        <v>154</v>
      </c>
      <c r="PV50" s="58"/>
      <c r="PW50" s="58"/>
      <c r="PX50" s="48">
        <f>SUM(PV50:PW50)</f>
        <v>0</v>
      </c>
      <c r="PY50" s="94"/>
      <c r="PZ50" s="94"/>
      <c r="QA50" s="94"/>
      <c r="QB50" s="171">
        <f>PX$50+PX$24</f>
        <v>0</v>
      </c>
      <c r="QC50" s="94"/>
      <c r="QD50" s="94"/>
      <c r="QF50" s="46" t="s">
        <v>154</v>
      </c>
      <c r="QG50" s="58"/>
      <c r="QH50" s="58"/>
      <c r="QI50" s="48">
        <f>SUM(QG50:QH50)</f>
        <v>0</v>
      </c>
      <c r="QJ50" s="94"/>
      <c r="QK50" s="94"/>
      <c r="QL50" s="94"/>
      <c r="QM50" s="171">
        <f>QI$50+QI$24</f>
        <v>0</v>
      </c>
      <c r="QN50" s="94"/>
      <c r="QO50" s="94"/>
      <c r="QP50" s="94"/>
      <c r="QQ50" s="46" t="s">
        <v>154</v>
      </c>
      <c r="QR50" s="58"/>
      <c r="QS50" s="58"/>
      <c r="QT50" s="48">
        <f>SUM(QR50:QS50)</f>
        <v>0</v>
      </c>
      <c r="QU50" s="94"/>
      <c r="QV50" s="94"/>
      <c r="QW50" s="94"/>
      <c r="QX50" s="171">
        <f>QT$50+QT$24</f>
        <v>0</v>
      </c>
      <c r="QY50" s="94"/>
      <c r="QZ50" s="94"/>
      <c r="RA50" s="94"/>
      <c r="RB50" s="46" t="s">
        <v>154</v>
      </c>
      <c r="RC50" s="58"/>
      <c r="RD50" s="58"/>
      <c r="RE50" s="48">
        <f>SUM(RC50:RD50)</f>
        <v>0</v>
      </c>
      <c r="RF50" s="94"/>
      <c r="RG50" s="94"/>
      <c r="RH50" s="94"/>
      <c r="RI50" s="171">
        <f>RE$50+RE$24</f>
        <v>0</v>
      </c>
      <c r="RJ50" s="94"/>
      <c r="RK50" s="94"/>
      <c r="RL50" s="94"/>
      <c r="RN50" s="46" t="s">
        <v>154</v>
      </c>
      <c r="RO50" s="58"/>
      <c r="RP50" s="58"/>
      <c r="RQ50" s="48">
        <f>SUM(RO50:RP50)</f>
        <v>0</v>
      </c>
      <c r="RR50" s="94"/>
      <c r="RS50" s="94"/>
      <c r="RT50" s="94"/>
      <c r="RU50" s="171">
        <f>RQ$50+RQ$24</f>
        <v>0</v>
      </c>
      <c r="RV50" s="94"/>
      <c r="RW50" s="94"/>
      <c r="RX50" s="94"/>
      <c r="RY50" s="46" t="s">
        <v>154</v>
      </c>
      <c r="RZ50" s="58"/>
      <c r="SA50" s="58"/>
      <c r="SB50" s="48">
        <f>SUM(RZ50:SA50)</f>
        <v>0</v>
      </c>
      <c r="SC50" s="94"/>
      <c r="SD50" s="94"/>
      <c r="SE50" s="94"/>
      <c r="SF50" s="171">
        <f>SB$50+SB$24</f>
        <v>0</v>
      </c>
      <c r="SG50" s="94"/>
      <c r="SH50" s="94"/>
      <c r="SI50" s="94"/>
      <c r="SJ50" s="46" t="s">
        <v>154</v>
      </c>
      <c r="SK50" s="58"/>
      <c r="SL50" s="58"/>
      <c r="SM50" s="48">
        <f>SUM(SK50:SL50)</f>
        <v>0</v>
      </c>
      <c r="SN50" s="94"/>
      <c r="SO50" s="94"/>
      <c r="SP50" s="94"/>
      <c r="SQ50" s="171">
        <f>SM$50+SM$24</f>
        <v>0</v>
      </c>
      <c r="SR50" s="94"/>
      <c r="SS50" s="94"/>
      <c r="ST50" s="94"/>
      <c r="SU50" s="46" t="s">
        <v>154</v>
      </c>
      <c r="SV50" s="58"/>
      <c r="SW50" s="58"/>
      <c r="SX50" s="48">
        <f>SUM(SV50:SW50)</f>
        <v>0</v>
      </c>
      <c r="SY50" s="94"/>
      <c r="SZ50" s="94"/>
      <c r="TA50" s="94"/>
      <c r="TB50" s="171">
        <f>SX$50+SX$24</f>
        <v>0</v>
      </c>
      <c r="TC50" s="94"/>
      <c r="TD50" s="94"/>
      <c r="TE50" s="94"/>
      <c r="TF50" s="46" t="s">
        <v>154</v>
      </c>
      <c r="TG50" s="58"/>
      <c r="TH50" s="58"/>
      <c r="TI50" s="48">
        <f>SUM(TG50:TH50)</f>
        <v>0</v>
      </c>
      <c r="TJ50" s="94"/>
      <c r="TK50" s="94"/>
      <c r="TL50" s="94"/>
      <c r="TM50" s="171">
        <f>TI$50+TI$24</f>
        <v>0</v>
      </c>
      <c r="TN50" s="94"/>
      <c r="TO50" s="94"/>
      <c r="TP50" s="94"/>
      <c r="TQ50" s="46" t="s">
        <v>154</v>
      </c>
      <c r="TR50" s="58"/>
      <c r="TS50" s="58"/>
      <c r="TT50" s="48">
        <f>SUM(TR50:TS50)</f>
        <v>0</v>
      </c>
      <c r="TU50" s="94"/>
      <c r="TV50" s="94"/>
      <c r="TW50" s="94"/>
      <c r="TX50" s="171">
        <f>TT$50+TT$24</f>
        <v>0</v>
      </c>
      <c r="TY50" s="94"/>
      <c r="TZ50" s="94"/>
      <c r="UA50" s="94"/>
      <c r="UB50" s="46" t="s">
        <v>154</v>
      </c>
      <c r="UC50" s="58"/>
      <c r="UD50" s="58"/>
      <c r="UE50" s="48">
        <f>SUM(UC50:UD50)</f>
        <v>0</v>
      </c>
      <c r="UF50" s="94"/>
      <c r="UG50" s="94"/>
      <c r="UH50" s="94"/>
      <c r="UI50" s="171">
        <f>UE$50+UE$24</f>
        <v>0</v>
      </c>
      <c r="UJ50" s="94"/>
      <c r="UK50" s="94"/>
      <c r="UN50" s="46" t="s">
        <v>154</v>
      </c>
      <c r="UO50" s="101" t="e">
        <f t="shared" si="2"/>
        <v>#DIV/0!</v>
      </c>
      <c r="UP50" s="101" t="e">
        <f t="shared" si="3"/>
        <v>#DIV/0!</v>
      </c>
      <c r="UQ50" s="48" t="e">
        <f>SUM(UO50:UP50)</f>
        <v>#DIV/0!</v>
      </c>
      <c r="UR50" s="94"/>
      <c r="US50" s="94"/>
      <c r="UT50" s="94"/>
      <c r="UU50" s="171" t="e">
        <f>UQ$50+UQ$24</f>
        <v>#DIV/0!</v>
      </c>
      <c r="UV50" s="94"/>
      <c r="UW50" s="94"/>
      <c r="UY50" s="46" t="s">
        <v>154</v>
      </c>
      <c r="UZ50" s="101">
        <f t="shared" si="5"/>
        <v>0</v>
      </c>
      <c r="VA50" s="101">
        <f t="shared" si="4"/>
        <v>0</v>
      </c>
      <c r="VB50" s="48">
        <f>SUM(UZ50:VA50)</f>
        <v>0</v>
      </c>
      <c r="VC50" s="94"/>
      <c r="VD50" s="94"/>
      <c r="VE50" s="94"/>
      <c r="VF50" s="171">
        <f>VB$50+VB$24</f>
        <v>0</v>
      </c>
      <c r="VG50" s="94"/>
      <c r="VH50" s="94"/>
    </row>
    <row r="51" spans="2:580" ht="16" customHeight="1">
      <c r="B51" s="48" t="s">
        <v>103</v>
      </c>
      <c r="C51" s="48">
        <f>SUM(C$48:C$50)</f>
        <v>0</v>
      </c>
      <c r="D51" s="48">
        <f>SUM(D$48:D$50)</f>
        <v>0</v>
      </c>
      <c r="E51" s="47">
        <f>SUM(C$51:D$51)</f>
        <v>0</v>
      </c>
      <c r="F51" s="6"/>
      <c r="G51" s="6"/>
      <c r="H51" s="6"/>
      <c r="I51" s="6"/>
      <c r="J51" s="6"/>
      <c r="K51" s="6"/>
      <c r="L51" s="6"/>
      <c r="N51" s="48" t="s">
        <v>103</v>
      </c>
      <c r="O51" s="48">
        <f>SUM(O$48:O$50)</f>
        <v>0</v>
      </c>
      <c r="P51" s="48">
        <f>SUM(P$48:P$50)</f>
        <v>0</v>
      </c>
      <c r="Q51" s="47">
        <f>SUM(O$51:P$51)</f>
        <v>0</v>
      </c>
      <c r="R51" s="94"/>
      <c r="S51" s="94"/>
      <c r="T51" s="94"/>
      <c r="U51" s="94"/>
      <c r="V51" s="94"/>
      <c r="W51" s="94"/>
      <c r="Y51" s="48" t="s">
        <v>103</v>
      </c>
      <c r="Z51" s="48">
        <f>SUM(Z$48:Z$50)</f>
        <v>0</v>
      </c>
      <c r="AA51" s="48">
        <f>SUM(AA$48:AA$50)</f>
        <v>0</v>
      </c>
      <c r="AB51" s="47">
        <f>SUM(Z$51:AA$51)</f>
        <v>0</v>
      </c>
      <c r="AC51" s="94"/>
      <c r="AD51" s="94"/>
      <c r="AE51" s="94"/>
      <c r="AF51" s="94"/>
      <c r="AG51" s="94"/>
      <c r="AH51" s="94"/>
      <c r="AJ51" s="48" t="s">
        <v>103</v>
      </c>
      <c r="AK51" s="48">
        <f>SUM(AK$48:AK$50)</f>
        <v>0</v>
      </c>
      <c r="AL51" s="48">
        <f>SUM(AL$48:AL$50)</f>
        <v>0</v>
      </c>
      <c r="AM51" s="47">
        <f>SUM(AK$51:AL$51)</f>
        <v>0</v>
      </c>
      <c r="AN51" s="94"/>
      <c r="AO51" s="94"/>
      <c r="AP51" s="94"/>
      <c r="AQ51" s="94"/>
      <c r="AR51" s="94"/>
      <c r="AS51" s="94"/>
      <c r="AU51" s="48" t="s">
        <v>103</v>
      </c>
      <c r="AV51" s="48">
        <f>SUM(AV$48:AV$50)</f>
        <v>0</v>
      </c>
      <c r="AW51" s="48">
        <f>SUM(AW$48:AW$50)</f>
        <v>0</v>
      </c>
      <c r="AX51" s="47">
        <f>SUM(AV$51:AW$51)</f>
        <v>0</v>
      </c>
      <c r="AY51" s="94"/>
      <c r="AZ51" s="94"/>
      <c r="BA51" s="94"/>
      <c r="BB51" s="94"/>
      <c r="BC51" s="94"/>
      <c r="BD51" s="94"/>
      <c r="BF51" s="48" t="s">
        <v>103</v>
      </c>
      <c r="BG51" s="48">
        <f>SUM(BG$48:BG$50)</f>
        <v>0</v>
      </c>
      <c r="BH51" s="48">
        <f>SUM(BH$48:BH$50)</f>
        <v>0</v>
      </c>
      <c r="BI51" s="47">
        <f>SUM(BG$51:BH$51)</f>
        <v>0</v>
      </c>
      <c r="BJ51" s="94"/>
      <c r="BK51" s="94"/>
      <c r="BL51" s="94"/>
      <c r="BM51" s="94"/>
      <c r="BN51" s="94"/>
      <c r="BO51" s="94"/>
      <c r="BQ51" s="48" t="s">
        <v>103</v>
      </c>
      <c r="BR51" s="48">
        <f>SUM(BR$48:BR$50)</f>
        <v>0</v>
      </c>
      <c r="BS51" s="48">
        <f>SUM(BS$48:BS$50)</f>
        <v>0</v>
      </c>
      <c r="BT51" s="47">
        <f>SUM(BR$51:BS$51)</f>
        <v>0</v>
      </c>
      <c r="BU51" s="94"/>
      <c r="BV51" s="94"/>
      <c r="BW51" s="94"/>
      <c r="BX51" s="94"/>
      <c r="BY51" s="94"/>
      <c r="BZ51" s="94"/>
      <c r="CB51" s="48" t="s">
        <v>103</v>
      </c>
      <c r="CC51" s="48">
        <f>SUM(CC$48:CC$50)</f>
        <v>0</v>
      </c>
      <c r="CD51" s="48">
        <f>SUM(CD$48:CD$50)</f>
        <v>0</v>
      </c>
      <c r="CE51" s="47">
        <f>SUM(CC$51:CD$51)</f>
        <v>0</v>
      </c>
      <c r="CF51" s="94"/>
      <c r="CG51" s="94"/>
      <c r="CH51" s="94"/>
      <c r="CI51" s="94"/>
      <c r="CJ51" s="94"/>
      <c r="CK51" s="94"/>
      <c r="CN51" s="48" t="s">
        <v>103</v>
      </c>
      <c r="CO51" s="48">
        <f>SUM(CO$48:CO$50)</f>
        <v>0</v>
      </c>
      <c r="CP51" s="48">
        <f>SUM(CP$48:CP$50)</f>
        <v>0</v>
      </c>
      <c r="CQ51" s="47">
        <f>SUM(CO$51:CP$51)</f>
        <v>0</v>
      </c>
      <c r="CR51" s="94"/>
      <c r="CS51" s="94"/>
      <c r="CT51" s="94"/>
      <c r="CU51" s="94"/>
      <c r="CV51" s="94"/>
      <c r="CW51" s="94"/>
      <c r="CY51" s="48" t="s">
        <v>103</v>
      </c>
      <c r="CZ51" s="48">
        <f>SUM(CZ$48:CZ$50)</f>
        <v>0</v>
      </c>
      <c r="DA51" s="48">
        <f>SUM(DA$48:DA$50)</f>
        <v>0</v>
      </c>
      <c r="DB51" s="47">
        <f>SUM(CZ$51:DA$51)</f>
        <v>0</v>
      </c>
      <c r="DC51" s="94"/>
      <c r="DD51" s="94"/>
      <c r="DE51" s="94"/>
      <c r="DF51" s="94"/>
      <c r="DG51" s="94"/>
      <c r="DH51" s="94"/>
      <c r="DJ51" s="48" t="s">
        <v>103</v>
      </c>
      <c r="DK51" s="48">
        <f>SUM(DK$48:DK$50)</f>
        <v>0</v>
      </c>
      <c r="DL51" s="48">
        <f>SUM(DL$48:DL$50)</f>
        <v>0</v>
      </c>
      <c r="DM51" s="47">
        <f>SUM(DK$51:DL$51)</f>
        <v>0</v>
      </c>
      <c r="DN51" s="94"/>
      <c r="DO51" s="94"/>
      <c r="DP51" s="94"/>
      <c r="DQ51" s="94"/>
      <c r="DR51" s="94"/>
      <c r="DS51" s="94"/>
      <c r="DU51" s="48" t="s">
        <v>103</v>
      </c>
      <c r="DV51" s="48">
        <f>SUM(DV$48:DV$50)</f>
        <v>0</v>
      </c>
      <c r="DW51" s="48">
        <f>SUM(DW$48:DW$50)</f>
        <v>0</v>
      </c>
      <c r="DX51" s="47">
        <f>SUM(DV$51:DW$51)</f>
        <v>0</v>
      </c>
      <c r="DY51" s="94"/>
      <c r="DZ51" s="94"/>
      <c r="EA51" s="94"/>
      <c r="EB51" s="94"/>
      <c r="EC51" s="94"/>
      <c r="ED51" s="94"/>
      <c r="EF51" s="48" t="s">
        <v>103</v>
      </c>
      <c r="EG51" s="48">
        <f>SUM(EG$48:EG$50)</f>
        <v>0</v>
      </c>
      <c r="EH51" s="48">
        <f>SUM(EH$48:EH$50)</f>
        <v>0</v>
      </c>
      <c r="EI51" s="47">
        <f>SUM(EG$51:EH$51)</f>
        <v>0</v>
      </c>
      <c r="EJ51" s="94"/>
      <c r="EK51" s="94"/>
      <c r="EL51" s="94"/>
      <c r="EM51" s="94"/>
      <c r="EN51" s="94"/>
      <c r="EO51" s="94"/>
      <c r="EQ51" s="48" t="s">
        <v>103</v>
      </c>
      <c r="ER51" s="48">
        <f>SUM(ER$48:ER$50)</f>
        <v>0</v>
      </c>
      <c r="ES51" s="48">
        <f>SUM(ES$48:ES$50)</f>
        <v>0</v>
      </c>
      <c r="ET51" s="47">
        <f>SUM(ER$51:ES$51)</f>
        <v>0</v>
      </c>
      <c r="EU51" s="94"/>
      <c r="EV51" s="94"/>
      <c r="EW51" s="94"/>
      <c r="EX51" s="94"/>
      <c r="EY51" s="94"/>
      <c r="EZ51" s="94"/>
      <c r="FB51" s="48" t="s">
        <v>103</v>
      </c>
      <c r="FC51" s="48">
        <f>SUM(FC$48:FC$50)</f>
        <v>0</v>
      </c>
      <c r="FD51" s="48">
        <f>SUM(FD$48:FD$50)</f>
        <v>0</v>
      </c>
      <c r="FE51" s="47">
        <f>SUM(FC$51:FD$51)</f>
        <v>0</v>
      </c>
      <c r="FF51" s="94"/>
      <c r="FG51" s="94"/>
      <c r="FH51" s="94"/>
      <c r="FI51" s="94"/>
      <c r="FJ51" s="94"/>
      <c r="FK51" s="94"/>
      <c r="FN51" s="48" t="s">
        <v>103</v>
      </c>
      <c r="FO51" s="48">
        <f>SUM(FO$48:FO$50)</f>
        <v>0</v>
      </c>
      <c r="FP51" s="48">
        <f>SUM(FP$48:FP$50)</f>
        <v>0</v>
      </c>
      <c r="FQ51" s="47">
        <f>SUM(FO$51:FP$51)</f>
        <v>0</v>
      </c>
      <c r="FR51" s="94"/>
      <c r="FS51" s="94"/>
      <c r="FT51" s="94"/>
      <c r="FU51" s="94"/>
      <c r="FV51" s="94"/>
      <c r="FW51" s="94"/>
      <c r="FY51" s="48" t="s">
        <v>103</v>
      </c>
      <c r="FZ51" s="48">
        <f>SUM(FZ$48:FZ$50)</f>
        <v>0</v>
      </c>
      <c r="GA51" s="48">
        <f>SUM(GA$48:GA$50)</f>
        <v>0</v>
      </c>
      <c r="GB51" s="47">
        <f>SUM(FZ$51:GA$51)</f>
        <v>0</v>
      </c>
      <c r="GC51" s="94"/>
      <c r="GD51" s="94"/>
      <c r="GE51" s="94"/>
      <c r="GF51" s="94"/>
      <c r="GG51" s="94"/>
      <c r="GH51" s="94"/>
      <c r="GJ51" s="48" t="s">
        <v>103</v>
      </c>
      <c r="GK51" s="48">
        <f>SUM(GK$48:GK$50)</f>
        <v>0</v>
      </c>
      <c r="GL51" s="48">
        <f>SUM(GL$48:GL$50)</f>
        <v>0</v>
      </c>
      <c r="GM51" s="47">
        <f>SUM(GK$51:GL$51)</f>
        <v>0</v>
      </c>
      <c r="GN51" s="94"/>
      <c r="GO51" s="94"/>
      <c r="GP51" s="94"/>
      <c r="GQ51" s="94"/>
      <c r="GR51" s="94"/>
      <c r="GS51" s="94"/>
      <c r="GU51" s="48" t="s">
        <v>103</v>
      </c>
      <c r="GV51" s="48">
        <f>SUM(GV$48:GV$50)</f>
        <v>0</v>
      </c>
      <c r="GW51" s="48">
        <f>SUM(GW$48:GW$50)</f>
        <v>0</v>
      </c>
      <c r="GX51" s="47">
        <f>SUM(GV$51:GW$51)</f>
        <v>0</v>
      </c>
      <c r="GY51" s="94"/>
      <c r="GZ51" s="94"/>
      <c r="HA51" s="94"/>
      <c r="HB51" s="94"/>
      <c r="HC51" s="94"/>
      <c r="HD51" s="94"/>
      <c r="HF51" s="48" t="s">
        <v>103</v>
      </c>
      <c r="HG51" s="48">
        <f>SUM(HG$48:HG$50)</f>
        <v>0</v>
      </c>
      <c r="HH51" s="48">
        <f>SUM(HH$48:HH$50)</f>
        <v>0</v>
      </c>
      <c r="HI51" s="47">
        <f>SUM(HG$51:HH$51)</f>
        <v>0</v>
      </c>
      <c r="HJ51" s="94"/>
      <c r="HK51" s="94"/>
      <c r="HL51" s="94"/>
      <c r="HM51" s="94"/>
      <c r="HN51" s="94"/>
      <c r="HO51" s="94"/>
      <c r="HQ51" s="48" t="s">
        <v>103</v>
      </c>
      <c r="HR51" s="48">
        <f>SUM(HR$48:HR$50)</f>
        <v>0</v>
      </c>
      <c r="HS51" s="48">
        <f>SUM(HS$48:HS$50)</f>
        <v>0</v>
      </c>
      <c r="HT51" s="47">
        <f>SUM(HR$51:HS$51)</f>
        <v>0</v>
      </c>
      <c r="HU51" s="94"/>
      <c r="HV51" s="94"/>
      <c r="HW51" s="94"/>
      <c r="HX51" s="94"/>
      <c r="HY51" s="94"/>
      <c r="HZ51" s="94"/>
      <c r="IA51" s="94"/>
      <c r="IB51" s="48" t="s">
        <v>103</v>
      </c>
      <c r="IC51" s="48">
        <f>SUM(IC$48:IC$50)</f>
        <v>0</v>
      </c>
      <c r="ID51" s="48">
        <f>SUM(ID$48:ID$50)</f>
        <v>0</v>
      </c>
      <c r="IE51" s="47">
        <f>SUM(IC$51:ID$51)</f>
        <v>0</v>
      </c>
      <c r="IF51" s="94"/>
      <c r="IG51" s="94"/>
      <c r="IH51" s="94"/>
      <c r="II51" s="94"/>
      <c r="IJ51" s="94"/>
      <c r="IK51" s="94"/>
      <c r="IL51" s="94"/>
      <c r="IN51" s="48" t="s">
        <v>103</v>
      </c>
      <c r="IO51" s="48">
        <f>SUM(IO$48:IO$50)</f>
        <v>0</v>
      </c>
      <c r="IP51" s="48">
        <f>SUM(IP$48:IP$50)</f>
        <v>0</v>
      </c>
      <c r="IQ51" s="47">
        <f>SUM(IO$51:IP$51)</f>
        <v>0</v>
      </c>
      <c r="IR51" s="94"/>
      <c r="IS51" s="94"/>
      <c r="IT51" s="94"/>
      <c r="IU51" s="94"/>
      <c r="IV51" s="94"/>
      <c r="IW51" s="94"/>
      <c r="IX51" s="94"/>
      <c r="IY51" s="48" t="s">
        <v>103</v>
      </c>
      <c r="IZ51" s="48">
        <f>SUM(IZ$48:IZ$50)</f>
        <v>0</v>
      </c>
      <c r="JA51" s="48">
        <f>SUM(JA$48:JA$50)</f>
        <v>0</v>
      </c>
      <c r="JB51" s="47">
        <f>SUM(IZ$51:JA$51)</f>
        <v>0</v>
      </c>
      <c r="JC51" s="94"/>
      <c r="JD51" s="94"/>
      <c r="JE51" s="94"/>
      <c r="JF51" s="94"/>
      <c r="JG51" s="94"/>
      <c r="JH51" s="94"/>
      <c r="JI51" s="94"/>
      <c r="JJ51" s="48" t="s">
        <v>103</v>
      </c>
      <c r="JK51" s="48">
        <f>SUM(JK$48:JK$50)</f>
        <v>0</v>
      </c>
      <c r="JL51" s="48">
        <f>SUM(JL$48:JL$50)</f>
        <v>0</v>
      </c>
      <c r="JM51" s="47">
        <f>SUM(JK$51:JL$51)</f>
        <v>0</v>
      </c>
      <c r="JN51" s="94"/>
      <c r="JO51" s="94"/>
      <c r="JP51" s="94"/>
      <c r="JQ51" s="94"/>
      <c r="JR51" s="94"/>
      <c r="JS51" s="94"/>
      <c r="JT51" s="94"/>
      <c r="JU51" s="48" t="s">
        <v>103</v>
      </c>
      <c r="JV51" s="48">
        <f>SUM(JV$48:JV$50)</f>
        <v>0</v>
      </c>
      <c r="JW51" s="48">
        <f>SUM(JW$48:JW$50)</f>
        <v>0</v>
      </c>
      <c r="JX51" s="47">
        <f>SUM(JV$51:JW$51)</f>
        <v>0</v>
      </c>
      <c r="JY51" s="94"/>
      <c r="JZ51" s="94"/>
      <c r="KA51" s="94"/>
      <c r="KB51" s="94"/>
      <c r="KC51" s="94"/>
      <c r="KD51" s="94"/>
      <c r="KE51" s="94"/>
      <c r="KF51" s="48" t="s">
        <v>103</v>
      </c>
      <c r="KG51" s="48">
        <f>SUM(KG$48:KG$50)</f>
        <v>0</v>
      </c>
      <c r="KH51" s="48">
        <f>SUM(KH$48:KH$50)</f>
        <v>0</v>
      </c>
      <c r="KI51" s="47">
        <f>SUM(KG$51:KH$51)</f>
        <v>0</v>
      </c>
      <c r="KJ51" s="94"/>
      <c r="KK51" s="94"/>
      <c r="KL51" s="94"/>
      <c r="KM51" s="94"/>
      <c r="KN51" s="94"/>
      <c r="KO51" s="94"/>
      <c r="KP51" s="94"/>
      <c r="KQ51" s="48" t="s">
        <v>103</v>
      </c>
      <c r="KR51" s="48">
        <f>SUM(KR$48:KR$50)</f>
        <v>0</v>
      </c>
      <c r="KS51" s="48">
        <f>SUM(KS$48:KS$50)</f>
        <v>0</v>
      </c>
      <c r="KT51" s="47">
        <f>SUM(KR$51:KS$51)</f>
        <v>0</v>
      </c>
      <c r="KU51" s="94"/>
      <c r="KV51" s="94"/>
      <c r="KW51" s="94"/>
      <c r="KX51" s="94"/>
      <c r="KY51" s="94"/>
      <c r="KZ51" s="94"/>
      <c r="LA51" s="94"/>
      <c r="LB51" s="48" t="s">
        <v>103</v>
      </c>
      <c r="LC51" s="48">
        <f>SUM(LC$48:LC$50)</f>
        <v>0</v>
      </c>
      <c r="LD51" s="48">
        <f>SUM(LD$48:LD$50)</f>
        <v>0</v>
      </c>
      <c r="LE51" s="47">
        <f>SUM(LC$51:LD$51)</f>
        <v>0</v>
      </c>
      <c r="LF51" s="94"/>
      <c r="LG51" s="94"/>
      <c r="LH51" s="94"/>
      <c r="LI51" s="94"/>
      <c r="LJ51" s="94"/>
      <c r="LK51" s="94"/>
      <c r="LL51" s="94"/>
      <c r="LN51" s="48" t="s">
        <v>103</v>
      </c>
      <c r="LO51" s="48">
        <f>SUM(LO$48:LO$50)</f>
        <v>0</v>
      </c>
      <c r="LP51" s="48">
        <f>SUM(LP$48:LP$50)</f>
        <v>0</v>
      </c>
      <c r="LQ51" s="47">
        <f>SUM(LO$51:LP$51)</f>
        <v>0</v>
      </c>
      <c r="LR51" s="94"/>
      <c r="LS51" s="94"/>
      <c r="LT51" s="94"/>
      <c r="LU51" s="94"/>
      <c r="LV51" s="94"/>
      <c r="LW51" s="94"/>
      <c r="LY51" s="48" t="s">
        <v>103</v>
      </c>
      <c r="LZ51" s="48">
        <f>SUM(LZ$48:LZ$50)</f>
        <v>0</v>
      </c>
      <c r="MA51" s="48">
        <f>SUM(MA$48:MA$50)</f>
        <v>0</v>
      </c>
      <c r="MB51" s="47">
        <f>SUM(LZ$51:MA$51)</f>
        <v>0</v>
      </c>
      <c r="MC51" s="94"/>
      <c r="MD51" s="94"/>
      <c r="ME51" s="94"/>
      <c r="MF51" s="94"/>
      <c r="MG51" s="94"/>
      <c r="MH51" s="94"/>
      <c r="MI51" s="94"/>
      <c r="MJ51" s="48" t="s">
        <v>103</v>
      </c>
      <c r="MK51" s="48">
        <f>SUM(MK$48:MK$50)</f>
        <v>0</v>
      </c>
      <c r="ML51" s="48">
        <f>SUM(ML$48:ML$50)</f>
        <v>0</v>
      </c>
      <c r="MM51" s="47">
        <f>SUM(MK$51:ML$51)</f>
        <v>0</v>
      </c>
      <c r="MN51" s="94"/>
      <c r="MO51" s="94"/>
      <c r="MP51" s="94"/>
      <c r="MQ51" s="94"/>
      <c r="MR51" s="94"/>
      <c r="MS51" s="94"/>
      <c r="MT51" s="94"/>
      <c r="MU51" s="48" t="s">
        <v>103</v>
      </c>
      <c r="MV51" s="48">
        <f>SUM(MV$48:MV$50)</f>
        <v>0</v>
      </c>
      <c r="MW51" s="48">
        <f>SUM(MW$48:MW$50)</f>
        <v>0</v>
      </c>
      <c r="MX51" s="47">
        <f>SUM(MV$51:MW$51)</f>
        <v>0</v>
      </c>
      <c r="MY51" s="94"/>
      <c r="MZ51" s="94"/>
      <c r="NA51" s="94"/>
      <c r="NB51" s="94"/>
      <c r="NC51" s="94"/>
      <c r="ND51" s="94"/>
      <c r="NE51" s="94"/>
      <c r="NF51" s="48" t="s">
        <v>103</v>
      </c>
      <c r="NG51" s="48">
        <f>SUM(NG$48:NG$50)</f>
        <v>0</v>
      </c>
      <c r="NH51" s="48">
        <f>SUM(NH$48:NH$50)</f>
        <v>0</v>
      </c>
      <c r="NI51" s="47">
        <f>SUM(NG$51:NH$51)</f>
        <v>0</v>
      </c>
      <c r="NJ51" s="94"/>
      <c r="NK51" s="94"/>
      <c r="NL51" s="94"/>
      <c r="NM51" s="94"/>
      <c r="NN51" s="94"/>
      <c r="NO51" s="94"/>
      <c r="NP51" s="94"/>
      <c r="NQ51" s="48" t="s">
        <v>103</v>
      </c>
      <c r="NR51" s="48">
        <f>SUM(NR$48:NR$50)</f>
        <v>0</v>
      </c>
      <c r="NS51" s="48">
        <f>SUM(NS$48:NS$50)</f>
        <v>0</v>
      </c>
      <c r="NT51" s="47">
        <f>SUM(NR$51:NS$51)</f>
        <v>0</v>
      </c>
      <c r="NU51" s="94"/>
      <c r="NV51" s="94"/>
      <c r="NW51" s="94"/>
      <c r="NX51" s="94"/>
      <c r="NY51" s="94"/>
      <c r="NZ51" s="94"/>
      <c r="OA51" s="94"/>
      <c r="OB51" s="48" t="s">
        <v>103</v>
      </c>
      <c r="OC51" s="48">
        <f>SUM(OC$48:OC$50)</f>
        <v>0</v>
      </c>
      <c r="OD51" s="48">
        <f>SUM(OD$48:OD$50)</f>
        <v>0</v>
      </c>
      <c r="OE51" s="47">
        <f>SUM(OC$51:OD$51)</f>
        <v>0</v>
      </c>
      <c r="OF51" s="94"/>
      <c r="OG51" s="94"/>
      <c r="OH51" s="94"/>
      <c r="OI51" s="94"/>
      <c r="OJ51" s="94"/>
      <c r="OK51" s="94"/>
      <c r="OL51" s="94"/>
      <c r="ON51" s="48" t="s">
        <v>103</v>
      </c>
      <c r="OO51" s="48">
        <f>SUM(OO$48:OO$50)</f>
        <v>0</v>
      </c>
      <c r="OP51" s="48">
        <f>SUM(OP$48:OP$50)</f>
        <v>0</v>
      </c>
      <c r="OQ51" s="47">
        <f>SUM(OO$51:OP$51)</f>
        <v>0</v>
      </c>
      <c r="OR51" s="94"/>
      <c r="OS51" s="94"/>
      <c r="OT51" s="94"/>
      <c r="OU51" s="94"/>
      <c r="OV51" s="94"/>
      <c r="OW51" s="94"/>
      <c r="OX51" s="94"/>
      <c r="OY51" s="48" t="s">
        <v>103</v>
      </c>
      <c r="OZ51" s="48">
        <f>SUM(OZ$48:OZ$50)</f>
        <v>0</v>
      </c>
      <c r="PA51" s="48">
        <f>SUM(PA$48:PA$50)</f>
        <v>0</v>
      </c>
      <c r="PB51" s="47">
        <f>SUM(OZ$51:PA$51)</f>
        <v>0</v>
      </c>
      <c r="PC51" s="94"/>
      <c r="PD51" s="94"/>
      <c r="PE51" s="94"/>
      <c r="PF51" s="94"/>
      <c r="PG51" s="94"/>
      <c r="PH51" s="94"/>
      <c r="PI51" s="94"/>
      <c r="PJ51" s="48" t="s">
        <v>103</v>
      </c>
      <c r="PK51" s="48">
        <f>SUM(PK$48:PK$50)</f>
        <v>0</v>
      </c>
      <c r="PL51" s="48">
        <f>SUM(PL$48:PL$50)</f>
        <v>0</v>
      </c>
      <c r="PM51" s="47">
        <f>SUM(PK$51:PL$51)</f>
        <v>0</v>
      </c>
      <c r="PN51" s="94"/>
      <c r="PO51" s="94"/>
      <c r="PP51" s="94"/>
      <c r="PQ51" s="94"/>
      <c r="PR51" s="94"/>
      <c r="PS51" s="94"/>
      <c r="PT51" s="94"/>
      <c r="PU51" s="48" t="s">
        <v>103</v>
      </c>
      <c r="PV51" s="48">
        <f>SUM(PV$48:PV$50)</f>
        <v>0</v>
      </c>
      <c r="PW51" s="48">
        <f>SUM(PW$48:PW$50)</f>
        <v>0</v>
      </c>
      <c r="PX51" s="47">
        <f>SUM(PV$51:PW$51)</f>
        <v>0</v>
      </c>
      <c r="PY51" s="94"/>
      <c r="PZ51" s="94"/>
      <c r="QA51" s="94"/>
      <c r="QB51" s="94"/>
      <c r="QC51" s="94"/>
      <c r="QD51" s="94"/>
      <c r="QF51" s="48" t="s">
        <v>103</v>
      </c>
      <c r="QG51" s="48">
        <f>SUM(QG$48:QG$50)</f>
        <v>0</v>
      </c>
      <c r="QH51" s="48">
        <f>SUM(QH$48:QH$50)</f>
        <v>0</v>
      </c>
      <c r="QI51" s="47">
        <f>SUM(QG$51:QH$51)</f>
        <v>0</v>
      </c>
      <c r="QJ51" s="94"/>
      <c r="QK51" s="94"/>
      <c r="QL51" s="94"/>
      <c r="QM51" s="94"/>
      <c r="QN51" s="94"/>
      <c r="QO51" s="94"/>
      <c r="QP51" s="94"/>
      <c r="QQ51" s="48" t="s">
        <v>103</v>
      </c>
      <c r="QR51" s="48">
        <f>SUM(QR$48:QR$50)</f>
        <v>0</v>
      </c>
      <c r="QS51" s="48">
        <f>SUM(QS$48:QS$50)</f>
        <v>0</v>
      </c>
      <c r="QT51" s="47">
        <f>SUM(QR$51:QS$51)</f>
        <v>0</v>
      </c>
      <c r="QU51" s="94"/>
      <c r="QV51" s="94"/>
      <c r="QW51" s="94"/>
      <c r="QX51" s="94"/>
      <c r="QY51" s="94"/>
      <c r="QZ51" s="94"/>
      <c r="RA51" s="94"/>
      <c r="RB51" s="48" t="s">
        <v>103</v>
      </c>
      <c r="RC51" s="48">
        <f>SUM(RC$48:RC$50)</f>
        <v>0</v>
      </c>
      <c r="RD51" s="48">
        <f>SUM(RD$48:RD$50)</f>
        <v>0</v>
      </c>
      <c r="RE51" s="47">
        <f>SUM(RC$51:RD$51)</f>
        <v>0</v>
      </c>
      <c r="RF51" s="94"/>
      <c r="RG51" s="94"/>
      <c r="RH51" s="94"/>
      <c r="RI51" s="94"/>
      <c r="RJ51" s="94"/>
      <c r="RK51" s="94"/>
      <c r="RL51" s="94"/>
      <c r="RN51" s="48" t="s">
        <v>103</v>
      </c>
      <c r="RO51" s="48">
        <f>SUM(RO$48:RO$50)</f>
        <v>0</v>
      </c>
      <c r="RP51" s="48">
        <f>SUM(RP$48:RP$50)</f>
        <v>0</v>
      </c>
      <c r="RQ51" s="47">
        <f>SUM(RO$51:RP$51)</f>
        <v>0</v>
      </c>
      <c r="RR51" s="94"/>
      <c r="RS51" s="94"/>
      <c r="RT51" s="94"/>
      <c r="RU51" s="94"/>
      <c r="RV51" s="94"/>
      <c r="RW51" s="94"/>
      <c r="RX51" s="94"/>
      <c r="RY51" s="48" t="s">
        <v>103</v>
      </c>
      <c r="RZ51" s="48">
        <f>SUM(RZ$48:RZ$50)</f>
        <v>0</v>
      </c>
      <c r="SA51" s="48">
        <f>SUM(SA$48:SA$50)</f>
        <v>0</v>
      </c>
      <c r="SB51" s="47">
        <f>SUM(RZ$51:SA$51)</f>
        <v>0</v>
      </c>
      <c r="SC51" s="94"/>
      <c r="SD51" s="94"/>
      <c r="SE51" s="94"/>
      <c r="SF51" s="94"/>
      <c r="SG51" s="94"/>
      <c r="SH51" s="94"/>
      <c r="SI51" s="94"/>
      <c r="SJ51" s="48" t="s">
        <v>103</v>
      </c>
      <c r="SK51" s="48">
        <f>SUM(SK$48:SK$50)</f>
        <v>0</v>
      </c>
      <c r="SL51" s="48">
        <f>SUM(SL$48:SL$50)</f>
        <v>0</v>
      </c>
      <c r="SM51" s="47">
        <f>SUM(SK$51:SL$51)</f>
        <v>0</v>
      </c>
      <c r="SN51" s="94"/>
      <c r="SO51" s="94"/>
      <c r="SP51" s="94"/>
      <c r="SQ51" s="94"/>
      <c r="SR51" s="94"/>
      <c r="SS51" s="94"/>
      <c r="ST51" s="94"/>
      <c r="SU51" s="48" t="s">
        <v>103</v>
      </c>
      <c r="SV51" s="48">
        <f>SUM(SV$48:SV$50)</f>
        <v>0</v>
      </c>
      <c r="SW51" s="48">
        <f>SUM(SW$48:SW$50)</f>
        <v>0</v>
      </c>
      <c r="SX51" s="47">
        <f>SUM(SV$51:SW$51)</f>
        <v>0</v>
      </c>
      <c r="SY51" s="94"/>
      <c r="SZ51" s="94"/>
      <c r="TA51" s="94"/>
      <c r="TB51" s="94"/>
      <c r="TC51" s="94"/>
      <c r="TD51" s="94"/>
      <c r="TE51" s="94"/>
      <c r="TF51" s="48" t="s">
        <v>103</v>
      </c>
      <c r="TG51" s="48">
        <f>SUM(TG$48:TG$50)</f>
        <v>0</v>
      </c>
      <c r="TH51" s="48">
        <f>SUM(TH$48:TH$50)</f>
        <v>0</v>
      </c>
      <c r="TI51" s="47">
        <f>SUM(TG$51:TH$51)</f>
        <v>0</v>
      </c>
      <c r="TJ51" s="94"/>
      <c r="TK51" s="94"/>
      <c r="TL51" s="94"/>
      <c r="TM51" s="94"/>
      <c r="TN51" s="94"/>
      <c r="TO51" s="94"/>
      <c r="TP51" s="94"/>
      <c r="TQ51" s="48" t="s">
        <v>103</v>
      </c>
      <c r="TR51" s="48">
        <f>SUM(TR$48:TR$50)</f>
        <v>0</v>
      </c>
      <c r="TS51" s="48">
        <f>SUM(TS$48:TS$50)</f>
        <v>0</v>
      </c>
      <c r="TT51" s="47">
        <f>SUM(TR$51:TS$51)</f>
        <v>0</v>
      </c>
      <c r="TU51" s="94"/>
      <c r="TV51" s="94"/>
      <c r="TW51" s="94"/>
      <c r="TX51" s="94"/>
      <c r="TY51" s="94"/>
      <c r="TZ51" s="94"/>
      <c r="UA51" s="94"/>
      <c r="UB51" s="48" t="s">
        <v>103</v>
      </c>
      <c r="UC51" s="48">
        <f>SUM(UC$48:UC$50)</f>
        <v>0</v>
      </c>
      <c r="UD51" s="48">
        <f>SUM(UD$48:UD$50)</f>
        <v>0</v>
      </c>
      <c r="UE51" s="47">
        <f>SUM(UC$51:UD$51)</f>
        <v>0</v>
      </c>
      <c r="UF51" s="94"/>
      <c r="UG51" s="94"/>
      <c r="UH51" s="94"/>
      <c r="UI51" s="94"/>
      <c r="UJ51" s="94"/>
      <c r="UK51" s="94"/>
      <c r="UN51" s="48" t="s">
        <v>103</v>
      </c>
      <c r="UO51" s="48" t="e">
        <f>SUM(UO$48:UO$50)</f>
        <v>#DIV/0!</v>
      </c>
      <c r="UP51" s="48" t="e">
        <f>SUM(UP$48:UP$50)</f>
        <v>#DIV/0!</v>
      </c>
      <c r="UQ51" s="47" t="e">
        <f>SUM(UO$51:UP$51)</f>
        <v>#DIV/0!</v>
      </c>
      <c r="UR51" s="94"/>
      <c r="US51" s="94"/>
      <c r="UT51" s="94"/>
      <c r="UU51" s="94"/>
      <c r="UV51" s="94"/>
      <c r="UW51" s="94"/>
      <c r="UY51" s="48" t="s">
        <v>103</v>
      </c>
      <c r="UZ51" s="48">
        <f>SUM(UZ$48:UZ$50)</f>
        <v>0</v>
      </c>
      <c r="VA51" s="48">
        <f>SUM(VA$48:VA$50)</f>
        <v>0</v>
      </c>
      <c r="VB51" s="47">
        <f>SUM(UZ$51:VA$51)</f>
        <v>0</v>
      </c>
      <c r="VC51" s="94"/>
      <c r="VD51" s="94"/>
      <c r="VE51" s="94"/>
      <c r="VF51" s="94"/>
      <c r="VG51" s="94"/>
      <c r="VH51" s="94"/>
    </row>
    <row r="52" spans="2:580" ht="32" customHeight="1">
      <c r="B52" s="25"/>
      <c r="C52" s="25"/>
      <c r="D52" s="25"/>
      <c r="E52" s="25"/>
      <c r="F52" s="6"/>
      <c r="G52" s="6"/>
      <c r="H52" s="6"/>
      <c r="I52" s="6"/>
      <c r="J52" s="6"/>
      <c r="K52" s="6"/>
      <c r="L52" s="6"/>
      <c r="N52" s="96"/>
      <c r="O52" s="96"/>
      <c r="P52" s="96"/>
      <c r="Q52" s="96"/>
      <c r="R52" s="94"/>
      <c r="S52" s="94"/>
      <c r="T52" s="94"/>
      <c r="U52" s="94"/>
      <c r="V52" s="94"/>
      <c r="W52" s="94"/>
      <c r="Y52" s="96"/>
      <c r="Z52" s="96"/>
      <c r="AA52" s="96"/>
      <c r="AB52" s="96"/>
      <c r="AC52" s="94"/>
      <c r="AD52" s="94"/>
      <c r="AE52" s="94"/>
      <c r="AF52" s="94"/>
      <c r="AG52" s="94"/>
      <c r="AH52" s="94"/>
      <c r="AJ52" s="96"/>
      <c r="AK52" s="96"/>
      <c r="AL52" s="96"/>
      <c r="AM52" s="96"/>
      <c r="AN52" s="94"/>
      <c r="AO52" s="94"/>
      <c r="AP52" s="94"/>
      <c r="AQ52" s="94"/>
      <c r="AR52" s="94"/>
      <c r="AS52" s="94"/>
      <c r="AU52" s="96"/>
      <c r="AV52" s="96"/>
      <c r="AW52" s="96"/>
      <c r="AX52" s="96"/>
      <c r="AY52" s="94"/>
      <c r="AZ52" s="94"/>
      <c r="BA52" s="94"/>
      <c r="BB52" s="94"/>
      <c r="BC52" s="94"/>
      <c r="BD52" s="94"/>
      <c r="BF52" s="96"/>
      <c r="BG52" s="96"/>
      <c r="BH52" s="96"/>
      <c r="BI52" s="96"/>
      <c r="BJ52" s="94"/>
      <c r="BK52" s="94"/>
      <c r="BL52" s="94"/>
      <c r="BM52" s="94"/>
      <c r="BN52" s="94"/>
      <c r="BO52" s="94"/>
      <c r="BQ52" s="96"/>
      <c r="BR52" s="96"/>
      <c r="BS52" s="96"/>
      <c r="BT52" s="96"/>
      <c r="BU52" s="94"/>
      <c r="BV52" s="94"/>
      <c r="BW52" s="94"/>
      <c r="BX52" s="94"/>
      <c r="BY52" s="94"/>
      <c r="BZ52" s="94"/>
      <c r="CB52" s="96"/>
      <c r="CC52" s="96"/>
      <c r="CD52" s="96"/>
      <c r="CE52" s="96"/>
      <c r="CF52" s="94"/>
      <c r="CG52" s="94"/>
      <c r="CH52" s="94"/>
      <c r="CI52" s="94"/>
      <c r="CJ52" s="94"/>
      <c r="CK52" s="94"/>
      <c r="CN52" s="96"/>
      <c r="CO52" s="96"/>
      <c r="CP52" s="96"/>
      <c r="CQ52" s="96"/>
      <c r="CR52" s="94"/>
      <c r="CS52" s="94"/>
      <c r="CT52" s="94"/>
      <c r="CU52" s="94"/>
      <c r="CV52" s="94"/>
      <c r="CW52" s="94"/>
      <c r="CY52" s="96"/>
      <c r="CZ52" s="96"/>
      <c r="DA52" s="96"/>
      <c r="DB52" s="96"/>
      <c r="DC52" s="94"/>
      <c r="DD52" s="94"/>
      <c r="DE52" s="94"/>
      <c r="DF52" s="94"/>
      <c r="DG52" s="94"/>
      <c r="DH52" s="94"/>
      <c r="DJ52" s="96"/>
      <c r="DK52" s="96"/>
      <c r="DL52" s="96"/>
      <c r="DM52" s="96"/>
      <c r="DN52" s="94"/>
      <c r="DO52" s="94"/>
      <c r="DP52" s="94"/>
      <c r="DQ52" s="94"/>
      <c r="DR52" s="94"/>
      <c r="DS52" s="94"/>
      <c r="DU52" s="96"/>
      <c r="DV52" s="96"/>
      <c r="DW52" s="96"/>
      <c r="DX52" s="96"/>
      <c r="DY52" s="94"/>
      <c r="DZ52" s="94"/>
      <c r="EA52" s="94"/>
      <c r="EB52" s="94"/>
      <c r="EC52" s="94"/>
      <c r="ED52" s="94"/>
      <c r="EF52" s="96"/>
      <c r="EG52" s="96"/>
      <c r="EH52" s="96"/>
      <c r="EI52" s="96"/>
      <c r="EJ52" s="94"/>
      <c r="EK52" s="94"/>
      <c r="EL52" s="94"/>
      <c r="EM52" s="94"/>
      <c r="EN52" s="94"/>
      <c r="EO52" s="94"/>
      <c r="EQ52" s="96"/>
      <c r="ER52" s="96"/>
      <c r="ES52" s="96"/>
      <c r="ET52" s="96"/>
      <c r="EU52" s="94"/>
      <c r="EV52" s="94"/>
      <c r="EW52" s="94"/>
      <c r="EX52" s="94"/>
      <c r="EY52" s="94"/>
      <c r="EZ52" s="94"/>
      <c r="FB52" s="96"/>
      <c r="FC52" s="96"/>
      <c r="FD52" s="96"/>
      <c r="FE52" s="96"/>
      <c r="FF52" s="94"/>
      <c r="FG52" s="94"/>
      <c r="FH52" s="94"/>
      <c r="FI52" s="94"/>
      <c r="FJ52" s="94"/>
      <c r="FK52" s="94"/>
      <c r="FN52" s="96"/>
      <c r="FO52" s="96"/>
      <c r="FP52" s="96"/>
      <c r="FQ52" s="96"/>
      <c r="FR52" s="94"/>
      <c r="FS52" s="94"/>
      <c r="FT52" s="94"/>
      <c r="FU52" s="94"/>
      <c r="FV52" s="94"/>
      <c r="FW52" s="94"/>
      <c r="FY52" s="96"/>
      <c r="FZ52" s="96"/>
      <c r="GA52" s="96"/>
      <c r="GB52" s="96"/>
      <c r="GC52" s="94"/>
      <c r="GD52" s="94"/>
      <c r="GE52" s="94"/>
      <c r="GF52" s="94"/>
      <c r="GG52" s="94"/>
      <c r="GH52" s="94"/>
      <c r="GJ52" s="96"/>
      <c r="GK52" s="96"/>
      <c r="GL52" s="96"/>
      <c r="GM52" s="96"/>
      <c r="GN52" s="94"/>
      <c r="GO52" s="94"/>
      <c r="GP52" s="94"/>
      <c r="GQ52" s="94"/>
      <c r="GR52" s="94"/>
      <c r="GS52" s="94"/>
      <c r="GU52" s="96"/>
      <c r="GV52" s="96"/>
      <c r="GW52" s="96"/>
      <c r="GX52" s="96"/>
      <c r="GY52" s="94"/>
      <c r="GZ52" s="94"/>
      <c r="HA52" s="94"/>
      <c r="HB52" s="94"/>
      <c r="HC52" s="94"/>
      <c r="HD52" s="94"/>
      <c r="HF52" s="96"/>
      <c r="HG52" s="96"/>
      <c r="HH52" s="96"/>
      <c r="HI52" s="96"/>
      <c r="HJ52" s="94"/>
      <c r="HK52" s="94"/>
      <c r="HL52" s="94"/>
      <c r="HM52" s="94"/>
      <c r="HN52" s="94"/>
      <c r="HO52" s="94"/>
      <c r="HQ52" s="96"/>
      <c r="HR52" s="96"/>
      <c r="HS52" s="96"/>
      <c r="HT52" s="96"/>
      <c r="HU52" s="94"/>
      <c r="HV52" s="94"/>
      <c r="HW52" s="94"/>
      <c r="HX52" s="94"/>
      <c r="HY52" s="94"/>
      <c r="HZ52" s="94"/>
      <c r="IA52" s="94"/>
      <c r="IB52" s="96"/>
      <c r="IC52" s="96"/>
      <c r="ID52" s="96"/>
      <c r="IE52" s="96"/>
      <c r="IF52" s="94"/>
      <c r="IG52" s="94"/>
      <c r="IH52" s="94"/>
      <c r="II52" s="94"/>
      <c r="IJ52" s="94"/>
      <c r="IK52" s="94"/>
      <c r="IL52" s="94"/>
      <c r="IN52" s="96"/>
      <c r="IO52" s="96"/>
      <c r="IP52" s="96"/>
      <c r="IQ52" s="96"/>
      <c r="IR52" s="94"/>
      <c r="IS52" s="94"/>
      <c r="IT52" s="94"/>
      <c r="IU52" s="94"/>
      <c r="IV52" s="94"/>
      <c r="IW52" s="94"/>
      <c r="IX52" s="94"/>
      <c r="IY52" s="96"/>
      <c r="IZ52" s="96"/>
      <c r="JA52" s="96"/>
      <c r="JB52" s="96"/>
      <c r="JC52" s="94"/>
      <c r="JD52" s="94"/>
      <c r="JE52" s="94"/>
      <c r="JF52" s="94"/>
      <c r="JG52" s="94"/>
      <c r="JH52" s="94"/>
      <c r="JI52" s="94"/>
      <c r="JJ52" s="96"/>
      <c r="JK52" s="96"/>
      <c r="JL52" s="96"/>
      <c r="JM52" s="96"/>
      <c r="JN52" s="94"/>
      <c r="JO52" s="94"/>
      <c r="JP52" s="94"/>
      <c r="JQ52" s="94"/>
      <c r="JR52" s="94"/>
      <c r="JS52" s="94"/>
      <c r="JT52" s="94"/>
      <c r="JU52" s="96"/>
      <c r="JV52" s="96"/>
      <c r="JW52" s="96"/>
      <c r="JX52" s="96"/>
      <c r="JY52" s="94"/>
      <c r="JZ52" s="94"/>
      <c r="KA52" s="94"/>
      <c r="KB52" s="94"/>
      <c r="KC52" s="94"/>
      <c r="KD52" s="94"/>
      <c r="KE52" s="94"/>
      <c r="KF52" s="96"/>
      <c r="KG52" s="96"/>
      <c r="KH52" s="96"/>
      <c r="KI52" s="96"/>
      <c r="KJ52" s="94"/>
      <c r="KK52" s="94"/>
      <c r="KL52" s="94"/>
      <c r="KM52" s="94"/>
      <c r="KN52" s="94"/>
      <c r="KO52" s="94"/>
      <c r="KP52" s="94"/>
      <c r="KQ52" s="96"/>
      <c r="KR52" s="96"/>
      <c r="KS52" s="96"/>
      <c r="KT52" s="96"/>
      <c r="KU52" s="94"/>
      <c r="KV52" s="94"/>
      <c r="KW52" s="94"/>
      <c r="KX52" s="94"/>
      <c r="KY52" s="94"/>
      <c r="KZ52" s="94"/>
      <c r="LA52" s="94"/>
      <c r="LB52" s="96"/>
      <c r="LC52" s="96"/>
      <c r="LD52" s="96"/>
      <c r="LE52" s="96"/>
      <c r="LF52" s="94"/>
      <c r="LG52" s="94"/>
      <c r="LH52" s="94"/>
      <c r="LI52" s="94"/>
      <c r="LJ52" s="94"/>
      <c r="LK52" s="94"/>
      <c r="LL52" s="94"/>
      <c r="LN52" s="96"/>
      <c r="LO52" s="96"/>
      <c r="LP52" s="96"/>
      <c r="LQ52" s="96"/>
      <c r="LR52" s="94"/>
      <c r="LS52" s="94"/>
      <c r="LT52" s="94"/>
      <c r="LU52" s="94"/>
      <c r="LV52" s="94"/>
      <c r="LW52" s="94"/>
      <c r="LY52" s="96"/>
      <c r="LZ52" s="96"/>
      <c r="MA52" s="96"/>
      <c r="MB52" s="96"/>
      <c r="MC52" s="94"/>
      <c r="MD52" s="94"/>
      <c r="ME52" s="94"/>
      <c r="MF52" s="94"/>
      <c r="MG52" s="94"/>
      <c r="MH52" s="94"/>
      <c r="MI52" s="94"/>
      <c r="MJ52" s="96"/>
      <c r="MK52" s="96"/>
      <c r="ML52" s="96"/>
      <c r="MM52" s="96"/>
      <c r="MN52" s="94"/>
      <c r="MO52" s="94"/>
      <c r="MP52" s="94"/>
      <c r="MQ52" s="94"/>
      <c r="MR52" s="94"/>
      <c r="MS52" s="94"/>
      <c r="MT52" s="94"/>
      <c r="MU52" s="96"/>
      <c r="MV52" s="96"/>
      <c r="MW52" s="96"/>
      <c r="MX52" s="96"/>
      <c r="MY52" s="94"/>
      <c r="MZ52" s="94"/>
      <c r="NA52" s="94"/>
      <c r="NB52" s="94"/>
      <c r="NC52" s="94"/>
      <c r="ND52" s="94"/>
      <c r="NE52" s="94"/>
      <c r="NF52" s="96"/>
      <c r="NG52" s="96"/>
      <c r="NH52" s="96"/>
      <c r="NI52" s="96"/>
      <c r="NJ52" s="94"/>
      <c r="NK52" s="94"/>
      <c r="NL52" s="94"/>
      <c r="NM52" s="94"/>
      <c r="NN52" s="94"/>
      <c r="NO52" s="94"/>
      <c r="NP52" s="94"/>
      <c r="NQ52" s="96"/>
      <c r="NR52" s="96"/>
      <c r="NS52" s="96"/>
      <c r="NT52" s="96"/>
      <c r="NU52" s="94"/>
      <c r="NV52" s="94"/>
      <c r="NW52" s="94"/>
      <c r="NX52" s="94"/>
      <c r="NY52" s="94"/>
      <c r="NZ52" s="94"/>
      <c r="OA52" s="94"/>
      <c r="OB52" s="96"/>
      <c r="OC52" s="96"/>
      <c r="OD52" s="96"/>
      <c r="OE52" s="96"/>
      <c r="OF52" s="94"/>
      <c r="OG52" s="94"/>
      <c r="OH52" s="94"/>
      <c r="OI52" s="94"/>
      <c r="OJ52" s="94"/>
      <c r="OK52" s="94"/>
      <c r="OL52" s="94"/>
      <c r="ON52" s="96"/>
      <c r="OO52" s="96"/>
      <c r="OP52" s="96"/>
      <c r="OQ52" s="96"/>
      <c r="OR52" s="94"/>
      <c r="OS52" s="94"/>
      <c r="OT52" s="94"/>
      <c r="OU52" s="94"/>
      <c r="OV52" s="94"/>
      <c r="OW52" s="94"/>
      <c r="OX52" s="94"/>
      <c r="OY52" s="96"/>
      <c r="OZ52" s="96"/>
      <c r="PA52" s="96"/>
      <c r="PB52" s="96"/>
      <c r="PC52" s="94"/>
      <c r="PD52" s="94"/>
      <c r="PE52" s="94"/>
      <c r="PF52" s="94"/>
      <c r="PG52" s="94"/>
      <c r="PH52" s="94"/>
      <c r="PI52" s="94"/>
      <c r="PJ52" s="96"/>
      <c r="PK52" s="96"/>
      <c r="PL52" s="96"/>
      <c r="PM52" s="96"/>
      <c r="PN52" s="94"/>
      <c r="PO52" s="94"/>
      <c r="PP52" s="94"/>
      <c r="PQ52" s="94"/>
      <c r="PR52" s="94"/>
      <c r="PS52" s="94"/>
      <c r="PT52" s="94"/>
      <c r="PU52" s="96"/>
      <c r="PV52" s="96"/>
      <c r="PW52" s="96"/>
      <c r="PX52" s="96"/>
      <c r="PY52" s="94"/>
      <c r="PZ52" s="94"/>
      <c r="QA52" s="94"/>
      <c r="QB52" s="94"/>
      <c r="QC52" s="94"/>
      <c r="QD52" s="94"/>
      <c r="QF52" s="96"/>
      <c r="QG52" s="96"/>
      <c r="QH52" s="96"/>
      <c r="QI52" s="96"/>
      <c r="QJ52" s="94"/>
      <c r="QK52" s="94"/>
      <c r="QL52" s="94"/>
      <c r="QM52" s="94"/>
      <c r="QN52" s="94"/>
      <c r="QO52" s="94"/>
      <c r="QP52" s="94"/>
      <c r="QQ52" s="96"/>
      <c r="QR52" s="96"/>
      <c r="QS52" s="96"/>
      <c r="QT52" s="96"/>
      <c r="QU52" s="94"/>
      <c r="QV52" s="94"/>
      <c r="QW52" s="94"/>
      <c r="QX52" s="94"/>
      <c r="QY52" s="94"/>
      <c r="QZ52" s="94"/>
      <c r="RA52" s="94"/>
      <c r="RB52" s="96"/>
      <c r="RC52" s="96"/>
      <c r="RD52" s="96"/>
      <c r="RE52" s="96"/>
      <c r="RF52" s="94"/>
      <c r="RG52" s="94"/>
      <c r="RH52" s="94"/>
      <c r="RI52" s="94"/>
      <c r="RJ52" s="94"/>
      <c r="RK52" s="94"/>
      <c r="RL52" s="94"/>
      <c r="RN52" s="96"/>
      <c r="RO52" s="96"/>
      <c r="RP52" s="96"/>
      <c r="RQ52" s="96"/>
      <c r="RR52" s="94"/>
      <c r="RS52" s="94"/>
      <c r="RT52" s="94"/>
      <c r="RU52" s="94"/>
      <c r="RV52" s="94"/>
      <c r="RW52" s="94"/>
      <c r="RX52" s="94"/>
      <c r="RY52" s="96"/>
      <c r="RZ52" s="96"/>
      <c r="SA52" s="96"/>
      <c r="SB52" s="96"/>
      <c r="SC52" s="94"/>
      <c r="SD52" s="94"/>
      <c r="SE52" s="94"/>
      <c r="SF52" s="94"/>
      <c r="SG52" s="94"/>
      <c r="SH52" s="94"/>
      <c r="SI52" s="94"/>
      <c r="SJ52" s="96"/>
      <c r="SK52" s="96"/>
      <c r="SL52" s="96"/>
      <c r="SM52" s="96"/>
      <c r="SN52" s="94"/>
      <c r="SO52" s="94"/>
      <c r="SP52" s="94"/>
      <c r="SQ52" s="94"/>
      <c r="SR52" s="94"/>
      <c r="SS52" s="94"/>
      <c r="ST52" s="94"/>
      <c r="SU52" s="96"/>
      <c r="SV52" s="96"/>
      <c r="SW52" s="96"/>
      <c r="SX52" s="96"/>
      <c r="SY52" s="94"/>
      <c r="SZ52" s="94"/>
      <c r="TA52" s="94"/>
      <c r="TB52" s="94"/>
      <c r="TC52" s="94"/>
      <c r="TD52" s="94"/>
      <c r="TE52" s="94"/>
      <c r="TF52" s="96"/>
      <c r="TG52" s="96"/>
      <c r="TH52" s="96"/>
      <c r="TI52" s="96"/>
      <c r="TJ52" s="94"/>
      <c r="TK52" s="94"/>
      <c r="TL52" s="94"/>
      <c r="TM52" s="94"/>
      <c r="TN52" s="94"/>
      <c r="TO52" s="94"/>
      <c r="TP52" s="94"/>
      <c r="TQ52" s="96"/>
      <c r="TR52" s="96"/>
      <c r="TS52" s="96"/>
      <c r="TT52" s="96"/>
      <c r="TU52" s="94"/>
      <c r="TV52" s="94"/>
      <c r="TW52" s="94"/>
      <c r="TX52" s="94"/>
      <c r="TY52" s="94"/>
      <c r="TZ52" s="94"/>
      <c r="UA52" s="94"/>
      <c r="UB52" s="96"/>
      <c r="UC52" s="96"/>
      <c r="UD52" s="96"/>
      <c r="UE52" s="96"/>
      <c r="UF52" s="94"/>
      <c r="UG52" s="94"/>
      <c r="UH52" s="94"/>
      <c r="UI52" s="94"/>
      <c r="UJ52" s="94"/>
      <c r="UK52" s="94"/>
      <c r="UN52" s="96"/>
      <c r="UO52" s="96"/>
      <c r="UP52" s="96"/>
      <c r="UQ52" s="96"/>
      <c r="UR52" s="94"/>
      <c r="US52" s="94"/>
      <c r="UT52" s="94"/>
      <c r="UU52" s="94"/>
      <c r="UV52" s="94"/>
      <c r="UW52" s="94"/>
      <c r="UY52" s="96"/>
      <c r="UZ52" s="96"/>
      <c r="VA52" s="96"/>
      <c r="VB52" s="96"/>
      <c r="VC52" s="94"/>
      <c r="VD52" s="94"/>
      <c r="VE52" s="94"/>
      <c r="VF52" s="94"/>
      <c r="VG52" s="94"/>
      <c r="VH52" s="94"/>
    </row>
    <row r="53" spans="2:580">
      <c r="B53" s="445" t="s">
        <v>5337</v>
      </c>
      <c r="C53" s="446"/>
      <c r="D53" s="446"/>
      <c r="E53" s="447"/>
      <c r="F53" s="6"/>
      <c r="G53" s="6"/>
      <c r="H53" s="6"/>
      <c r="I53" s="6"/>
      <c r="J53" s="6"/>
      <c r="K53" s="6"/>
      <c r="L53" s="6"/>
      <c r="N53" s="445" t="s">
        <v>5337</v>
      </c>
      <c r="O53" s="446"/>
      <c r="P53" s="446"/>
      <c r="Q53" s="447"/>
      <c r="R53" s="94"/>
      <c r="S53" s="94"/>
      <c r="T53" s="94"/>
      <c r="U53" s="94"/>
      <c r="V53" s="94"/>
      <c r="W53" s="94"/>
      <c r="Y53" s="445" t="s">
        <v>5337</v>
      </c>
      <c r="Z53" s="446"/>
      <c r="AA53" s="446"/>
      <c r="AB53" s="447"/>
      <c r="AC53" s="94"/>
      <c r="AD53" s="94"/>
      <c r="AE53" s="94"/>
      <c r="AF53" s="94"/>
      <c r="AG53" s="94"/>
      <c r="AH53" s="94"/>
      <c r="AJ53" s="445" t="s">
        <v>5337</v>
      </c>
      <c r="AK53" s="446"/>
      <c r="AL53" s="446"/>
      <c r="AM53" s="447"/>
      <c r="AN53" s="94"/>
      <c r="AO53" s="94"/>
      <c r="AP53" s="94"/>
      <c r="AQ53" s="94"/>
      <c r="AR53" s="94"/>
      <c r="AS53" s="94"/>
      <c r="AU53" s="445" t="s">
        <v>5337</v>
      </c>
      <c r="AV53" s="446"/>
      <c r="AW53" s="446"/>
      <c r="AX53" s="447"/>
      <c r="AY53" s="94"/>
      <c r="AZ53" s="94"/>
      <c r="BA53" s="94"/>
      <c r="BB53" s="94"/>
      <c r="BC53" s="94"/>
      <c r="BD53" s="94"/>
      <c r="BF53" s="445" t="s">
        <v>5337</v>
      </c>
      <c r="BG53" s="446"/>
      <c r="BH53" s="446"/>
      <c r="BI53" s="447"/>
      <c r="BJ53" s="94"/>
      <c r="BK53" s="94"/>
      <c r="BL53" s="94"/>
      <c r="BM53" s="94"/>
      <c r="BN53" s="94"/>
      <c r="BO53" s="94"/>
      <c r="BQ53" s="445" t="s">
        <v>5337</v>
      </c>
      <c r="BR53" s="446"/>
      <c r="BS53" s="446"/>
      <c r="BT53" s="447"/>
      <c r="BU53" s="94"/>
      <c r="BV53" s="94"/>
      <c r="BW53" s="94"/>
      <c r="BX53" s="94"/>
      <c r="BY53" s="94"/>
      <c r="BZ53" s="94"/>
      <c r="CB53" s="445" t="s">
        <v>5337</v>
      </c>
      <c r="CC53" s="446"/>
      <c r="CD53" s="446"/>
      <c r="CE53" s="447"/>
      <c r="CF53" s="94"/>
      <c r="CG53" s="94"/>
      <c r="CH53" s="94"/>
      <c r="CI53" s="94"/>
      <c r="CJ53" s="94"/>
      <c r="CK53" s="94"/>
      <c r="CN53" s="445" t="s">
        <v>5337</v>
      </c>
      <c r="CO53" s="446"/>
      <c r="CP53" s="446"/>
      <c r="CQ53" s="447"/>
      <c r="CR53" s="94"/>
      <c r="CS53" s="94"/>
      <c r="CT53" s="94"/>
      <c r="CU53" s="94"/>
      <c r="CV53" s="94"/>
      <c r="CW53" s="94"/>
      <c r="CY53" s="445" t="s">
        <v>5337</v>
      </c>
      <c r="CZ53" s="446"/>
      <c r="DA53" s="446"/>
      <c r="DB53" s="447"/>
      <c r="DC53" s="94"/>
      <c r="DD53" s="94"/>
      <c r="DE53" s="94"/>
      <c r="DF53" s="94"/>
      <c r="DG53" s="94"/>
      <c r="DH53" s="94"/>
      <c r="DJ53" s="445" t="s">
        <v>5337</v>
      </c>
      <c r="DK53" s="446"/>
      <c r="DL53" s="446"/>
      <c r="DM53" s="447"/>
      <c r="DN53" s="94"/>
      <c r="DO53" s="94"/>
      <c r="DP53" s="94"/>
      <c r="DQ53" s="94"/>
      <c r="DR53" s="94"/>
      <c r="DS53" s="94"/>
      <c r="DU53" s="445" t="s">
        <v>5337</v>
      </c>
      <c r="DV53" s="446"/>
      <c r="DW53" s="446"/>
      <c r="DX53" s="447"/>
      <c r="DY53" s="94"/>
      <c r="DZ53" s="94"/>
      <c r="EA53" s="94"/>
      <c r="EB53" s="94"/>
      <c r="EC53" s="94"/>
      <c r="ED53" s="94"/>
      <c r="EF53" s="445" t="s">
        <v>5337</v>
      </c>
      <c r="EG53" s="446"/>
      <c r="EH53" s="446"/>
      <c r="EI53" s="447"/>
      <c r="EJ53" s="94"/>
      <c r="EK53" s="94"/>
      <c r="EL53" s="94"/>
      <c r="EM53" s="94"/>
      <c r="EN53" s="94"/>
      <c r="EO53" s="94"/>
      <c r="EQ53" s="445" t="s">
        <v>5337</v>
      </c>
      <c r="ER53" s="446"/>
      <c r="ES53" s="446"/>
      <c r="ET53" s="447"/>
      <c r="EU53" s="94"/>
      <c r="EV53" s="94"/>
      <c r="EW53" s="94"/>
      <c r="EX53" s="94"/>
      <c r="EY53" s="94"/>
      <c r="EZ53" s="94"/>
      <c r="FB53" s="445" t="s">
        <v>5337</v>
      </c>
      <c r="FC53" s="446"/>
      <c r="FD53" s="446"/>
      <c r="FE53" s="447"/>
      <c r="FF53" s="94"/>
      <c r="FG53" s="94"/>
      <c r="FH53" s="94"/>
      <c r="FI53" s="94"/>
      <c r="FJ53" s="94"/>
      <c r="FK53" s="94"/>
      <c r="FN53" s="445" t="s">
        <v>5337</v>
      </c>
      <c r="FO53" s="446"/>
      <c r="FP53" s="446"/>
      <c r="FQ53" s="447"/>
      <c r="FR53" s="94"/>
      <c r="FS53" s="94"/>
      <c r="FT53" s="94"/>
      <c r="FU53" s="94"/>
      <c r="FV53" s="94"/>
      <c r="FW53" s="94"/>
      <c r="FY53" s="445" t="s">
        <v>5337</v>
      </c>
      <c r="FZ53" s="446"/>
      <c r="GA53" s="446"/>
      <c r="GB53" s="447"/>
      <c r="GC53" s="94"/>
      <c r="GD53" s="94"/>
      <c r="GE53" s="94"/>
      <c r="GF53" s="94"/>
      <c r="GG53" s="94"/>
      <c r="GH53" s="94"/>
      <c r="GJ53" s="445" t="s">
        <v>5337</v>
      </c>
      <c r="GK53" s="446"/>
      <c r="GL53" s="446"/>
      <c r="GM53" s="447"/>
      <c r="GN53" s="94"/>
      <c r="GO53" s="94"/>
      <c r="GP53" s="94"/>
      <c r="GQ53" s="94"/>
      <c r="GR53" s="94"/>
      <c r="GS53" s="94"/>
      <c r="GU53" s="445" t="s">
        <v>5337</v>
      </c>
      <c r="GV53" s="446"/>
      <c r="GW53" s="446"/>
      <c r="GX53" s="447"/>
      <c r="GY53" s="94"/>
      <c r="GZ53" s="94"/>
      <c r="HA53" s="94"/>
      <c r="HB53" s="94"/>
      <c r="HC53" s="94"/>
      <c r="HD53" s="94"/>
      <c r="HF53" s="445" t="s">
        <v>5337</v>
      </c>
      <c r="HG53" s="446"/>
      <c r="HH53" s="446"/>
      <c r="HI53" s="447"/>
      <c r="HJ53" s="94"/>
      <c r="HK53" s="94"/>
      <c r="HL53" s="94"/>
      <c r="HM53" s="94"/>
      <c r="HN53" s="94"/>
      <c r="HO53" s="94"/>
      <c r="HQ53" s="445" t="s">
        <v>5337</v>
      </c>
      <c r="HR53" s="446"/>
      <c r="HS53" s="446"/>
      <c r="HT53" s="447"/>
      <c r="HU53" s="94"/>
      <c r="HV53" s="94"/>
      <c r="HW53" s="94"/>
      <c r="HX53" s="94"/>
      <c r="HY53" s="94"/>
      <c r="HZ53" s="94"/>
      <c r="IA53" s="94"/>
      <c r="IB53" s="445" t="s">
        <v>5337</v>
      </c>
      <c r="IC53" s="446"/>
      <c r="ID53" s="446"/>
      <c r="IE53" s="447"/>
      <c r="IF53" s="94"/>
      <c r="IG53" s="94"/>
      <c r="IH53" s="94"/>
      <c r="II53" s="94"/>
      <c r="IJ53" s="94"/>
      <c r="IK53" s="94"/>
      <c r="IL53" s="94"/>
      <c r="IN53" s="445" t="s">
        <v>5337</v>
      </c>
      <c r="IO53" s="446"/>
      <c r="IP53" s="446"/>
      <c r="IQ53" s="447"/>
      <c r="IR53" s="94"/>
      <c r="IS53" s="94"/>
      <c r="IT53" s="94"/>
      <c r="IU53" s="94"/>
      <c r="IV53" s="94"/>
      <c r="IW53" s="94"/>
      <c r="IX53" s="94"/>
      <c r="IY53" s="445" t="s">
        <v>5337</v>
      </c>
      <c r="IZ53" s="446"/>
      <c r="JA53" s="446"/>
      <c r="JB53" s="447"/>
      <c r="JC53" s="94"/>
      <c r="JD53" s="94"/>
      <c r="JE53" s="94"/>
      <c r="JF53" s="94"/>
      <c r="JG53" s="94"/>
      <c r="JH53" s="94"/>
      <c r="JI53" s="94"/>
      <c r="JJ53" s="445" t="s">
        <v>5337</v>
      </c>
      <c r="JK53" s="446"/>
      <c r="JL53" s="446"/>
      <c r="JM53" s="447"/>
      <c r="JN53" s="94"/>
      <c r="JO53" s="94"/>
      <c r="JP53" s="94"/>
      <c r="JQ53" s="94"/>
      <c r="JR53" s="94"/>
      <c r="JS53" s="94"/>
      <c r="JT53" s="94"/>
      <c r="JU53" s="445" t="s">
        <v>5337</v>
      </c>
      <c r="JV53" s="446"/>
      <c r="JW53" s="446"/>
      <c r="JX53" s="447"/>
      <c r="JY53" s="94"/>
      <c r="JZ53" s="94"/>
      <c r="KA53" s="94"/>
      <c r="KB53" s="94"/>
      <c r="KC53" s="94"/>
      <c r="KD53" s="94"/>
      <c r="KE53" s="94"/>
      <c r="KF53" s="445" t="s">
        <v>5337</v>
      </c>
      <c r="KG53" s="446"/>
      <c r="KH53" s="446"/>
      <c r="KI53" s="447"/>
      <c r="KJ53" s="94"/>
      <c r="KK53" s="94"/>
      <c r="KL53" s="94"/>
      <c r="KM53" s="94"/>
      <c r="KN53" s="94"/>
      <c r="KO53" s="94"/>
      <c r="KP53" s="94"/>
      <c r="KQ53" s="445" t="s">
        <v>5337</v>
      </c>
      <c r="KR53" s="446"/>
      <c r="KS53" s="446"/>
      <c r="KT53" s="447"/>
      <c r="KU53" s="94"/>
      <c r="KV53" s="94"/>
      <c r="KW53" s="94"/>
      <c r="KX53" s="94"/>
      <c r="KY53" s="94"/>
      <c r="KZ53" s="94"/>
      <c r="LA53" s="94"/>
      <c r="LB53" s="445" t="s">
        <v>5337</v>
      </c>
      <c r="LC53" s="446"/>
      <c r="LD53" s="446"/>
      <c r="LE53" s="447"/>
      <c r="LF53" s="94"/>
      <c r="LG53" s="94"/>
      <c r="LH53" s="94"/>
      <c r="LI53" s="94"/>
      <c r="LJ53" s="94"/>
      <c r="LK53" s="94"/>
      <c r="LL53" s="94"/>
      <c r="LN53" s="445" t="s">
        <v>5337</v>
      </c>
      <c r="LO53" s="446"/>
      <c r="LP53" s="446"/>
      <c r="LQ53" s="447"/>
      <c r="LR53" s="94"/>
      <c r="LS53" s="94"/>
      <c r="LT53" s="94"/>
      <c r="LU53" s="94"/>
      <c r="LV53" s="94"/>
      <c r="LW53" s="94"/>
      <c r="LY53" s="445" t="s">
        <v>5337</v>
      </c>
      <c r="LZ53" s="446"/>
      <c r="MA53" s="446"/>
      <c r="MB53" s="447"/>
      <c r="MC53" s="94"/>
      <c r="MD53" s="94"/>
      <c r="ME53" s="94"/>
      <c r="MF53" s="94"/>
      <c r="MG53" s="94"/>
      <c r="MH53" s="94"/>
      <c r="MI53" s="94"/>
      <c r="MJ53" s="445" t="s">
        <v>5337</v>
      </c>
      <c r="MK53" s="446"/>
      <c r="ML53" s="446"/>
      <c r="MM53" s="447"/>
      <c r="MN53" s="94"/>
      <c r="MO53" s="94"/>
      <c r="MP53" s="94"/>
      <c r="MQ53" s="94"/>
      <c r="MR53" s="94"/>
      <c r="MS53" s="94"/>
      <c r="MT53" s="94"/>
      <c r="MU53" s="445" t="s">
        <v>5337</v>
      </c>
      <c r="MV53" s="446"/>
      <c r="MW53" s="446"/>
      <c r="MX53" s="447"/>
      <c r="MY53" s="94"/>
      <c r="MZ53" s="94"/>
      <c r="NA53" s="94"/>
      <c r="NB53" s="94"/>
      <c r="NC53" s="94"/>
      <c r="ND53" s="94"/>
      <c r="NE53" s="94"/>
      <c r="NF53" s="445" t="s">
        <v>5337</v>
      </c>
      <c r="NG53" s="446"/>
      <c r="NH53" s="446"/>
      <c r="NI53" s="447"/>
      <c r="NJ53" s="94"/>
      <c r="NK53" s="94"/>
      <c r="NL53" s="94"/>
      <c r="NM53" s="94"/>
      <c r="NN53" s="94"/>
      <c r="NO53" s="94"/>
      <c r="NP53" s="94"/>
      <c r="NQ53" s="445" t="s">
        <v>5337</v>
      </c>
      <c r="NR53" s="446"/>
      <c r="NS53" s="446"/>
      <c r="NT53" s="447"/>
      <c r="NU53" s="94"/>
      <c r="NV53" s="94"/>
      <c r="NW53" s="94"/>
      <c r="NX53" s="94"/>
      <c r="NY53" s="94"/>
      <c r="NZ53" s="94"/>
      <c r="OA53" s="94"/>
      <c r="OB53" s="445" t="s">
        <v>5337</v>
      </c>
      <c r="OC53" s="446"/>
      <c r="OD53" s="446"/>
      <c r="OE53" s="447"/>
      <c r="OF53" s="94"/>
      <c r="OG53" s="94"/>
      <c r="OH53" s="94"/>
      <c r="OI53" s="94"/>
      <c r="OJ53" s="94"/>
      <c r="OK53" s="94"/>
      <c r="OL53" s="94"/>
      <c r="ON53" s="445" t="s">
        <v>5337</v>
      </c>
      <c r="OO53" s="446"/>
      <c r="OP53" s="446"/>
      <c r="OQ53" s="447"/>
      <c r="OR53" s="94"/>
      <c r="OS53" s="94"/>
      <c r="OT53" s="94"/>
      <c r="OU53" s="94"/>
      <c r="OV53" s="94"/>
      <c r="OW53" s="94"/>
      <c r="OX53" s="94"/>
      <c r="OY53" s="445" t="s">
        <v>5337</v>
      </c>
      <c r="OZ53" s="446"/>
      <c r="PA53" s="446"/>
      <c r="PB53" s="447"/>
      <c r="PC53" s="94"/>
      <c r="PD53" s="94"/>
      <c r="PE53" s="94"/>
      <c r="PF53" s="94"/>
      <c r="PG53" s="94"/>
      <c r="PH53" s="94"/>
      <c r="PI53" s="94"/>
      <c r="PJ53" s="445" t="s">
        <v>5337</v>
      </c>
      <c r="PK53" s="446"/>
      <c r="PL53" s="446"/>
      <c r="PM53" s="447"/>
      <c r="PN53" s="94"/>
      <c r="PO53" s="94"/>
      <c r="PP53" s="94"/>
      <c r="PQ53" s="94"/>
      <c r="PR53" s="94"/>
      <c r="PS53" s="94"/>
      <c r="PT53" s="94"/>
      <c r="PU53" s="445" t="s">
        <v>5337</v>
      </c>
      <c r="PV53" s="446"/>
      <c r="PW53" s="446"/>
      <c r="PX53" s="447"/>
      <c r="PY53" s="94"/>
      <c r="PZ53" s="94"/>
      <c r="QA53" s="94"/>
      <c r="QB53" s="94"/>
      <c r="QC53" s="94"/>
      <c r="QD53" s="94"/>
      <c r="QF53" s="445" t="s">
        <v>5337</v>
      </c>
      <c r="QG53" s="446"/>
      <c r="QH53" s="446"/>
      <c r="QI53" s="447"/>
      <c r="QJ53" s="94"/>
      <c r="QK53" s="94"/>
      <c r="QL53" s="94"/>
      <c r="QM53" s="94"/>
      <c r="QN53" s="94"/>
      <c r="QO53" s="94"/>
      <c r="QP53" s="94"/>
      <c r="QQ53" s="445" t="s">
        <v>5337</v>
      </c>
      <c r="QR53" s="446"/>
      <c r="QS53" s="446"/>
      <c r="QT53" s="447"/>
      <c r="QU53" s="94"/>
      <c r="QV53" s="94"/>
      <c r="QW53" s="94"/>
      <c r="QX53" s="94"/>
      <c r="QY53" s="94"/>
      <c r="QZ53" s="94"/>
      <c r="RA53" s="94"/>
      <c r="RB53" s="445" t="s">
        <v>5337</v>
      </c>
      <c r="RC53" s="446"/>
      <c r="RD53" s="446"/>
      <c r="RE53" s="447"/>
      <c r="RF53" s="94"/>
      <c r="RG53" s="94"/>
      <c r="RH53" s="94"/>
      <c r="RI53" s="94"/>
      <c r="RJ53" s="94"/>
      <c r="RK53" s="94"/>
      <c r="RL53" s="94"/>
      <c r="RN53" s="445" t="s">
        <v>5337</v>
      </c>
      <c r="RO53" s="446"/>
      <c r="RP53" s="446"/>
      <c r="RQ53" s="447"/>
      <c r="RR53" s="94"/>
      <c r="RS53" s="94"/>
      <c r="RT53" s="94"/>
      <c r="RU53" s="94"/>
      <c r="RV53" s="94"/>
      <c r="RW53" s="94"/>
      <c r="RX53" s="94"/>
      <c r="RY53" s="445" t="s">
        <v>5337</v>
      </c>
      <c r="RZ53" s="446"/>
      <c r="SA53" s="446"/>
      <c r="SB53" s="447"/>
      <c r="SC53" s="94"/>
      <c r="SD53" s="94"/>
      <c r="SE53" s="94"/>
      <c r="SF53" s="94"/>
      <c r="SG53" s="94"/>
      <c r="SH53" s="94"/>
      <c r="SI53" s="94"/>
      <c r="SJ53" s="445" t="s">
        <v>5337</v>
      </c>
      <c r="SK53" s="446"/>
      <c r="SL53" s="446"/>
      <c r="SM53" s="447"/>
      <c r="SN53" s="94"/>
      <c r="SO53" s="94"/>
      <c r="SP53" s="94"/>
      <c r="SQ53" s="94"/>
      <c r="SR53" s="94"/>
      <c r="SS53" s="94"/>
      <c r="ST53" s="94"/>
      <c r="SU53" s="445" t="s">
        <v>5337</v>
      </c>
      <c r="SV53" s="446"/>
      <c r="SW53" s="446"/>
      <c r="SX53" s="447"/>
      <c r="SY53" s="94"/>
      <c r="SZ53" s="94"/>
      <c r="TA53" s="94"/>
      <c r="TB53" s="94"/>
      <c r="TC53" s="94"/>
      <c r="TD53" s="94"/>
      <c r="TE53" s="94"/>
      <c r="TF53" s="445" t="s">
        <v>5337</v>
      </c>
      <c r="TG53" s="446"/>
      <c r="TH53" s="446"/>
      <c r="TI53" s="447"/>
      <c r="TJ53" s="94"/>
      <c r="TK53" s="94"/>
      <c r="TL53" s="94"/>
      <c r="TM53" s="94"/>
      <c r="TN53" s="94"/>
      <c r="TO53" s="94"/>
      <c r="TP53" s="94"/>
      <c r="TQ53" s="445" t="s">
        <v>5337</v>
      </c>
      <c r="TR53" s="446"/>
      <c r="TS53" s="446"/>
      <c r="TT53" s="447"/>
      <c r="TU53" s="94"/>
      <c r="TV53" s="94"/>
      <c r="TW53" s="94"/>
      <c r="TX53" s="94"/>
      <c r="TY53" s="94"/>
      <c r="TZ53" s="94"/>
      <c r="UA53" s="94"/>
      <c r="UB53" s="445" t="s">
        <v>5337</v>
      </c>
      <c r="UC53" s="446"/>
      <c r="UD53" s="446"/>
      <c r="UE53" s="447"/>
      <c r="UF53" s="94"/>
      <c r="UG53" s="94"/>
      <c r="UH53" s="94"/>
      <c r="UI53" s="94"/>
      <c r="UJ53" s="94"/>
      <c r="UK53" s="94"/>
      <c r="UN53" s="445" t="s">
        <v>5337</v>
      </c>
      <c r="UO53" s="446"/>
      <c r="UP53" s="446"/>
      <c r="UQ53" s="447"/>
      <c r="UR53" s="94"/>
      <c r="US53" s="94"/>
      <c r="UT53" s="94"/>
      <c r="UU53" s="94"/>
      <c r="UV53" s="94"/>
      <c r="UW53" s="94"/>
      <c r="UY53" s="445" t="s">
        <v>5337</v>
      </c>
      <c r="UZ53" s="446"/>
      <c r="VA53" s="446"/>
      <c r="VB53" s="447"/>
      <c r="VC53" s="94"/>
      <c r="VD53" s="94"/>
      <c r="VE53" s="94"/>
      <c r="VF53" s="94"/>
      <c r="VG53" s="94"/>
      <c r="VH53" s="94"/>
    </row>
    <row r="54" spans="2:580" ht="17" hidden="1" customHeight="1">
      <c r="B54" s="439" t="s">
        <v>111</v>
      </c>
      <c r="C54" s="440"/>
      <c r="D54" s="441"/>
      <c r="E54" s="42">
        <v>50</v>
      </c>
      <c r="F54" s="6"/>
      <c r="G54" s="6"/>
      <c r="H54" s="6"/>
      <c r="I54" s="6"/>
      <c r="J54" s="6"/>
      <c r="K54" s="6"/>
      <c r="L54" s="6"/>
      <c r="N54" s="439" t="s">
        <v>111</v>
      </c>
      <c r="O54" s="440"/>
      <c r="P54" s="441"/>
      <c r="Q54" s="107">
        <v>50</v>
      </c>
      <c r="R54" s="94"/>
      <c r="S54" s="94"/>
      <c r="T54" s="94"/>
      <c r="U54" s="94"/>
      <c r="V54" s="94"/>
      <c r="W54" s="94"/>
      <c r="Y54" s="439" t="s">
        <v>111</v>
      </c>
      <c r="Z54" s="440"/>
      <c r="AA54" s="441"/>
      <c r="AB54" s="107">
        <v>50</v>
      </c>
      <c r="AC54" s="94"/>
      <c r="AD54" s="94"/>
      <c r="AE54" s="94"/>
      <c r="AF54" s="94"/>
      <c r="AG54" s="94"/>
      <c r="AH54" s="94"/>
      <c r="AJ54" s="439" t="s">
        <v>111</v>
      </c>
      <c r="AK54" s="440"/>
      <c r="AL54" s="441"/>
      <c r="AM54" s="107">
        <v>50</v>
      </c>
      <c r="AN54" s="94"/>
      <c r="AO54" s="94"/>
      <c r="AP54" s="94"/>
      <c r="AQ54" s="94"/>
      <c r="AR54" s="94"/>
      <c r="AS54" s="94"/>
      <c r="AU54" s="439" t="s">
        <v>111</v>
      </c>
      <c r="AV54" s="440"/>
      <c r="AW54" s="441"/>
      <c r="AX54" s="107">
        <v>50</v>
      </c>
      <c r="AY54" s="94"/>
      <c r="AZ54" s="94"/>
      <c r="BA54" s="94"/>
      <c r="BB54" s="94"/>
      <c r="BC54" s="94"/>
      <c r="BD54" s="94"/>
      <c r="BF54" s="439" t="s">
        <v>111</v>
      </c>
      <c r="BG54" s="440"/>
      <c r="BH54" s="441"/>
      <c r="BI54" s="107">
        <v>50</v>
      </c>
      <c r="BJ54" s="94"/>
      <c r="BK54" s="94"/>
      <c r="BL54" s="94"/>
      <c r="BM54" s="94"/>
      <c r="BN54" s="94"/>
      <c r="BO54" s="94"/>
      <c r="BQ54" s="439" t="s">
        <v>111</v>
      </c>
      <c r="BR54" s="440"/>
      <c r="BS54" s="441"/>
      <c r="BT54" s="107">
        <v>50</v>
      </c>
      <c r="BU54" s="94"/>
      <c r="BV54" s="94"/>
      <c r="BW54" s="94"/>
      <c r="BX54" s="94"/>
      <c r="BY54" s="94"/>
      <c r="BZ54" s="94"/>
      <c r="CB54" s="439" t="s">
        <v>111</v>
      </c>
      <c r="CC54" s="440"/>
      <c r="CD54" s="441"/>
      <c r="CE54" s="107">
        <v>50</v>
      </c>
      <c r="CF54" s="94"/>
      <c r="CG54" s="94"/>
      <c r="CH54" s="94"/>
      <c r="CI54" s="94"/>
      <c r="CJ54" s="94"/>
      <c r="CK54" s="94"/>
      <c r="CN54" s="439" t="s">
        <v>111</v>
      </c>
      <c r="CO54" s="440"/>
      <c r="CP54" s="441"/>
      <c r="CQ54" s="107">
        <v>50</v>
      </c>
      <c r="CR54" s="94"/>
      <c r="CS54" s="94"/>
      <c r="CT54" s="94"/>
      <c r="CU54" s="94"/>
      <c r="CV54" s="94"/>
      <c r="CW54" s="94"/>
      <c r="CY54" s="439" t="s">
        <v>111</v>
      </c>
      <c r="CZ54" s="440"/>
      <c r="DA54" s="441"/>
      <c r="DB54" s="107">
        <v>50</v>
      </c>
      <c r="DC54" s="94"/>
      <c r="DD54" s="94"/>
      <c r="DE54" s="94"/>
      <c r="DF54" s="94"/>
      <c r="DG54" s="94"/>
      <c r="DH54" s="94"/>
      <c r="DJ54" s="439" t="s">
        <v>111</v>
      </c>
      <c r="DK54" s="440"/>
      <c r="DL54" s="441"/>
      <c r="DM54" s="107">
        <v>50</v>
      </c>
      <c r="DN54" s="94"/>
      <c r="DO54" s="94"/>
      <c r="DP54" s="94"/>
      <c r="DQ54" s="94"/>
      <c r="DR54" s="94"/>
      <c r="DS54" s="94"/>
      <c r="DU54" s="439" t="s">
        <v>111</v>
      </c>
      <c r="DV54" s="440"/>
      <c r="DW54" s="441"/>
      <c r="DX54" s="107">
        <v>50</v>
      </c>
      <c r="DY54" s="94"/>
      <c r="DZ54" s="94"/>
      <c r="EA54" s="94"/>
      <c r="EB54" s="94"/>
      <c r="EC54" s="94"/>
      <c r="ED54" s="94"/>
      <c r="EF54" s="439" t="s">
        <v>111</v>
      </c>
      <c r="EG54" s="440"/>
      <c r="EH54" s="441"/>
      <c r="EI54" s="107">
        <v>50</v>
      </c>
      <c r="EJ54" s="94"/>
      <c r="EK54" s="94"/>
      <c r="EL54" s="94"/>
      <c r="EM54" s="94"/>
      <c r="EN54" s="94"/>
      <c r="EO54" s="94"/>
      <c r="EQ54" s="439" t="s">
        <v>111</v>
      </c>
      <c r="ER54" s="440"/>
      <c r="ES54" s="441"/>
      <c r="ET54" s="107">
        <v>50</v>
      </c>
      <c r="EU54" s="94"/>
      <c r="EV54" s="94"/>
      <c r="EW54" s="94"/>
      <c r="EX54" s="94"/>
      <c r="EY54" s="94"/>
      <c r="EZ54" s="94"/>
      <c r="FB54" s="439" t="s">
        <v>111</v>
      </c>
      <c r="FC54" s="440"/>
      <c r="FD54" s="441"/>
      <c r="FE54" s="107">
        <v>50</v>
      </c>
      <c r="FF54" s="94"/>
      <c r="FG54" s="94"/>
      <c r="FH54" s="94"/>
      <c r="FI54" s="94"/>
      <c r="FJ54" s="94"/>
      <c r="FK54" s="94"/>
      <c r="FN54" s="439" t="s">
        <v>111</v>
      </c>
      <c r="FO54" s="440"/>
      <c r="FP54" s="441"/>
      <c r="FQ54" s="107">
        <v>50</v>
      </c>
      <c r="FR54" s="94"/>
      <c r="FS54" s="94"/>
      <c r="FT54" s="94"/>
      <c r="FU54" s="94"/>
      <c r="FV54" s="94"/>
      <c r="FW54" s="94"/>
      <c r="FY54" s="439" t="s">
        <v>111</v>
      </c>
      <c r="FZ54" s="440"/>
      <c r="GA54" s="441"/>
      <c r="GB54" s="107">
        <v>50</v>
      </c>
      <c r="GC54" s="94"/>
      <c r="GD54" s="94"/>
      <c r="GE54" s="94"/>
      <c r="GF54" s="94"/>
      <c r="GG54" s="94"/>
      <c r="GH54" s="94"/>
      <c r="GJ54" s="439" t="s">
        <v>111</v>
      </c>
      <c r="GK54" s="440"/>
      <c r="GL54" s="441"/>
      <c r="GM54" s="107">
        <v>50</v>
      </c>
      <c r="GN54" s="94"/>
      <c r="GO54" s="94"/>
      <c r="GP54" s="94"/>
      <c r="GQ54" s="94"/>
      <c r="GR54" s="94"/>
      <c r="GS54" s="94"/>
      <c r="GU54" s="439" t="s">
        <v>111</v>
      </c>
      <c r="GV54" s="440"/>
      <c r="GW54" s="441"/>
      <c r="GX54" s="107">
        <v>50</v>
      </c>
      <c r="GY54" s="94"/>
      <c r="GZ54" s="94"/>
      <c r="HA54" s="94"/>
      <c r="HB54" s="94"/>
      <c r="HC54" s="94"/>
      <c r="HD54" s="94"/>
      <c r="HF54" s="439" t="s">
        <v>111</v>
      </c>
      <c r="HG54" s="440"/>
      <c r="HH54" s="441"/>
      <c r="HI54" s="107">
        <v>50</v>
      </c>
      <c r="HJ54" s="94"/>
      <c r="HK54" s="94"/>
      <c r="HL54" s="94"/>
      <c r="HM54" s="94"/>
      <c r="HN54" s="94"/>
      <c r="HO54" s="94"/>
      <c r="HQ54" s="439" t="s">
        <v>111</v>
      </c>
      <c r="HR54" s="440"/>
      <c r="HS54" s="441"/>
      <c r="HT54" s="107">
        <v>50</v>
      </c>
      <c r="HU54" s="94"/>
      <c r="HV54" s="94"/>
      <c r="HW54" s="94"/>
      <c r="HX54" s="94"/>
      <c r="HY54" s="94"/>
      <c r="HZ54" s="94"/>
      <c r="IA54" s="94"/>
      <c r="IB54" s="439" t="s">
        <v>111</v>
      </c>
      <c r="IC54" s="440"/>
      <c r="ID54" s="441"/>
      <c r="IE54" s="107">
        <v>50</v>
      </c>
      <c r="IF54" s="94"/>
      <c r="IG54" s="94"/>
      <c r="IH54" s="94"/>
      <c r="II54" s="94"/>
      <c r="IJ54" s="94"/>
      <c r="IK54" s="94"/>
      <c r="IL54" s="94"/>
      <c r="IN54" s="439" t="s">
        <v>111</v>
      </c>
      <c r="IO54" s="440"/>
      <c r="IP54" s="441"/>
      <c r="IQ54" s="107">
        <v>50</v>
      </c>
      <c r="IR54" s="94"/>
      <c r="IS54" s="94"/>
      <c r="IT54" s="94"/>
      <c r="IU54" s="94"/>
      <c r="IV54" s="94"/>
      <c r="IW54" s="94"/>
      <c r="IX54" s="94"/>
      <c r="IY54" s="439" t="s">
        <v>111</v>
      </c>
      <c r="IZ54" s="440"/>
      <c r="JA54" s="441"/>
      <c r="JB54" s="107">
        <v>50</v>
      </c>
      <c r="JC54" s="94"/>
      <c r="JD54" s="94"/>
      <c r="JE54" s="94"/>
      <c r="JF54" s="94"/>
      <c r="JG54" s="94"/>
      <c r="JH54" s="94"/>
      <c r="JI54" s="94"/>
      <c r="JJ54" s="439" t="s">
        <v>111</v>
      </c>
      <c r="JK54" s="440"/>
      <c r="JL54" s="441"/>
      <c r="JM54" s="107">
        <v>50</v>
      </c>
      <c r="JN54" s="94"/>
      <c r="JO54" s="94"/>
      <c r="JP54" s="94"/>
      <c r="JQ54" s="94"/>
      <c r="JR54" s="94"/>
      <c r="JS54" s="94"/>
      <c r="JT54" s="94"/>
      <c r="JU54" s="439" t="s">
        <v>111</v>
      </c>
      <c r="JV54" s="440"/>
      <c r="JW54" s="441"/>
      <c r="JX54" s="107">
        <v>50</v>
      </c>
      <c r="JY54" s="94"/>
      <c r="JZ54" s="94"/>
      <c r="KA54" s="94"/>
      <c r="KB54" s="94"/>
      <c r="KC54" s="94"/>
      <c r="KD54" s="94"/>
      <c r="KE54" s="94"/>
      <c r="KF54" s="439" t="s">
        <v>111</v>
      </c>
      <c r="KG54" s="440"/>
      <c r="KH54" s="441"/>
      <c r="KI54" s="107">
        <v>50</v>
      </c>
      <c r="KJ54" s="94"/>
      <c r="KK54" s="94"/>
      <c r="KL54" s="94"/>
      <c r="KM54" s="94"/>
      <c r="KN54" s="94"/>
      <c r="KO54" s="94"/>
      <c r="KP54" s="94"/>
      <c r="KQ54" s="439" t="s">
        <v>111</v>
      </c>
      <c r="KR54" s="440"/>
      <c r="KS54" s="441"/>
      <c r="KT54" s="107">
        <v>50</v>
      </c>
      <c r="KU54" s="94"/>
      <c r="KV54" s="94"/>
      <c r="KW54" s="94"/>
      <c r="KX54" s="94"/>
      <c r="KY54" s="94"/>
      <c r="KZ54" s="94"/>
      <c r="LA54" s="94"/>
      <c r="LB54" s="439" t="s">
        <v>111</v>
      </c>
      <c r="LC54" s="440"/>
      <c r="LD54" s="441"/>
      <c r="LE54" s="107">
        <v>50</v>
      </c>
      <c r="LF54" s="94"/>
      <c r="LG54" s="94"/>
      <c r="LH54" s="94"/>
      <c r="LI54" s="94"/>
      <c r="LJ54" s="94"/>
      <c r="LK54" s="94"/>
      <c r="LL54" s="94"/>
      <c r="LN54" s="439" t="s">
        <v>111</v>
      </c>
      <c r="LO54" s="440"/>
      <c r="LP54" s="441"/>
      <c r="LQ54" s="107">
        <v>50</v>
      </c>
      <c r="LR54" s="94"/>
      <c r="LS54" s="94"/>
      <c r="LT54" s="94"/>
      <c r="LU54" s="94"/>
      <c r="LV54" s="94"/>
      <c r="LW54" s="94"/>
      <c r="LY54" s="439" t="s">
        <v>111</v>
      </c>
      <c r="LZ54" s="440"/>
      <c r="MA54" s="441"/>
      <c r="MB54" s="107">
        <v>50</v>
      </c>
      <c r="MC54" s="94"/>
      <c r="MD54" s="94"/>
      <c r="ME54" s="94"/>
      <c r="MF54" s="94"/>
      <c r="MG54" s="94"/>
      <c r="MH54" s="94"/>
      <c r="MI54" s="94"/>
      <c r="MJ54" s="439" t="s">
        <v>111</v>
      </c>
      <c r="MK54" s="440"/>
      <c r="ML54" s="441"/>
      <c r="MM54" s="107">
        <v>50</v>
      </c>
      <c r="MN54" s="94"/>
      <c r="MO54" s="94"/>
      <c r="MP54" s="94"/>
      <c r="MQ54" s="94"/>
      <c r="MR54" s="94"/>
      <c r="MS54" s="94"/>
      <c r="MT54" s="94"/>
      <c r="MU54" s="439" t="s">
        <v>111</v>
      </c>
      <c r="MV54" s="440"/>
      <c r="MW54" s="441"/>
      <c r="MX54" s="107">
        <v>50</v>
      </c>
      <c r="MY54" s="94"/>
      <c r="MZ54" s="94"/>
      <c r="NA54" s="94"/>
      <c r="NB54" s="94"/>
      <c r="NC54" s="94"/>
      <c r="ND54" s="94"/>
      <c r="NE54" s="94"/>
      <c r="NF54" s="439" t="s">
        <v>111</v>
      </c>
      <c r="NG54" s="440"/>
      <c r="NH54" s="441"/>
      <c r="NI54" s="107">
        <v>50</v>
      </c>
      <c r="NJ54" s="94"/>
      <c r="NK54" s="94"/>
      <c r="NL54" s="94"/>
      <c r="NM54" s="94"/>
      <c r="NN54" s="94"/>
      <c r="NO54" s="94"/>
      <c r="NP54" s="94"/>
      <c r="NQ54" s="439" t="s">
        <v>111</v>
      </c>
      <c r="NR54" s="440"/>
      <c r="NS54" s="441"/>
      <c r="NT54" s="107">
        <v>50</v>
      </c>
      <c r="NU54" s="94"/>
      <c r="NV54" s="94"/>
      <c r="NW54" s="94"/>
      <c r="NX54" s="94"/>
      <c r="NY54" s="94"/>
      <c r="NZ54" s="94"/>
      <c r="OA54" s="94"/>
      <c r="OB54" s="439" t="s">
        <v>111</v>
      </c>
      <c r="OC54" s="440"/>
      <c r="OD54" s="441"/>
      <c r="OE54" s="107">
        <v>50</v>
      </c>
      <c r="OF54" s="94"/>
      <c r="OG54" s="94"/>
      <c r="OH54" s="94"/>
      <c r="OI54" s="94"/>
      <c r="OJ54" s="94"/>
      <c r="OK54" s="94"/>
      <c r="OL54" s="94"/>
      <c r="ON54" s="439" t="s">
        <v>111</v>
      </c>
      <c r="OO54" s="440"/>
      <c r="OP54" s="441"/>
      <c r="OQ54" s="107">
        <v>50</v>
      </c>
      <c r="OR54" s="94"/>
      <c r="OS54" s="94"/>
      <c r="OT54" s="94"/>
      <c r="OU54" s="94"/>
      <c r="OV54" s="94"/>
      <c r="OW54" s="94"/>
      <c r="OX54" s="94"/>
      <c r="OY54" s="439" t="s">
        <v>111</v>
      </c>
      <c r="OZ54" s="440"/>
      <c r="PA54" s="441"/>
      <c r="PB54" s="107">
        <v>50</v>
      </c>
      <c r="PC54" s="94"/>
      <c r="PD54" s="94"/>
      <c r="PE54" s="94"/>
      <c r="PF54" s="94"/>
      <c r="PG54" s="94"/>
      <c r="PH54" s="94"/>
      <c r="PI54" s="94"/>
      <c r="PJ54" s="439" t="s">
        <v>111</v>
      </c>
      <c r="PK54" s="440"/>
      <c r="PL54" s="441"/>
      <c r="PM54" s="107">
        <v>50</v>
      </c>
      <c r="PN54" s="94"/>
      <c r="PO54" s="94"/>
      <c r="PP54" s="94"/>
      <c r="PQ54" s="94"/>
      <c r="PR54" s="94"/>
      <c r="PS54" s="94"/>
      <c r="PT54" s="94"/>
      <c r="PU54" s="439" t="s">
        <v>111</v>
      </c>
      <c r="PV54" s="440"/>
      <c r="PW54" s="441"/>
      <c r="PX54" s="107">
        <v>50</v>
      </c>
      <c r="PY54" s="94"/>
      <c r="PZ54" s="94"/>
      <c r="QA54" s="94"/>
      <c r="QB54" s="94"/>
      <c r="QC54" s="94"/>
      <c r="QD54" s="94"/>
      <c r="QF54" s="439" t="s">
        <v>111</v>
      </c>
      <c r="QG54" s="440"/>
      <c r="QH54" s="441"/>
      <c r="QI54" s="107">
        <v>50</v>
      </c>
      <c r="QJ54" s="94"/>
      <c r="QK54" s="94"/>
      <c r="QL54" s="94"/>
      <c r="QM54" s="94"/>
      <c r="QN54" s="94"/>
      <c r="QO54" s="94"/>
      <c r="QP54" s="94"/>
      <c r="QQ54" s="439" t="s">
        <v>111</v>
      </c>
      <c r="QR54" s="440"/>
      <c r="QS54" s="441"/>
      <c r="QT54" s="107">
        <v>50</v>
      </c>
      <c r="QU54" s="94"/>
      <c r="QV54" s="94"/>
      <c r="QW54" s="94"/>
      <c r="QX54" s="94"/>
      <c r="QY54" s="94"/>
      <c r="QZ54" s="94"/>
      <c r="RA54" s="94"/>
      <c r="RB54" s="439" t="s">
        <v>111</v>
      </c>
      <c r="RC54" s="440"/>
      <c r="RD54" s="441"/>
      <c r="RE54" s="107">
        <v>50</v>
      </c>
      <c r="RF54" s="94"/>
      <c r="RG54" s="94"/>
      <c r="RH54" s="94"/>
      <c r="RI54" s="94"/>
      <c r="RJ54" s="94"/>
      <c r="RK54" s="94"/>
      <c r="RL54" s="94"/>
      <c r="RN54" s="439" t="s">
        <v>111</v>
      </c>
      <c r="RO54" s="440"/>
      <c r="RP54" s="441"/>
      <c r="RQ54" s="107">
        <v>50</v>
      </c>
      <c r="RR54" s="94"/>
      <c r="RS54" s="94"/>
      <c r="RT54" s="94"/>
      <c r="RU54" s="94"/>
      <c r="RV54" s="94"/>
      <c r="RW54" s="94"/>
      <c r="RX54" s="94"/>
      <c r="RY54" s="439" t="s">
        <v>111</v>
      </c>
      <c r="RZ54" s="440"/>
      <c r="SA54" s="441"/>
      <c r="SB54" s="107">
        <v>50</v>
      </c>
      <c r="SC54" s="94"/>
      <c r="SD54" s="94"/>
      <c r="SE54" s="94"/>
      <c r="SF54" s="94"/>
      <c r="SG54" s="94"/>
      <c r="SH54" s="94"/>
      <c r="SI54" s="94"/>
      <c r="SJ54" s="439" t="s">
        <v>111</v>
      </c>
      <c r="SK54" s="440"/>
      <c r="SL54" s="441"/>
      <c r="SM54" s="107">
        <v>50</v>
      </c>
      <c r="SN54" s="94"/>
      <c r="SO54" s="94"/>
      <c r="SP54" s="94"/>
      <c r="SQ54" s="94"/>
      <c r="SR54" s="94"/>
      <c r="SS54" s="94"/>
      <c r="ST54" s="94"/>
      <c r="SU54" s="439" t="s">
        <v>111</v>
      </c>
      <c r="SV54" s="440"/>
      <c r="SW54" s="441"/>
      <c r="SX54" s="107">
        <v>50</v>
      </c>
      <c r="SY54" s="94"/>
      <c r="SZ54" s="94"/>
      <c r="TA54" s="94"/>
      <c r="TB54" s="94"/>
      <c r="TC54" s="94"/>
      <c r="TD54" s="94"/>
      <c r="TE54" s="94"/>
      <c r="TF54" s="439" t="s">
        <v>111</v>
      </c>
      <c r="TG54" s="440"/>
      <c r="TH54" s="441"/>
      <c r="TI54" s="107">
        <v>50</v>
      </c>
      <c r="TJ54" s="94"/>
      <c r="TK54" s="94"/>
      <c r="TL54" s="94"/>
      <c r="TM54" s="94"/>
      <c r="TN54" s="94"/>
      <c r="TO54" s="94"/>
      <c r="TP54" s="94"/>
      <c r="TQ54" s="439" t="s">
        <v>111</v>
      </c>
      <c r="TR54" s="440"/>
      <c r="TS54" s="441"/>
      <c r="TT54" s="107">
        <v>50</v>
      </c>
      <c r="TU54" s="94"/>
      <c r="TV54" s="94"/>
      <c r="TW54" s="94"/>
      <c r="TX54" s="94"/>
      <c r="TY54" s="94"/>
      <c r="TZ54" s="94"/>
      <c r="UA54" s="94"/>
      <c r="UB54" s="439" t="s">
        <v>111</v>
      </c>
      <c r="UC54" s="440"/>
      <c r="UD54" s="441"/>
      <c r="UE54" s="107">
        <v>50</v>
      </c>
      <c r="UF54" s="94"/>
      <c r="UG54" s="94"/>
      <c r="UH54" s="94"/>
      <c r="UI54" s="94"/>
      <c r="UJ54" s="94"/>
      <c r="UK54" s="94"/>
      <c r="UN54" s="439" t="s">
        <v>111</v>
      </c>
      <c r="UO54" s="440"/>
      <c r="UP54" s="441"/>
      <c r="UQ54" s="107">
        <v>50</v>
      </c>
      <c r="UR54" s="94"/>
      <c r="US54" s="94"/>
      <c r="UT54" s="94"/>
      <c r="UU54" s="94"/>
      <c r="UV54" s="94"/>
      <c r="UW54" s="94"/>
      <c r="UY54" s="439" t="s">
        <v>111</v>
      </c>
      <c r="UZ54" s="440"/>
      <c r="VA54" s="441"/>
      <c r="VB54" s="107">
        <v>50</v>
      </c>
      <c r="VC54" s="94"/>
      <c r="VD54" s="94"/>
      <c r="VE54" s="94"/>
      <c r="VF54" s="94"/>
      <c r="VG54" s="94"/>
      <c r="VH54" s="94"/>
    </row>
    <row r="55" spans="2:580" s="44" customFormat="1" ht="30" customHeight="1">
      <c r="B55" s="407" t="s">
        <v>137</v>
      </c>
      <c r="C55" s="408"/>
      <c r="D55" s="409"/>
      <c r="E55" s="60"/>
      <c r="N55" s="407" t="s">
        <v>137</v>
      </c>
      <c r="O55" s="408"/>
      <c r="P55" s="409"/>
      <c r="Q55" s="60"/>
      <c r="Y55" s="407" t="s">
        <v>137</v>
      </c>
      <c r="Z55" s="408"/>
      <c r="AA55" s="409"/>
      <c r="AB55" s="60"/>
      <c r="AJ55" s="407" t="s">
        <v>137</v>
      </c>
      <c r="AK55" s="408"/>
      <c r="AL55" s="409"/>
      <c r="AM55" s="60"/>
      <c r="AU55" s="407" t="s">
        <v>137</v>
      </c>
      <c r="AV55" s="408"/>
      <c r="AW55" s="409"/>
      <c r="AX55" s="60"/>
      <c r="BF55" s="407" t="s">
        <v>137</v>
      </c>
      <c r="BG55" s="408"/>
      <c r="BH55" s="409"/>
      <c r="BI55" s="60"/>
      <c r="BQ55" s="407" t="s">
        <v>137</v>
      </c>
      <c r="BR55" s="408"/>
      <c r="BS55" s="409"/>
      <c r="BT55" s="60"/>
      <c r="CB55" s="407" t="s">
        <v>137</v>
      </c>
      <c r="CC55" s="408"/>
      <c r="CD55" s="409"/>
      <c r="CE55" s="60"/>
      <c r="CN55" s="407" t="s">
        <v>137</v>
      </c>
      <c r="CO55" s="408"/>
      <c r="CP55" s="409"/>
      <c r="CQ55" s="60"/>
      <c r="CY55" s="407" t="s">
        <v>137</v>
      </c>
      <c r="CZ55" s="408"/>
      <c r="DA55" s="409"/>
      <c r="DB55" s="60"/>
      <c r="DJ55" s="407" t="s">
        <v>137</v>
      </c>
      <c r="DK55" s="408"/>
      <c r="DL55" s="409"/>
      <c r="DM55" s="60"/>
      <c r="DU55" s="407" t="s">
        <v>137</v>
      </c>
      <c r="DV55" s="408"/>
      <c r="DW55" s="409"/>
      <c r="DX55" s="60"/>
      <c r="EF55" s="407" t="s">
        <v>137</v>
      </c>
      <c r="EG55" s="408"/>
      <c r="EH55" s="409"/>
      <c r="EI55" s="60"/>
      <c r="EQ55" s="407" t="s">
        <v>137</v>
      </c>
      <c r="ER55" s="408"/>
      <c r="ES55" s="409"/>
      <c r="ET55" s="60"/>
      <c r="FB55" s="407" t="s">
        <v>137</v>
      </c>
      <c r="FC55" s="408"/>
      <c r="FD55" s="409"/>
      <c r="FE55" s="60"/>
      <c r="FN55" s="407" t="s">
        <v>137</v>
      </c>
      <c r="FO55" s="408"/>
      <c r="FP55" s="409"/>
      <c r="FQ55" s="60"/>
      <c r="FY55" s="407" t="s">
        <v>137</v>
      </c>
      <c r="FZ55" s="408"/>
      <c r="GA55" s="409"/>
      <c r="GB55" s="60"/>
      <c r="GJ55" s="407" t="s">
        <v>137</v>
      </c>
      <c r="GK55" s="408"/>
      <c r="GL55" s="409"/>
      <c r="GM55" s="60"/>
      <c r="GU55" s="407" t="s">
        <v>137</v>
      </c>
      <c r="GV55" s="408"/>
      <c r="GW55" s="409"/>
      <c r="GX55" s="60"/>
      <c r="HF55" s="407" t="s">
        <v>137</v>
      </c>
      <c r="HG55" s="408"/>
      <c r="HH55" s="409"/>
      <c r="HI55" s="60"/>
      <c r="HQ55" s="407" t="s">
        <v>137</v>
      </c>
      <c r="HR55" s="408"/>
      <c r="HS55" s="409"/>
      <c r="HT55" s="60"/>
      <c r="IB55" s="407" t="s">
        <v>137</v>
      </c>
      <c r="IC55" s="408"/>
      <c r="ID55" s="409"/>
      <c r="IE55" s="60"/>
      <c r="IN55" s="407" t="s">
        <v>137</v>
      </c>
      <c r="IO55" s="408"/>
      <c r="IP55" s="409"/>
      <c r="IQ55" s="60"/>
      <c r="IY55" s="407" t="s">
        <v>137</v>
      </c>
      <c r="IZ55" s="408"/>
      <c r="JA55" s="409"/>
      <c r="JB55" s="60"/>
      <c r="JJ55" s="407" t="s">
        <v>137</v>
      </c>
      <c r="JK55" s="408"/>
      <c r="JL55" s="409"/>
      <c r="JM55" s="60"/>
      <c r="JU55" s="407" t="s">
        <v>137</v>
      </c>
      <c r="JV55" s="408"/>
      <c r="JW55" s="409"/>
      <c r="JX55" s="60"/>
      <c r="KF55" s="407" t="s">
        <v>137</v>
      </c>
      <c r="KG55" s="408"/>
      <c r="KH55" s="409"/>
      <c r="KI55" s="60"/>
      <c r="KQ55" s="407" t="s">
        <v>137</v>
      </c>
      <c r="KR55" s="408"/>
      <c r="KS55" s="409"/>
      <c r="KT55" s="60"/>
      <c r="LB55" s="407" t="s">
        <v>137</v>
      </c>
      <c r="LC55" s="408"/>
      <c r="LD55" s="409"/>
      <c r="LE55" s="60"/>
      <c r="LN55" s="407" t="s">
        <v>137</v>
      </c>
      <c r="LO55" s="408"/>
      <c r="LP55" s="409"/>
      <c r="LQ55" s="60"/>
      <c r="LY55" s="407" t="s">
        <v>137</v>
      </c>
      <c r="LZ55" s="408"/>
      <c r="MA55" s="409"/>
      <c r="MB55" s="60"/>
      <c r="MJ55" s="407" t="s">
        <v>137</v>
      </c>
      <c r="MK55" s="408"/>
      <c r="ML55" s="409"/>
      <c r="MM55" s="60"/>
      <c r="MU55" s="407" t="s">
        <v>137</v>
      </c>
      <c r="MV55" s="408"/>
      <c r="MW55" s="409"/>
      <c r="MX55" s="60"/>
      <c r="NF55" s="407" t="s">
        <v>137</v>
      </c>
      <c r="NG55" s="408"/>
      <c r="NH55" s="409"/>
      <c r="NI55" s="60"/>
      <c r="NQ55" s="407" t="s">
        <v>137</v>
      </c>
      <c r="NR55" s="408"/>
      <c r="NS55" s="409"/>
      <c r="NT55" s="60"/>
      <c r="OB55" s="407" t="s">
        <v>137</v>
      </c>
      <c r="OC55" s="408"/>
      <c r="OD55" s="409"/>
      <c r="OE55" s="60"/>
      <c r="ON55" s="407" t="s">
        <v>137</v>
      </c>
      <c r="OO55" s="408"/>
      <c r="OP55" s="409"/>
      <c r="OQ55" s="60"/>
      <c r="OY55" s="407" t="s">
        <v>137</v>
      </c>
      <c r="OZ55" s="408"/>
      <c r="PA55" s="409"/>
      <c r="PB55" s="60"/>
      <c r="PJ55" s="407" t="s">
        <v>137</v>
      </c>
      <c r="PK55" s="408"/>
      <c r="PL55" s="409"/>
      <c r="PM55" s="60"/>
      <c r="PU55" s="407" t="s">
        <v>137</v>
      </c>
      <c r="PV55" s="408"/>
      <c r="PW55" s="409"/>
      <c r="PX55" s="60"/>
      <c r="QF55" s="407" t="s">
        <v>137</v>
      </c>
      <c r="QG55" s="408"/>
      <c r="QH55" s="409"/>
      <c r="QI55" s="60"/>
      <c r="QQ55" s="407" t="s">
        <v>137</v>
      </c>
      <c r="QR55" s="408"/>
      <c r="QS55" s="409"/>
      <c r="QT55" s="60"/>
      <c r="RB55" s="407" t="s">
        <v>137</v>
      </c>
      <c r="RC55" s="408"/>
      <c r="RD55" s="409"/>
      <c r="RE55" s="60"/>
      <c r="RN55" s="407" t="s">
        <v>137</v>
      </c>
      <c r="RO55" s="408"/>
      <c r="RP55" s="409"/>
      <c r="RQ55" s="60"/>
      <c r="RY55" s="407" t="s">
        <v>137</v>
      </c>
      <c r="RZ55" s="408"/>
      <c r="SA55" s="409"/>
      <c r="SB55" s="60"/>
      <c r="SJ55" s="407" t="s">
        <v>137</v>
      </c>
      <c r="SK55" s="408"/>
      <c r="SL55" s="409"/>
      <c r="SM55" s="60"/>
      <c r="SU55" s="407" t="s">
        <v>137</v>
      </c>
      <c r="SV55" s="408"/>
      <c r="SW55" s="409"/>
      <c r="SX55" s="60"/>
      <c r="TF55" s="407" t="s">
        <v>137</v>
      </c>
      <c r="TG55" s="408"/>
      <c r="TH55" s="409"/>
      <c r="TI55" s="60"/>
      <c r="TQ55" s="407" t="s">
        <v>137</v>
      </c>
      <c r="TR55" s="408"/>
      <c r="TS55" s="409"/>
      <c r="TT55" s="60"/>
      <c r="UB55" s="407" t="s">
        <v>137</v>
      </c>
      <c r="UC55" s="408"/>
      <c r="UD55" s="409"/>
      <c r="UE55" s="60"/>
      <c r="UN55" s="407" t="s">
        <v>137</v>
      </c>
      <c r="UO55" s="408"/>
      <c r="UP55" s="409"/>
      <c r="UQ55" s="64" t="str">
        <f>IF(COUNTIF($E$55:$UP$55,"Yes")&gt;0,"Yes","No")</f>
        <v>No</v>
      </c>
      <c r="UX55" s="65"/>
      <c r="UY55" s="407" t="s">
        <v>137</v>
      </c>
      <c r="UZ55" s="408"/>
      <c r="VA55" s="409"/>
      <c r="VB55" s="64" t="str">
        <f>IF(COUNTIF($E$55:$UP$55,"Yes")&gt;0,"Yes","No")</f>
        <v>No</v>
      </c>
    </row>
    <row r="56" spans="2:580" s="44" customFormat="1" ht="16" customHeight="1">
      <c r="B56" s="407" t="s">
        <v>138</v>
      </c>
      <c r="C56" s="408"/>
      <c r="D56" s="408"/>
      <c r="E56" s="408"/>
      <c r="N56" s="407" t="s">
        <v>138</v>
      </c>
      <c r="O56" s="408"/>
      <c r="P56" s="408"/>
      <c r="Q56" s="408"/>
      <c r="Y56" s="407" t="s">
        <v>138</v>
      </c>
      <c r="Z56" s="408"/>
      <c r="AA56" s="408"/>
      <c r="AB56" s="408"/>
      <c r="AJ56" s="407" t="s">
        <v>138</v>
      </c>
      <c r="AK56" s="408"/>
      <c r="AL56" s="408"/>
      <c r="AM56" s="408"/>
      <c r="AU56" s="407" t="s">
        <v>138</v>
      </c>
      <c r="AV56" s="408"/>
      <c r="AW56" s="408"/>
      <c r="AX56" s="408"/>
      <c r="BF56" s="407" t="s">
        <v>138</v>
      </c>
      <c r="BG56" s="408"/>
      <c r="BH56" s="408"/>
      <c r="BI56" s="408"/>
      <c r="BQ56" s="407" t="s">
        <v>138</v>
      </c>
      <c r="BR56" s="408"/>
      <c r="BS56" s="408"/>
      <c r="BT56" s="408"/>
      <c r="CB56" s="407" t="s">
        <v>138</v>
      </c>
      <c r="CC56" s="408"/>
      <c r="CD56" s="408"/>
      <c r="CE56" s="408"/>
      <c r="CN56" s="407" t="s">
        <v>138</v>
      </c>
      <c r="CO56" s="408"/>
      <c r="CP56" s="408"/>
      <c r="CQ56" s="408"/>
      <c r="CY56" s="407" t="s">
        <v>138</v>
      </c>
      <c r="CZ56" s="408"/>
      <c r="DA56" s="408"/>
      <c r="DB56" s="408"/>
      <c r="DJ56" s="407" t="s">
        <v>138</v>
      </c>
      <c r="DK56" s="408"/>
      <c r="DL56" s="408"/>
      <c r="DM56" s="408"/>
      <c r="DU56" s="407" t="s">
        <v>138</v>
      </c>
      <c r="DV56" s="408"/>
      <c r="DW56" s="408"/>
      <c r="DX56" s="408"/>
      <c r="EF56" s="407" t="s">
        <v>138</v>
      </c>
      <c r="EG56" s="408"/>
      <c r="EH56" s="408"/>
      <c r="EI56" s="408"/>
      <c r="EQ56" s="407" t="s">
        <v>138</v>
      </c>
      <c r="ER56" s="408"/>
      <c r="ES56" s="408"/>
      <c r="ET56" s="408"/>
      <c r="FB56" s="407" t="s">
        <v>138</v>
      </c>
      <c r="FC56" s="408"/>
      <c r="FD56" s="408"/>
      <c r="FE56" s="408"/>
      <c r="FN56" s="407" t="s">
        <v>138</v>
      </c>
      <c r="FO56" s="408"/>
      <c r="FP56" s="408"/>
      <c r="FQ56" s="408"/>
      <c r="FY56" s="407" t="s">
        <v>138</v>
      </c>
      <c r="FZ56" s="408"/>
      <c r="GA56" s="408"/>
      <c r="GB56" s="408"/>
      <c r="GJ56" s="407" t="s">
        <v>138</v>
      </c>
      <c r="GK56" s="408"/>
      <c r="GL56" s="408"/>
      <c r="GM56" s="408"/>
      <c r="GU56" s="407" t="s">
        <v>138</v>
      </c>
      <c r="GV56" s="408"/>
      <c r="GW56" s="408"/>
      <c r="GX56" s="408"/>
      <c r="HF56" s="407" t="s">
        <v>138</v>
      </c>
      <c r="HG56" s="408"/>
      <c r="HH56" s="408"/>
      <c r="HI56" s="408"/>
      <c r="HQ56" s="407" t="s">
        <v>138</v>
      </c>
      <c r="HR56" s="408"/>
      <c r="HS56" s="408"/>
      <c r="HT56" s="408"/>
      <c r="IB56" s="407" t="s">
        <v>138</v>
      </c>
      <c r="IC56" s="408"/>
      <c r="ID56" s="408"/>
      <c r="IE56" s="408"/>
      <c r="IN56" s="407" t="s">
        <v>138</v>
      </c>
      <c r="IO56" s="408"/>
      <c r="IP56" s="408"/>
      <c r="IQ56" s="408"/>
      <c r="IY56" s="407" t="s">
        <v>138</v>
      </c>
      <c r="IZ56" s="408"/>
      <c r="JA56" s="408"/>
      <c r="JB56" s="408"/>
      <c r="JJ56" s="407" t="s">
        <v>138</v>
      </c>
      <c r="JK56" s="408"/>
      <c r="JL56" s="408"/>
      <c r="JM56" s="408"/>
      <c r="JU56" s="407" t="s">
        <v>138</v>
      </c>
      <c r="JV56" s="408"/>
      <c r="JW56" s="408"/>
      <c r="JX56" s="408"/>
      <c r="KF56" s="407" t="s">
        <v>138</v>
      </c>
      <c r="KG56" s="408"/>
      <c r="KH56" s="408"/>
      <c r="KI56" s="408"/>
      <c r="KQ56" s="407" t="s">
        <v>138</v>
      </c>
      <c r="KR56" s="408"/>
      <c r="KS56" s="408"/>
      <c r="KT56" s="408"/>
      <c r="LB56" s="407" t="s">
        <v>138</v>
      </c>
      <c r="LC56" s="408"/>
      <c r="LD56" s="408"/>
      <c r="LE56" s="408"/>
      <c r="LN56" s="407" t="s">
        <v>138</v>
      </c>
      <c r="LO56" s="408"/>
      <c r="LP56" s="408"/>
      <c r="LQ56" s="408"/>
      <c r="LY56" s="407" t="s">
        <v>138</v>
      </c>
      <c r="LZ56" s="408"/>
      <c r="MA56" s="408"/>
      <c r="MB56" s="408"/>
      <c r="MJ56" s="407" t="s">
        <v>138</v>
      </c>
      <c r="MK56" s="408"/>
      <c r="ML56" s="408"/>
      <c r="MM56" s="408"/>
      <c r="MU56" s="407" t="s">
        <v>138</v>
      </c>
      <c r="MV56" s="408"/>
      <c r="MW56" s="408"/>
      <c r="MX56" s="408"/>
      <c r="NF56" s="407" t="s">
        <v>138</v>
      </c>
      <c r="NG56" s="408"/>
      <c r="NH56" s="408"/>
      <c r="NI56" s="408"/>
      <c r="NQ56" s="407" t="s">
        <v>138</v>
      </c>
      <c r="NR56" s="408"/>
      <c r="NS56" s="408"/>
      <c r="NT56" s="408"/>
      <c r="OB56" s="407" t="s">
        <v>138</v>
      </c>
      <c r="OC56" s="408"/>
      <c r="OD56" s="408"/>
      <c r="OE56" s="408"/>
      <c r="ON56" s="407" t="s">
        <v>138</v>
      </c>
      <c r="OO56" s="408"/>
      <c r="OP56" s="408"/>
      <c r="OQ56" s="408"/>
      <c r="OY56" s="407" t="s">
        <v>138</v>
      </c>
      <c r="OZ56" s="408"/>
      <c r="PA56" s="408"/>
      <c r="PB56" s="408"/>
      <c r="PJ56" s="407" t="s">
        <v>138</v>
      </c>
      <c r="PK56" s="408"/>
      <c r="PL56" s="408"/>
      <c r="PM56" s="408"/>
      <c r="PU56" s="407" t="s">
        <v>138</v>
      </c>
      <c r="PV56" s="408"/>
      <c r="PW56" s="408"/>
      <c r="PX56" s="408"/>
      <c r="QF56" s="407" t="s">
        <v>138</v>
      </c>
      <c r="QG56" s="408"/>
      <c r="QH56" s="408"/>
      <c r="QI56" s="408"/>
      <c r="QQ56" s="407" t="s">
        <v>138</v>
      </c>
      <c r="QR56" s="408"/>
      <c r="QS56" s="408"/>
      <c r="QT56" s="408"/>
      <c r="RB56" s="407" t="s">
        <v>138</v>
      </c>
      <c r="RC56" s="408"/>
      <c r="RD56" s="408"/>
      <c r="RE56" s="408"/>
      <c r="RN56" s="407" t="s">
        <v>138</v>
      </c>
      <c r="RO56" s="408"/>
      <c r="RP56" s="408"/>
      <c r="RQ56" s="408"/>
      <c r="RY56" s="407" t="s">
        <v>138</v>
      </c>
      <c r="RZ56" s="408"/>
      <c r="SA56" s="408"/>
      <c r="SB56" s="408"/>
      <c r="SJ56" s="407" t="s">
        <v>138</v>
      </c>
      <c r="SK56" s="408"/>
      <c r="SL56" s="408"/>
      <c r="SM56" s="408"/>
      <c r="SU56" s="407" t="s">
        <v>138</v>
      </c>
      <c r="SV56" s="408"/>
      <c r="SW56" s="408"/>
      <c r="SX56" s="408"/>
      <c r="TF56" s="407" t="s">
        <v>138</v>
      </c>
      <c r="TG56" s="408"/>
      <c r="TH56" s="408"/>
      <c r="TI56" s="408"/>
      <c r="TQ56" s="407" t="s">
        <v>138</v>
      </c>
      <c r="TR56" s="408"/>
      <c r="TS56" s="408"/>
      <c r="TT56" s="408"/>
      <c r="UB56" s="407" t="s">
        <v>138</v>
      </c>
      <c r="UC56" s="408"/>
      <c r="UD56" s="408"/>
      <c r="UE56" s="408"/>
      <c r="UN56" s="407" t="s">
        <v>138</v>
      </c>
      <c r="UO56" s="408"/>
      <c r="UP56" s="408"/>
      <c r="UQ56" s="408"/>
      <c r="UX56" s="65"/>
      <c r="UY56" s="407" t="s">
        <v>138</v>
      </c>
      <c r="UZ56" s="408"/>
      <c r="VA56" s="408"/>
      <c r="VB56" s="408"/>
    </row>
    <row r="57" spans="2:580" ht="108" customHeight="1">
      <c r="B57" s="448"/>
      <c r="C57" s="449"/>
      <c r="D57" s="449"/>
      <c r="E57" s="450"/>
      <c r="F57" s="6"/>
      <c r="G57" s="6"/>
      <c r="H57" s="6"/>
      <c r="I57" s="6"/>
      <c r="J57" s="6"/>
      <c r="K57" s="6"/>
      <c r="L57" s="6"/>
      <c r="N57" s="448"/>
      <c r="O57" s="449"/>
      <c r="P57" s="449"/>
      <c r="Q57" s="450"/>
      <c r="R57" s="94"/>
      <c r="S57" s="94"/>
      <c r="T57" s="94"/>
      <c r="U57" s="94"/>
      <c r="V57" s="94"/>
      <c r="W57" s="94"/>
      <c r="Y57" s="448"/>
      <c r="Z57" s="449"/>
      <c r="AA57" s="449"/>
      <c r="AB57" s="450"/>
      <c r="AC57" s="94"/>
      <c r="AD57" s="94"/>
      <c r="AE57" s="94"/>
      <c r="AF57" s="94"/>
      <c r="AG57" s="94"/>
      <c r="AH57" s="94"/>
      <c r="AJ57" s="448"/>
      <c r="AK57" s="449"/>
      <c r="AL57" s="449"/>
      <c r="AM57" s="450"/>
      <c r="AN57" s="94"/>
      <c r="AO57" s="94"/>
      <c r="AP57" s="94"/>
      <c r="AQ57" s="94"/>
      <c r="AR57" s="94"/>
      <c r="AS57" s="94"/>
      <c r="AU57" s="448"/>
      <c r="AV57" s="449"/>
      <c r="AW57" s="449"/>
      <c r="AX57" s="450"/>
      <c r="AY57" s="94"/>
      <c r="AZ57" s="94"/>
      <c r="BA57" s="94"/>
      <c r="BB57" s="94"/>
      <c r="BC57" s="94"/>
      <c r="BD57" s="94"/>
      <c r="BF57" s="448"/>
      <c r="BG57" s="449"/>
      <c r="BH57" s="449"/>
      <c r="BI57" s="450"/>
      <c r="BJ57" s="94"/>
      <c r="BK57" s="94"/>
      <c r="BL57" s="94"/>
      <c r="BM57" s="94"/>
      <c r="BN57" s="94"/>
      <c r="BO57" s="94"/>
      <c r="BQ57" s="448"/>
      <c r="BR57" s="449"/>
      <c r="BS57" s="449"/>
      <c r="BT57" s="450"/>
      <c r="BU57" s="94"/>
      <c r="BV57" s="94"/>
      <c r="BW57" s="94"/>
      <c r="BX57" s="94"/>
      <c r="BY57" s="94"/>
      <c r="BZ57" s="94"/>
      <c r="CB57" s="448"/>
      <c r="CC57" s="449"/>
      <c r="CD57" s="449"/>
      <c r="CE57" s="450"/>
      <c r="CF57" s="94"/>
      <c r="CG57" s="94"/>
      <c r="CH57" s="94"/>
      <c r="CI57" s="94"/>
      <c r="CJ57" s="94"/>
      <c r="CK57" s="94"/>
      <c r="CN57" s="448"/>
      <c r="CO57" s="449"/>
      <c r="CP57" s="449"/>
      <c r="CQ57" s="450"/>
      <c r="CR57" s="94"/>
      <c r="CS57" s="94"/>
      <c r="CT57" s="94"/>
      <c r="CU57" s="94"/>
      <c r="CV57" s="94"/>
      <c r="CW57" s="94"/>
      <c r="CY57" s="448"/>
      <c r="CZ57" s="449"/>
      <c r="DA57" s="449"/>
      <c r="DB57" s="450"/>
      <c r="DC57" s="94"/>
      <c r="DD57" s="94"/>
      <c r="DE57" s="94"/>
      <c r="DF57" s="94"/>
      <c r="DG57" s="94"/>
      <c r="DH57" s="94"/>
      <c r="DJ57" s="448"/>
      <c r="DK57" s="449"/>
      <c r="DL57" s="449"/>
      <c r="DM57" s="450"/>
      <c r="DN57" s="94"/>
      <c r="DO57" s="94"/>
      <c r="DP57" s="94"/>
      <c r="DQ57" s="94"/>
      <c r="DR57" s="94"/>
      <c r="DS57" s="94"/>
      <c r="DU57" s="448"/>
      <c r="DV57" s="449"/>
      <c r="DW57" s="449"/>
      <c r="DX57" s="450"/>
      <c r="DY57" s="94"/>
      <c r="DZ57" s="94"/>
      <c r="EA57" s="94"/>
      <c r="EB57" s="94"/>
      <c r="EC57" s="94"/>
      <c r="ED57" s="94"/>
      <c r="EF57" s="448"/>
      <c r="EG57" s="449"/>
      <c r="EH57" s="449"/>
      <c r="EI57" s="450"/>
      <c r="EJ57" s="94"/>
      <c r="EK57" s="94"/>
      <c r="EL57" s="94"/>
      <c r="EM57" s="94"/>
      <c r="EN57" s="94"/>
      <c r="EO57" s="94"/>
      <c r="EQ57" s="448"/>
      <c r="ER57" s="449"/>
      <c r="ES57" s="449"/>
      <c r="ET57" s="450"/>
      <c r="EU57" s="94"/>
      <c r="EV57" s="94"/>
      <c r="EW57" s="94"/>
      <c r="EX57" s="94"/>
      <c r="EY57" s="94"/>
      <c r="EZ57" s="94"/>
      <c r="FB57" s="448"/>
      <c r="FC57" s="449"/>
      <c r="FD57" s="449"/>
      <c r="FE57" s="450"/>
      <c r="FF57" s="94"/>
      <c r="FG57" s="94"/>
      <c r="FH57" s="94"/>
      <c r="FI57" s="94"/>
      <c r="FJ57" s="94"/>
      <c r="FK57" s="94"/>
      <c r="FN57" s="448"/>
      <c r="FO57" s="449"/>
      <c r="FP57" s="449"/>
      <c r="FQ57" s="450"/>
      <c r="FR57" s="94"/>
      <c r="FS57" s="94"/>
      <c r="FT57" s="94"/>
      <c r="FU57" s="94"/>
      <c r="FV57" s="94"/>
      <c r="FW57" s="94"/>
      <c r="FY57" s="448"/>
      <c r="FZ57" s="449"/>
      <c r="GA57" s="449"/>
      <c r="GB57" s="450"/>
      <c r="GC57" s="94"/>
      <c r="GD57" s="94"/>
      <c r="GE57" s="94"/>
      <c r="GF57" s="94"/>
      <c r="GG57" s="94"/>
      <c r="GH57" s="94"/>
      <c r="GJ57" s="448"/>
      <c r="GK57" s="449"/>
      <c r="GL57" s="449"/>
      <c r="GM57" s="450"/>
      <c r="GN57" s="94"/>
      <c r="GO57" s="94"/>
      <c r="GP57" s="94"/>
      <c r="GQ57" s="94"/>
      <c r="GR57" s="94"/>
      <c r="GS57" s="94"/>
      <c r="GU57" s="448"/>
      <c r="GV57" s="449"/>
      <c r="GW57" s="449"/>
      <c r="GX57" s="450"/>
      <c r="GY57" s="94"/>
      <c r="GZ57" s="94"/>
      <c r="HA57" s="94"/>
      <c r="HB57" s="94"/>
      <c r="HC57" s="94"/>
      <c r="HD57" s="94"/>
      <c r="HF57" s="448"/>
      <c r="HG57" s="449"/>
      <c r="HH57" s="449"/>
      <c r="HI57" s="450"/>
      <c r="HJ57" s="94"/>
      <c r="HK57" s="94"/>
      <c r="HL57" s="94"/>
      <c r="HM57" s="94"/>
      <c r="HN57" s="94"/>
      <c r="HO57" s="94"/>
      <c r="HQ57" s="448"/>
      <c r="HR57" s="449"/>
      <c r="HS57" s="449"/>
      <c r="HT57" s="450"/>
      <c r="HU57" s="94"/>
      <c r="HV57" s="94"/>
      <c r="HW57" s="94"/>
      <c r="HX57" s="94"/>
      <c r="HY57" s="94"/>
      <c r="HZ57" s="94"/>
      <c r="IA57" s="94"/>
      <c r="IB57" s="448"/>
      <c r="IC57" s="449"/>
      <c r="ID57" s="449"/>
      <c r="IE57" s="450"/>
      <c r="IF57" s="94"/>
      <c r="IG57" s="94"/>
      <c r="IH57" s="94"/>
      <c r="II57" s="94"/>
      <c r="IJ57" s="94"/>
      <c r="IK57" s="94"/>
      <c r="IL57" s="94"/>
      <c r="IN57" s="448"/>
      <c r="IO57" s="449"/>
      <c r="IP57" s="449"/>
      <c r="IQ57" s="450"/>
      <c r="IR57" s="94"/>
      <c r="IS57" s="94"/>
      <c r="IT57" s="94"/>
      <c r="IU57" s="94"/>
      <c r="IV57" s="94"/>
      <c r="IW57" s="94"/>
      <c r="IX57" s="94"/>
      <c r="IY57" s="448"/>
      <c r="IZ57" s="449"/>
      <c r="JA57" s="449"/>
      <c r="JB57" s="450"/>
      <c r="JC57" s="94"/>
      <c r="JD57" s="94"/>
      <c r="JE57" s="94"/>
      <c r="JF57" s="94"/>
      <c r="JG57" s="94"/>
      <c r="JH57" s="94"/>
      <c r="JI57" s="94"/>
      <c r="JJ57" s="448"/>
      <c r="JK57" s="449"/>
      <c r="JL57" s="449"/>
      <c r="JM57" s="450"/>
      <c r="JN57" s="94"/>
      <c r="JO57" s="94"/>
      <c r="JP57" s="94"/>
      <c r="JQ57" s="94"/>
      <c r="JR57" s="94"/>
      <c r="JS57" s="94"/>
      <c r="JT57" s="94"/>
      <c r="JU57" s="448"/>
      <c r="JV57" s="449"/>
      <c r="JW57" s="449"/>
      <c r="JX57" s="450"/>
      <c r="JY57" s="94"/>
      <c r="JZ57" s="94"/>
      <c r="KA57" s="94"/>
      <c r="KB57" s="94"/>
      <c r="KC57" s="94"/>
      <c r="KD57" s="94"/>
      <c r="KE57" s="94"/>
      <c r="KF57" s="448"/>
      <c r="KG57" s="449"/>
      <c r="KH57" s="449"/>
      <c r="KI57" s="450"/>
      <c r="KJ57" s="94"/>
      <c r="KK57" s="94"/>
      <c r="KL57" s="94"/>
      <c r="KM57" s="94"/>
      <c r="KN57" s="94"/>
      <c r="KO57" s="94"/>
      <c r="KP57" s="94"/>
      <c r="KQ57" s="448"/>
      <c r="KR57" s="449"/>
      <c r="KS57" s="449"/>
      <c r="KT57" s="450"/>
      <c r="KU57" s="94"/>
      <c r="KV57" s="94"/>
      <c r="KW57" s="94"/>
      <c r="KX57" s="94"/>
      <c r="KY57" s="94"/>
      <c r="KZ57" s="94"/>
      <c r="LA57" s="94"/>
      <c r="LB57" s="448"/>
      <c r="LC57" s="449"/>
      <c r="LD57" s="449"/>
      <c r="LE57" s="450"/>
      <c r="LF57" s="94"/>
      <c r="LG57" s="94"/>
      <c r="LH57" s="94"/>
      <c r="LI57" s="94"/>
      <c r="LJ57" s="94"/>
      <c r="LK57" s="94"/>
      <c r="LL57" s="94"/>
      <c r="LN57" s="448"/>
      <c r="LO57" s="449"/>
      <c r="LP57" s="449"/>
      <c r="LQ57" s="450"/>
      <c r="LR57" s="94"/>
      <c r="LS57" s="94"/>
      <c r="LT57" s="94"/>
      <c r="LU57" s="94"/>
      <c r="LV57" s="94"/>
      <c r="LW57" s="94"/>
      <c r="LY57" s="448"/>
      <c r="LZ57" s="449"/>
      <c r="MA57" s="449"/>
      <c r="MB57" s="450"/>
      <c r="MC57" s="94"/>
      <c r="MD57" s="94"/>
      <c r="ME57" s="94"/>
      <c r="MF57" s="94"/>
      <c r="MG57" s="94"/>
      <c r="MH57" s="94"/>
      <c r="MI57" s="94"/>
      <c r="MJ57" s="448"/>
      <c r="MK57" s="449"/>
      <c r="ML57" s="449"/>
      <c r="MM57" s="450"/>
      <c r="MN57" s="94"/>
      <c r="MO57" s="94"/>
      <c r="MP57" s="94"/>
      <c r="MQ57" s="94"/>
      <c r="MR57" s="94"/>
      <c r="MS57" s="94"/>
      <c r="MT57" s="94"/>
      <c r="MU57" s="448"/>
      <c r="MV57" s="449"/>
      <c r="MW57" s="449"/>
      <c r="MX57" s="450"/>
      <c r="MY57" s="94"/>
      <c r="MZ57" s="94"/>
      <c r="NA57" s="94"/>
      <c r="NB57" s="94"/>
      <c r="NC57" s="94"/>
      <c r="ND57" s="94"/>
      <c r="NE57" s="94"/>
      <c r="NF57" s="448"/>
      <c r="NG57" s="449"/>
      <c r="NH57" s="449"/>
      <c r="NI57" s="450"/>
      <c r="NJ57" s="94"/>
      <c r="NK57" s="94"/>
      <c r="NL57" s="94"/>
      <c r="NM57" s="94"/>
      <c r="NN57" s="94"/>
      <c r="NO57" s="94"/>
      <c r="NP57" s="94"/>
      <c r="NQ57" s="448"/>
      <c r="NR57" s="449"/>
      <c r="NS57" s="449"/>
      <c r="NT57" s="450"/>
      <c r="NU57" s="94"/>
      <c r="NV57" s="94"/>
      <c r="NW57" s="94"/>
      <c r="NX57" s="94"/>
      <c r="NY57" s="94"/>
      <c r="NZ57" s="94"/>
      <c r="OA57" s="94"/>
      <c r="OB57" s="448"/>
      <c r="OC57" s="449"/>
      <c r="OD57" s="449"/>
      <c r="OE57" s="450"/>
      <c r="OF57" s="94"/>
      <c r="OG57" s="94"/>
      <c r="OH57" s="94"/>
      <c r="OI57" s="94"/>
      <c r="OJ57" s="94"/>
      <c r="OK57" s="94"/>
      <c r="OL57" s="94"/>
      <c r="ON57" s="448"/>
      <c r="OO57" s="449"/>
      <c r="OP57" s="449"/>
      <c r="OQ57" s="450"/>
      <c r="OR57" s="94"/>
      <c r="OS57" s="94"/>
      <c r="OT57" s="94"/>
      <c r="OU57" s="94"/>
      <c r="OV57" s="94"/>
      <c r="OW57" s="94"/>
      <c r="OX57" s="94"/>
      <c r="OY57" s="448"/>
      <c r="OZ57" s="449"/>
      <c r="PA57" s="449"/>
      <c r="PB57" s="450"/>
      <c r="PC57" s="94"/>
      <c r="PD57" s="94"/>
      <c r="PE57" s="94"/>
      <c r="PF57" s="94"/>
      <c r="PG57" s="94"/>
      <c r="PH57" s="94"/>
      <c r="PI57" s="94"/>
      <c r="PJ57" s="448"/>
      <c r="PK57" s="449"/>
      <c r="PL57" s="449"/>
      <c r="PM57" s="450"/>
      <c r="PN57" s="94"/>
      <c r="PO57" s="94"/>
      <c r="PP57" s="94"/>
      <c r="PQ57" s="94"/>
      <c r="PR57" s="94"/>
      <c r="PS57" s="94"/>
      <c r="PT57" s="94"/>
      <c r="PU57" s="448"/>
      <c r="PV57" s="449"/>
      <c r="PW57" s="449"/>
      <c r="PX57" s="450"/>
      <c r="PY57" s="94"/>
      <c r="PZ57" s="94"/>
      <c r="QA57" s="94"/>
      <c r="QB57" s="94"/>
      <c r="QC57" s="94"/>
      <c r="QD57" s="94"/>
      <c r="QF57" s="448"/>
      <c r="QG57" s="449"/>
      <c r="QH57" s="449"/>
      <c r="QI57" s="450"/>
      <c r="QJ57" s="94"/>
      <c r="QK57" s="94"/>
      <c r="QL57" s="94"/>
      <c r="QM57" s="94"/>
      <c r="QN57" s="94"/>
      <c r="QO57" s="94"/>
      <c r="QP57" s="94"/>
      <c r="QQ57" s="448"/>
      <c r="QR57" s="449"/>
      <c r="QS57" s="449"/>
      <c r="QT57" s="450"/>
      <c r="QU57" s="94"/>
      <c r="QV57" s="94"/>
      <c r="QW57" s="94"/>
      <c r="QX57" s="94"/>
      <c r="QY57" s="94"/>
      <c r="QZ57" s="94"/>
      <c r="RA57" s="94"/>
      <c r="RB57" s="448"/>
      <c r="RC57" s="449"/>
      <c r="RD57" s="449"/>
      <c r="RE57" s="450"/>
      <c r="RF57" s="94"/>
      <c r="RG57" s="94"/>
      <c r="RH57" s="94"/>
      <c r="RI57" s="94"/>
      <c r="RJ57" s="94"/>
      <c r="RK57" s="94"/>
      <c r="RL57" s="94"/>
      <c r="RN57" s="448"/>
      <c r="RO57" s="449"/>
      <c r="RP57" s="449"/>
      <c r="RQ57" s="450"/>
      <c r="RR57" s="94"/>
      <c r="RS57" s="94"/>
      <c r="RT57" s="94"/>
      <c r="RU57" s="94"/>
      <c r="RV57" s="94"/>
      <c r="RW57" s="94"/>
      <c r="RX57" s="94"/>
      <c r="RY57" s="448"/>
      <c r="RZ57" s="449"/>
      <c r="SA57" s="449"/>
      <c r="SB57" s="450"/>
      <c r="SC57" s="94"/>
      <c r="SD57" s="94"/>
      <c r="SE57" s="94"/>
      <c r="SF57" s="94"/>
      <c r="SG57" s="94"/>
      <c r="SH57" s="94"/>
      <c r="SI57" s="94"/>
      <c r="SJ57" s="448"/>
      <c r="SK57" s="449"/>
      <c r="SL57" s="449"/>
      <c r="SM57" s="450"/>
      <c r="SN57" s="94"/>
      <c r="SO57" s="94"/>
      <c r="SP57" s="94"/>
      <c r="SQ57" s="94"/>
      <c r="SR57" s="94"/>
      <c r="SS57" s="94"/>
      <c r="ST57" s="94"/>
      <c r="SU57" s="448"/>
      <c r="SV57" s="449"/>
      <c r="SW57" s="449"/>
      <c r="SX57" s="450"/>
      <c r="SY57" s="94"/>
      <c r="SZ57" s="94"/>
      <c r="TA57" s="94"/>
      <c r="TB57" s="94"/>
      <c r="TC57" s="94"/>
      <c r="TD57" s="94"/>
      <c r="TE57" s="94"/>
      <c r="TF57" s="448"/>
      <c r="TG57" s="449"/>
      <c r="TH57" s="449"/>
      <c r="TI57" s="450"/>
      <c r="TJ57" s="94"/>
      <c r="TK57" s="94"/>
      <c r="TL57" s="94"/>
      <c r="TM57" s="94"/>
      <c r="TN57" s="94"/>
      <c r="TO57" s="94"/>
      <c r="TP57" s="94"/>
      <c r="TQ57" s="448"/>
      <c r="TR57" s="449"/>
      <c r="TS57" s="449"/>
      <c r="TT57" s="450"/>
      <c r="TU57" s="94"/>
      <c r="TV57" s="94"/>
      <c r="TW57" s="94"/>
      <c r="TX57" s="94"/>
      <c r="TY57" s="94"/>
      <c r="TZ57" s="94"/>
      <c r="UA57" s="94"/>
      <c r="UB57" s="448"/>
      <c r="UC57" s="449"/>
      <c r="UD57" s="449"/>
      <c r="UE57" s="450"/>
      <c r="UF57" s="94"/>
      <c r="UG57" s="94"/>
      <c r="UH57" s="94"/>
      <c r="UI57" s="94"/>
      <c r="UJ57" s="94"/>
      <c r="UK57" s="94"/>
      <c r="UN57" s="448"/>
      <c r="UO57" s="449"/>
      <c r="UP57" s="449"/>
      <c r="UQ57" s="450"/>
      <c r="UR57" s="94"/>
      <c r="US57" s="94"/>
      <c r="UT57" s="94"/>
      <c r="UU57" s="94"/>
      <c r="UV57" s="94"/>
      <c r="UW57" s="94"/>
      <c r="UY57" s="448"/>
      <c r="UZ57" s="449"/>
      <c r="VA57" s="449"/>
      <c r="VB57" s="450"/>
      <c r="VC57" s="94"/>
      <c r="VD57" s="94"/>
      <c r="VE57" s="94"/>
      <c r="VF57" s="94"/>
      <c r="VG57" s="94"/>
      <c r="VH57" s="94"/>
    </row>
    <row r="58" spans="2:580" s="44" customFormat="1" ht="30" customHeight="1">
      <c r="B58" s="407" t="s">
        <v>139</v>
      </c>
      <c r="C58" s="408"/>
      <c r="D58" s="409"/>
      <c r="E58" s="58"/>
      <c r="N58" s="407" t="s">
        <v>139</v>
      </c>
      <c r="O58" s="408"/>
      <c r="P58" s="409"/>
      <c r="Q58" s="58"/>
      <c r="Y58" s="407" t="s">
        <v>139</v>
      </c>
      <c r="Z58" s="408"/>
      <c r="AA58" s="409"/>
      <c r="AB58" s="58"/>
      <c r="AJ58" s="407" t="s">
        <v>139</v>
      </c>
      <c r="AK58" s="408"/>
      <c r="AL58" s="409"/>
      <c r="AM58" s="58"/>
      <c r="AU58" s="407" t="s">
        <v>139</v>
      </c>
      <c r="AV58" s="408"/>
      <c r="AW58" s="409"/>
      <c r="AX58" s="58"/>
      <c r="BF58" s="407" t="s">
        <v>139</v>
      </c>
      <c r="BG58" s="408"/>
      <c r="BH58" s="409"/>
      <c r="BI58" s="58"/>
      <c r="BQ58" s="407" t="s">
        <v>139</v>
      </c>
      <c r="BR58" s="408"/>
      <c r="BS58" s="409"/>
      <c r="BT58" s="58"/>
      <c r="CB58" s="407" t="s">
        <v>139</v>
      </c>
      <c r="CC58" s="408"/>
      <c r="CD58" s="409"/>
      <c r="CE58" s="58"/>
      <c r="CN58" s="407" t="s">
        <v>139</v>
      </c>
      <c r="CO58" s="408"/>
      <c r="CP58" s="409"/>
      <c r="CQ58" s="58"/>
      <c r="CY58" s="407" t="s">
        <v>139</v>
      </c>
      <c r="CZ58" s="408"/>
      <c r="DA58" s="409"/>
      <c r="DB58" s="58"/>
      <c r="DJ58" s="407" t="s">
        <v>139</v>
      </c>
      <c r="DK58" s="408"/>
      <c r="DL58" s="409"/>
      <c r="DM58" s="58"/>
      <c r="DU58" s="407" t="s">
        <v>139</v>
      </c>
      <c r="DV58" s="408"/>
      <c r="DW58" s="409"/>
      <c r="DX58" s="58"/>
      <c r="EF58" s="407" t="s">
        <v>139</v>
      </c>
      <c r="EG58" s="408"/>
      <c r="EH58" s="409"/>
      <c r="EI58" s="58"/>
      <c r="EQ58" s="407" t="s">
        <v>139</v>
      </c>
      <c r="ER58" s="408"/>
      <c r="ES58" s="409"/>
      <c r="ET58" s="58"/>
      <c r="FB58" s="407" t="s">
        <v>139</v>
      </c>
      <c r="FC58" s="408"/>
      <c r="FD58" s="409"/>
      <c r="FE58" s="58"/>
      <c r="FN58" s="407" t="s">
        <v>139</v>
      </c>
      <c r="FO58" s="408"/>
      <c r="FP58" s="409"/>
      <c r="FQ58" s="58"/>
      <c r="FY58" s="407" t="s">
        <v>139</v>
      </c>
      <c r="FZ58" s="408"/>
      <c r="GA58" s="409"/>
      <c r="GB58" s="58"/>
      <c r="GJ58" s="407" t="s">
        <v>139</v>
      </c>
      <c r="GK58" s="408"/>
      <c r="GL58" s="409"/>
      <c r="GM58" s="58"/>
      <c r="GU58" s="407" t="s">
        <v>139</v>
      </c>
      <c r="GV58" s="408"/>
      <c r="GW58" s="409"/>
      <c r="GX58" s="58"/>
      <c r="HF58" s="407" t="s">
        <v>139</v>
      </c>
      <c r="HG58" s="408"/>
      <c r="HH58" s="409"/>
      <c r="HI58" s="58"/>
      <c r="HQ58" s="407" t="s">
        <v>139</v>
      </c>
      <c r="HR58" s="408"/>
      <c r="HS58" s="409"/>
      <c r="HT58" s="58"/>
      <c r="IB58" s="407" t="s">
        <v>139</v>
      </c>
      <c r="IC58" s="408"/>
      <c r="ID58" s="409"/>
      <c r="IE58" s="58"/>
      <c r="IN58" s="407" t="s">
        <v>139</v>
      </c>
      <c r="IO58" s="408"/>
      <c r="IP58" s="409"/>
      <c r="IQ58" s="58"/>
      <c r="IY58" s="407" t="s">
        <v>139</v>
      </c>
      <c r="IZ58" s="408"/>
      <c r="JA58" s="409"/>
      <c r="JB58" s="58"/>
      <c r="JJ58" s="407" t="s">
        <v>139</v>
      </c>
      <c r="JK58" s="408"/>
      <c r="JL58" s="409"/>
      <c r="JM58" s="58"/>
      <c r="JU58" s="407" t="s">
        <v>139</v>
      </c>
      <c r="JV58" s="408"/>
      <c r="JW58" s="409"/>
      <c r="JX58" s="58"/>
      <c r="KF58" s="407" t="s">
        <v>139</v>
      </c>
      <c r="KG58" s="408"/>
      <c r="KH58" s="409"/>
      <c r="KI58" s="58"/>
      <c r="KQ58" s="407" t="s">
        <v>139</v>
      </c>
      <c r="KR58" s="408"/>
      <c r="KS58" s="409"/>
      <c r="KT58" s="58"/>
      <c r="LB58" s="407" t="s">
        <v>139</v>
      </c>
      <c r="LC58" s="408"/>
      <c r="LD58" s="409"/>
      <c r="LE58" s="58"/>
      <c r="LN58" s="407" t="s">
        <v>139</v>
      </c>
      <c r="LO58" s="408"/>
      <c r="LP58" s="409"/>
      <c r="LQ58" s="58"/>
      <c r="LY58" s="407" t="s">
        <v>139</v>
      </c>
      <c r="LZ58" s="408"/>
      <c r="MA58" s="409"/>
      <c r="MB58" s="58"/>
      <c r="MJ58" s="407" t="s">
        <v>139</v>
      </c>
      <c r="MK58" s="408"/>
      <c r="ML58" s="409"/>
      <c r="MM58" s="58"/>
      <c r="MU58" s="407" t="s">
        <v>139</v>
      </c>
      <c r="MV58" s="408"/>
      <c r="MW58" s="409"/>
      <c r="MX58" s="58"/>
      <c r="NF58" s="407" t="s">
        <v>139</v>
      </c>
      <c r="NG58" s="408"/>
      <c r="NH58" s="409"/>
      <c r="NI58" s="58"/>
      <c r="NQ58" s="407" t="s">
        <v>139</v>
      </c>
      <c r="NR58" s="408"/>
      <c r="NS58" s="409"/>
      <c r="NT58" s="58"/>
      <c r="OB58" s="407" t="s">
        <v>139</v>
      </c>
      <c r="OC58" s="408"/>
      <c r="OD58" s="409"/>
      <c r="OE58" s="58"/>
      <c r="ON58" s="407" t="s">
        <v>139</v>
      </c>
      <c r="OO58" s="408"/>
      <c r="OP58" s="409"/>
      <c r="OQ58" s="58"/>
      <c r="OY58" s="407" t="s">
        <v>139</v>
      </c>
      <c r="OZ58" s="408"/>
      <c r="PA58" s="409"/>
      <c r="PB58" s="58"/>
      <c r="PJ58" s="407" t="s">
        <v>139</v>
      </c>
      <c r="PK58" s="408"/>
      <c r="PL58" s="409"/>
      <c r="PM58" s="58"/>
      <c r="PU58" s="407" t="s">
        <v>139</v>
      </c>
      <c r="PV58" s="408"/>
      <c r="PW58" s="409"/>
      <c r="PX58" s="58"/>
      <c r="QF58" s="407" t="s">
        <v>139</v>
      </c>
      <c r="QG58" s="408"/>
      <c r="QH58" s="409"/>
      <c r="QI58" s="58"/>
      <c r="QQ58" s="407" t="s">
        <v>139</v>
      </c>
      <c r="QR58" s="408"/>
      <c r="QS58" s="409"/>
      <c r="QT58" s="58"/>
      <c r="RB58" s="407" t="s">
        <v>139</v>
      </c>
      <c r="RC58" s="408"/>
      <c r="RD58" s="409"/>
      <c r="RE58" s="58"/>
      <c r="RN58" s="407" t="s">
        <v>139</v>
      </c>
      <c r="RO58" s="408"/>
      <c r="RP58" s="409"/>
      <c r="RQ58" s="58"/>
      <c r="RY58" s="407" t="s">
        <v>139</v>
      </c>
      <c r="RZ58" s="408"/>
      <c r="SA58" s="409"/>
      <c r="SB58" s="58"/>
      <c r="SJ58" s="407" t="s">
        <v>139</v>
      </c>
      <c r="SK58" s="408"/>
      <c r="SL58" s="409"/>
      <c r="SM58" s="58"/>
      <c r="SU58" s="407" t="s">
        <v>139</v>
      </c>
      <c r="SV58" s="408"/>
      <c r="SW58" s="409"/>
      <c r="SX58" s="58"/>
      <c r="TF58" s="407" t="s">
        <v>139</v>
      </c>
      <c r="TG58" s="408"/>
      <c r="TH58" s="409"/>
      <c r="TI58" s="58"/>
      <c r="TQ58" s="407" t="s">
        <v>139</v>
      </c>
      <c r="TR58" s="408"/>
      <c r="TS58" s="409"/>
      <c r="TT58" s="58"/>
      <c r="UB58" s="407" t="s">
        <v>139</v>
      </c>
      <c r="UC58" s="408"/>
      <c r="UD58" s="409"/>
      <c r="UE58" s="58"/>
      <c r="UN58" s="407" t="s">
        <v>139</v>
      </c>
      <c r="UO58" s="408"/>
      <c r="UP58" s="409"/>
      <c r="UQ58" s="101" t="e">
        <f>AVERAGE(E58,Q58,AB58,AM58,AX58,BI58,BT58,CE58,CQ58,DB58,DM58,DX58,EI58,ET58,FE58,FQ58,GB58,GM58,GX58,HI58,HT58,IE58,IQ58,JB58,JM58,JX58,KI58,KT58,LE58,LQ58,MB58,MM58,MX58,NI58,NT58,OE58,OQ58,PB58,PM58,PX58,QI58,QT58,RE58,RQ58,SB58,SM58,SX58,TI58,TT58,UE58)</f>
        <v>#DIV/0!</v>
      </c>
      <c r="UX58" s="65"/>
      <c r="UY58" s="407" t="s">
        <v>139</v>
      </c>
      <c r="UZ58" s="408"/>
      <c r="VA58" s="409"/>
      <c r="VB58" s="101">
        <f>SUM(E58,Q58,AB58,AM58,AX58,BI58,BT58,CE58,CQ58,DB58,DM58,DX58,EI58,ET58,FE58,FQ58,GB58,GM58,GX58,HI58,HT58,IE58,IQ58,JB58,JM58,JX58,KI58,KT58,LE58,LQ58,MB58,MM58,MX58,NI58,NT58,OE58,OQ58,PB58,PM58,PX58,QI58,QT58,RE58,RQ58,SB58,SM58,SX58,TI58,TT58,UE58)</f>
        <v>0</v>
      </c>
    </row>
    <row r="59" spans="2:580" s="44" customFormat="1" ht="4" customHeight="1">
      <c r="UX59" s="65"/>
    </row>
    <row r="60" spans="2:580" s="44" customFormat="1" ht="30" customHeight="1">
      <c r="B60" s="407" t="s">
        <v>140</v>
      </c>
      <c r="C60" s="408"/>
      <c r="D60" s="409"/>
      <c r="E60" s="60"/>
      <c r="N60" s="407" t="s">
        <v>140</v>
      </c>
      <c r="O60" s="408"/>
      <c r="P60" s="409"/>
      <c r="Q60" s="60"/>
      <c r="Y60" s="407" t="s">
        <v>140</v>
      </c>
      <c r="Z60" s="408"/>
      <c r="AA60" s="409"/>
      <c r="AB60" s="60"/>
      <c r="AJ60" s="407" t="s">
        <v>140</v>
      </c>
      <c r="AK60" s="408"/>
      <c r="AL60" s="409"/>
      <c r="AM60" s="60"/>
      <c r="AU60" s="407" t="s">
        <v>140</v>
      </c>
      <c r="AV60" s="408"/>
      <c r="AW60" s="409"/>
      <c r="AX60" s="60"/>
      <c r="BF60" s="407" t="s">
        <v>140</v>
      </c>
      <c r="BG60" s="408"/>
      <c r="BH60" s="409"/>
      <c r="BI60" s="60"/>
      <c r="BQ60" s="407" t="s">
        <v>140</v>
      </c>
      <c r="BR60" s="408"/>
      <c r="BS60" s="409"/>
      <c r="BT60" s="60"/>
      <c r="CB60" s="407" t="s">
        <v>140</v>
      </c>
      <c r="CC60" s="408"/>
      <c r="CD60" s="409"/>
      <c r="CE60" s="60"/>
      <c r="CN60" s="407" t="s">
        <v>140</v>
      </c>
      <c r="CO60" s="408"/>
      <c r="CP60" s="409"/>
      <c r="CQ60" s="60"/>
      <c r="CY60" s="407" t="s">
        <v>140</v>
      </c>
      <c r="CZ60" s="408"/>
      <c r="DA60" s="409"/>
      <c r="DB60" s="60"/>
      <c r="DJ60" s="407" t="s">
        <v>140</v>
      </c>
      <c r="DK60" s="408"/>
      <c r="DL60" s="409"/>
      <c r="DM60" s="60"/>
      <c r="DU60" s="407" t="s">
        <v>140</v>
      </c>
      <c r="DV60" s="408"/>
      <c r="DW60" s="409"/>
      <c r="DX60" s="60"/>
      <c r="EF60" s="407" t="s">
        <v>140</v>
      </c>
      <c r="EG60" s="408"/>
      <c r="EH60" s="409"/>
      <c r="EI60" s="60"/>
      <c r="EQ60" s="407" t="s">
        <v>140</v>
      </c>
      <c r="ER60" s="408"/>
      <c r="ES60" s="409"/>
      <c r="ET60" s="60"/>
      <c r="FB60" s="407" t="s">
        <v>140</v>
      </c>
      <c r="FC60" s="408"/>
      <c r="FD60" s="409"/>
      <c r="FE60" s="60"/>
      <c r="FN60" s="407" t="s">
        <v>140</v>
      </c>
      <c r="FO60" s="408"/>
      <c r="FP60" s="409"/>
      <c r="FQ60" s="60"/>
      <c r="FY60" s="407" t="s">
        <v>140</v>
      </c>
      <c r="FZ60" s="408"/>
      <c r="GA60" s="409"/>
      <c r="GB60" s="60"/>
      <c r="GJ60" s="407" t="s">
        <v>140</v>
      </c>
      <c r="GK60" s="408"/>
      <c r="GL60" s="409"/>
      <c r="GM60" s="60"/>
      <c r="GU60" s="407" t="s">
        <v>140</v>
      </c>
      <c r="GV60" s="408"/>
      <c r="GW60" s="409"/>
      <c r="GX60" s="60"/>
      <c r="HF60" s="407" t="s">
        <v>140</v>
      </c>
      <c r="HG60" s="408"/>
      <c r="HH60" s="409"/>
      <c r="HI60" s="60"/>
      <c r="HQ60" s="407" t="s">
        <v>140</v>
      </c>
      <c r="HR60" s="408"/>
      <c r="HS60" s="409"/>
      <c r="HT60" s="60"/>
      <c r="IB60" s="407" t="s">
        <v>140</v>
      </c>
      <c r="IC60" s="408"/>
      <c r="ID60" s="409"/>
      <c r="IE60" s="60"/>
      <c r="IN60" s="407" t="s">
        <v>140</v>
      </c>
      <c r="IO60" s="408"/>
      <c r="IP60" s="409"/>
      <c r="IQ60" s="60"/>
      <c r="IY60" s="407" t="s">
        <v>140</v>
      </c>
      <c r="IZ60" s="408"/>
      <c r="JA60" s="409"/>
      <c r="JB60" s="60"/>
      <c r="JJ60" s="407" t="s">
        <v>140</v>
      </c>
      <c r="JK60" s="408"/>
      <c r="JL60" s="409"/>
      <c r="JM60" s="60"/>
      <c r="JU60" s="407" t="s">
        <v>140</v>
      </c>
      <c r="JV60" s="408"/>
      <c r="JW60" s="409"/>
      <c r="JX60" s="60"/>
      <c r="KF60" s="407" t="s">
        <v>140</v>
      </c>
      <c r="KG60" s="408"/>
      <c r="KH60" s="409"/>
      <c r="KI60" s="60"/>
      <c r="KQ60" s="407" t="s">
        <v>140</v>
      </c>
      <c r="KR60" s="408"/>
      <c r="KS60" s="409"/>
      <c r="KT60" s="60"/>
      <c r="LB60" s="407" t="s">
        <v>140</v>
      </c>
      <c r="LC60" s="408"/>
      <c r="LD60" s="409"/>
      <c r="LE60" s="60"/>
      <c r="LN60" s="407" t="s">
        <v>140</v>
      </c>
      <c r="LO60" s="408"/>
      <c r="LP60" s="409"/>
      <c r="LQ60" s="60"/>
      <c r="LY60" s="407" t="s">
        <v>140</v>
      </c>
      <c r="LZ60" s="408"/>
      <c r="MA60" s="409"/>
      <c r="MB60" s="60"/>
      <c r="MJ60" s="407" t="s">
        <v>140</v>
      </c>
      <c r="MK60" s="408"/>
      <c r="ML60" s="409"/>
      <c r="MM60" s="60"/>
      <c r="MU60" s="407" t="s">
        <v>140</v>
      </c>
      <c r="MV60" s="408"/>
      <c r="MW60" s="409"/>
      <c r="MX60" s="60"/>
      <c r="NF60" s="407" t="s">
        <v>140</v>
      </c>
      <c r="NG60" s="408"/>
      <c r="NH60" s="409"/>
      <c r="NI60" s="60"/>
      <c r="NQ60" s="407" t="s">
        <v>140</v>
      </c>
      <c r="NR60" s="408"/>
      <c r="NS60" s="409"/>
      <c r="NT60" s="60"/>
      <c r="OB60" s="407" t="s">
        <v>140</v>
      </c>
      <c r="OC60" s="408"/>
      <c r="OD60" s="409"/>
      <c r="OE60" s="60"/>
      <c r="ON60" s="407" t="s">
        <v>140</v>
      </c>
      <c r="OO60" s="408"/>
      <c r="OP60" s="409"/>
      <c r="OQ60" s="60"/>
      <c r="OY60" s="407" t="s">
        <v>140</v>
      </c>
      <c r="OZ60" s="408"/>
      <c r="PA60" s="409"/>
      <c r="PB60" s="60"/>
      <c r="PJ60" s="407" t="s">
        <v>140</v>
      </c>
      <c r="PK60" s="408"/>
      <c r="PL60" s="409"/>
      <c r="PM60" s="60"/>
      <c r="PU60" s="407" t="s">
        <v>140</v>
      </c>
      <c r="PV60" s="408"/>
      <c r="PW60" s="409"/>
      <c r="PX60" s="60"/>
      <c r="QF60" s="407" t="s">
        <v>140</v>
      </c>
      <c r="QG60" s="408"/>
      <c r="QH60" s="409"/>
      <c r="QI60" s="60"/>
      <c r="QQ60" s="407" t="s">
        <v>140</v>
      </c>
      <c r="QR60" s="408"/>
      <c r="QS60" s="409"/>
      <c r="QT60" s="60"/>
      <c r="RB60" s="407" t="s">
        <v>140</v>
      </c>
      <c r="RC60" s="408"/>
      <c r="RD60" s="409"/>
      <c r="RE60" s="60"/>
      <c r="RN60" s="407" t="s">
        <v>140</v>
      </c>
      <c r="RO60" s="408"/>
      <c r="RP60" s="409"/>
      <c r="RQ60" s="60"/>
      <c r="RY60" s="407" t="s">
        <v>140</v>
      </c>
      <c r="RZ60" s="408"/>
      <c r="SA60" s="409"/>
      <c r="SB60" s="60"/>
      <c r="SJ60" s="407" t="s">
        <v>140</v>
      </c>
      <c r="SK60" s="408"/>
      <c r="SL60" s="409"/>
      <c r="SM60" s="60"/>
      <c r="SU60" s="407" t="s">
        <v>140</v>
      </c>
      <c r="SV60" s="408"/>
      <c r="SW60" s="409"/>
      <c r="SX60" s="60"/>
      <c r="TF60" s="407" t="s">
        <v>140</v>
      </c>
      <c r="TG60" s="408"/>
      <c r="TH60" s="409"/>
      <c r="TI60" s="60"/>
      <c r="TQ60" s="407" t="s">
        <v>140</v>
      </c>
      <c r="TR60" s="408"/>
      <c r="TS60" s="409"/>
      <c r="TT60" s="60"/>
      <c r="UB60" s="407" t="s">
        <v>140</v>
      </c>
      <c r="UC60" s="408"/>
      <c r="UD60" s="409"/>
      <c r="UE60" s="60"/>
      <c r="UN60" s="407" t="s">
        <v>140</v>
      </c>
      <c r="UO60" s="408"/>
      <c r="UP60" s="409"/>
      <c r="UQ60" s="64" t="str">
        <f>IF(COUNTIF($E$60:$UP$60,"Yes")&gt;0,"Yes","No")</f>
        <v>No</v>
      </c>
      <c r="UX60" s="65"/>
      <c r="UY60" s="407" t="s">
        <v>140</v>
      </c>
      <c r="UZ60" s="408"/>
      <c r="VA60" s="409"/>
      <c r="VB60" s="64" t="str">
        <f>IF(COUNTIF($E$60:$UP$60,"Yes")&gt;0,"Yes","No")</f>
        <v>No</v>
      </c>
    </row>
    <row r="61" spans="2:580" s="44" customFormat="1" ht="16.5" customHeight="1">
      <c r="B61" s="407" t="s">
        <v>125</v>
      </c>
      <c r="C61" s="408"/>
      <c r="D61" s="408"/>
      <c r="E61" s="408"/>
      <c r="N61" s="407" t="s">
        <v>125</v>
      </c>
      <c r="O61" s="408"/>
      <c r="P61" s="408"/>
      <c r="Q61" s="408"/>
      <c r="Y61" s="407" t="s">
        <v>125</v>
      </c>
      <c r="Z61" s="408"/>
      <c r="AA61" s="408"/>
      <c r="AB61" s="408"/>
      <c r="AJ61" s="407" t="s">
        <v>125</v>
      </c>
      <c r="AK61" s="408"/>
      <c r="AL61" s="408"/>
      <c r="AM61" s="408"/>
      <c r="AU61" s="407" t="s">
        <v>125</v>
      </c>
      <c r="AV61" s="408"/>
      <c r="AW61" s="408"/>
      <c r="AX61" s="408"/>
      <c r="BF61" s="407" t="s">
        <v>125</v>
      </c>
      <c r="BG61" s="408"/>
      <c r="BH61" s="408"/>
      <c r="BI61" s="408"/>
      <c r="BQ61" s="407" t="s">
        <v>125</v>
      </c>
      <c r="BR61" s="408"/>
      <c r="BS61" s="408"/>
      <c r="BT61" s="408"/>
      <c r="CB61" s="407" t="s">
        <v>125</v>
      </c>
      <c r="CC61" s="408"/>
      <c r="CD61" s="408"/>
      <c r="CE61" s="408"/>
      <c r="CN61" s="407" t="s">
        <v>125</v>
      </c>
      <c r="CO61" s="408"/>
      <c r="CP61" s="408"/>
      <c r="CQ61" s="408"/>
      <c r="CY61" s="407" t="s">
        <v>125</v>
      </c>
      <c r="CZ61" s="408"/>
      <c r="DA61" s="408"/>
      <c r="DB61" s="408"/>
      <c r="DJ61" s="407" t="s">
        <v>125</v>
      </c>
      <c r="DK61" s="408"/>
      <c r="DL61" s="408"/>
      <c r="DM61" s="408"/>
      <c r="DU61" s="407" t="s">
        <v>125</v>
      </c>
      <c r="DV61" s="408"/>
      <c r="DW61" s="408"/>
      <c r="DX61" s="408"/>
      <c r="EF61" s="407" t="s">
        <v>125</v>
      </c>
      <c r="EG61" s="408"/>
      <c r="EH61" s="408"/>
      <c r="EI61" s="408"/>
      <c r="EQ61" s="407" t="s">
        <v>125</v>
      </c>
      <c r="ER61" s="408"/>
      <c r="ES61" s="408"/>
      <c r="ET61" s="408"/>
      <c r="FB61" s="407" t="s">
        <v>125</v>
      </c>
      <c r="FC61" s="408"/>
      <c r="FD61" s="408"/>
      <c r="FE61" s="408"/>
      <c r="FN61" s="407" t="s">
        <v>125</v>
      </c>
      <c r="FO61" s="408"/>
      <c r="FP61" s="408"/>
      <c r="FQ61" s="408"/>
      <c r="FY61" s="407" t="s">
        <v>125</v>
      </c>
      <c r="FZ61" s="408"/>
      <c r="GA61" s="408"/>
      <c r="GB61" s="408"/>
      <c r="GJ61" s="407" t="s">
        <v>125</v>
      </c>
      <c r="GK61" s="408"/>
      <c r="GL61" s="408"/>
      <c r="GM61" s="408"/>
      <c r="GU61" s="407" t="s">
        <v>125</v>
      </c>
      <c r="GV61" s="408"/>
      <c r="GW61" s="408"/>
      <c r="GX61" s="408"/>
      <c r="HF61" s="407" t="s">
        <v>125</v>
      </c>
      <c r="HG61" s="408"/>
      <c r="HH61" s="408"/>
      <c r="HI61" s="408"/>
      <c r="HQ61" s="407" t="s">
        <v>125</v>
      </c>
      <c r="HR61" s="408"/>
      <c r="HS61" s="408"/>
      <c r="HT61" s="408"/>
      <c r="IB61" s="407" t="s">
        <v>125</v>
      </c>
      <c r="IC61" s="408"/>
      <c r="ID61" s="408"/>
      <c r="IE61" s="408"/>
      <c r="IN61" s="407" t="s">
        <v>125</v>
      </c>
      <c r="IO61" s="408"/>
      <c r="IP61" s="408"/>
      <c r="IQ61" s="408"/>
      <c r="IY61" s="407" t="s">
        <v>125</v>
      </c>
      <c r="IZ61" s="408"/>
      <c r="JA61" s="408"/>
      <c r="JB61" s="408"/>
      <c r="JJ61" s="407" t="s">
        <v>125</v>
      </c>
      <c r="JK61" s="408"/>
      <c r="JL61" s="408"/>
      <c r="JM61" s="408"/>
      <c r="JU61" s="407" t="s">
        <v>125</v>
      </c>
      <c r="JV61" s="408"/>
      <c r="JW61" s="408"/>
      <c r="JX61" s="408"/>
      <c r="KF61" s="407" t="s">
        <v>125</v>
      </c>
      <c r="KG61" s="408"/>
      <c r="KH61" s="408"/>
      <c r="KI61" s="408"/>
      <c r="KQ61" s="407" t="s">
        <v>125</v>
      </c>
      <c r="KR61" s="408"/>
      <c r="KS61" s="408"/>
      <c r="KT61" s="408"/>
      <c r="LB61" s="407" t="s">
        <v>125</v>
      </c>
      <c r="LC61" s="408"/>
      <c r="LD61" s="408"/>
      <c r="LE61" s="408"/>
      <c r="LN61" s="407" t="s">
        <v>125</v>
      </c>
      <c r="LO61" s="408"/>
      <c r="LP61" s="408"/>
      <c r="LQ61" s="408"/>
      <c r="LY61" s="407" t="s">
        <v>125</v>
      </c>
      <c r="LZ61" s="408"/>
      <c r="MA61" s="408"/>
      <c r="MB61" s="408"/>
      <c r="MJ61" s="407" t="s">
        <v>125</v>
      </c>
      <c r="MK61" s="408"/>
      <c r="ML61" s="408"/>
      <c r="MM61" s="408"/>
      <c r="MU61" s="407" t="s">
        <v>125</v>
      </c>
      <c r="MV61" s="408"/>
      <c r="MW61" s="408"/>
      <c r="MX61" s="408"/>
      <c r="NF61" s="407" t="s">
        <v>125</v>
      </c>
      <c r="NG61" s="408"/>
      <c r="NH61" s="408"/>
      <c r="NI61" s="408"/>
      <c r="NQ61" s="407" t="s">
        <v>125</v>
      </c>
      <c r="NR61" s="408"/>
      <c r="NS61" s="408"/>
      <c r="NT61" s="408"/>
      <c r="OB61" s="407" t="s">
        <v>125</v>
      </c>
      <c r="OC61" s="408"/>
      <c r="OD61" s="408"/>
      <c r="OE61" s="408"/>
      <c r="ON61" s="407" t="s">
        <v>125</v>
      </c>
      <c r="OO61" s="408"/>
      <c r="OP61" s="408"/>
      <c r="OQ61" s="408"/>
      <c r="OY61" s="407" t="s">
        <v>125</v>
      </c>
      <c r="OZ61" s="408"/>
      <c r="PA61" s="408"/>
      <c r="PB61" s="408"/>
      <c r="PJ61" s="407" t="s">
        <v>125</v>
      </c>
      <c r="PK61" s="408"/>
      <c r="PL61" s="408"/>
      <c r="PM61" s="408"/>
      <c r="PU61" s="407" t="s">
        <v>125</v>
      </c>
      <c r="PV61" s="408"/>
      <c r="PW61" s="408"/>
      <c r="PX61" s="408"/>
      <c r="QF61" s="407" t="s">
        <v>125</v>
      </c>
      <c r="QG61" s="408"/>
      <c r="QH61" s="408"/>
      <c r="QI61" s="408"/>
      <c r="QQ61" s="407" t="s">
        <v>125</v>
      </c>
      <c r="QR61" s="408"/>
      <c r="QS61" s="408"/>
      <c r="QT61" s="408"/>
      <c r="RB61" s="407" t="s">
        <v>125</v>
      </c>
      <c r="RC61" s="408"/>
      <c r="RD61" s="408"/>
      <c r="RE61" s="408"/>
      <c r="RN61" s="407" t="s">
        <v>125</v>
      </c>
      <c r="RO61" s="408"/>
      <c r="RP61" s="408"/>
      <c r="RQ61" s="408"/>
      <c r="RY61" s="407" t="s">
        <v>125</v>
      </c>
      <c r="RZ61" s="408"/>
      <c r="SA61" s="408"/>
      <c r="SB61" s="408"/>
      <c r="SJ61" s="407" t="s">
        <v>125</v>
      </c>
      <c r="SK61" s="408"/>
      <c r="SL61" s="408"/>
      <c r="SM61" s="408"/>
      <c r="SU61" s="407" t="s">
        <v>125</v>
      </c>
      <c r="SV61" s="408"/>
      <c r="SW61" s="408"/>
      <c r="SX61" s="408"/>
      <c r="TF61" s="407" t="s">
        <v>125</v>
      </c>
      <c r="TG61" s="408"/>
      <c r="TH61" s="408"/>
      <c r="TI61" s="408"/>
      <c r="TQ61" s="407" t="s">
        <v>125</v>
      </c>
      <c r="TR61" s="408"/>
      <c r="TS61" s="408"/>
      <c r="TT61" s="408"/>
      <c r="UB61" s="407" t="s">
        <v>125</v>
      </c>
      <c r="UC61" s="408"/>
      <c r="UD61" s="408"/>
      <c r="UE61" s="408"/>
      <c r="UN61" s="407" t="s">
        <v>125</v>
      </c>
      <c r="UO61" s="408"/>
      <c r="UP61" s="408"/>
      <c r="UQ61" s="408"/>
      <c r="UX61" s="65"/>
      <c r="UY61" s="407" t="s">
        <v>125</v>
      </c>
      <c r="UZ61" s="408"/>
      <c r="VA61" s="408"/>
      <c r="VB61" s="408"/>
    </row>
    <row r="62" spans="2:580" ht="108" customHeight="1">
      <c r="B62" s="448"/>
      <c r="C62" s="449"/>
      <c r="D62" s="449"/>
      <c r="E62" s="450"/>
      <c r="F62" s="6"/>
      <c r="G62" s="6"/>
      <c r="H62" s="6"/>
      <c r="I62" s="6"/>
      <c r="J62" s="6"/>
      <c r="K62" s="6"/>
      <c r="L62" s="6"/>
      <c r="N62" s="448"/>
      <c r="O62" s="449"/>
      <c r="P62" s="449"/>
      <c r="Q62" s="450"/>
      <c r="R62" s="94"/>
      <c r="S62" s="94"/>
      <c r="T62" s="94"/>
      <c r="U62" s="94"/>
      <c r="V62" s="94"/>
      <c r="W62" s="94"/>
      <c r="Y62" s="448"/>
      <c r="Z62" s="449"/>
      <c r="AA62" s="449"/>
      <c r="AB62" s="450"/>
      <c r="AC62" s="94"/>
      <c r="AD62" s="94"/>
      <c r="AE62" s="94"/>
      <c r="AF62" s="94"/>
      <c r="AG62" s="94"/>
      <c r="AH62" s="94"/>
      <c r="AJ62" s="448"/>
      <c r="AK62" s="449"/>
      <c r="AL62" s="449"/>
      <c r="AM62" s="450"/>
      <c r="AN62" s="94"/>
      <c r="AO62" s="94"/>
      <c r="AP62" s="94"/>
      <c r="AQ62" s="94"/>
      <c r="AR62" s="94"/>
      <c r="AS62" s="94"/>
      <c r="AU62" s="448"/>
      <c r="AV62" s="449"/>
      <c r="AW62" s="449"/>
      <c r="AX62" s="450"/>
      <c r="AY62" s="94"/>
      <c r="AZ62" s="94"/>
      <c r="BA62" s="94"/>
      <c r="BB62" s="94"/>
      <c r="BC62" s="94"/>
      <c r="BD62" s="94"/>
      <c r="BF62" s="448"/>
      <c r="BG62" s="449"/>
      <c r="BH62" s="449"/>
      <c r="BI62" s="450"/>
      <c r="BJ62" s="94"/>
      <c r="BK62" s="94"/>
      <c r="BL62" s="94"/>
      <c r="BM62" s="94"/>
      <c r="BN62" s="94"/>
      <c r="BO62" s="94"/>
      <c r="BQ62" s="448"/>
      <c r="BR62" s="449"/>
      <c r="BS62" s="449"/>
      <c r="BT62" s="450"/>
      <c r="BU62" s="94"/>
      <c r="BV62" s="94"/>
      <c r="BW62" s="94"/>
      <c r="BX62" s="94"/>
      <c r="BY62" s="94"/>
      <c r="BZ62" s="94"/>
      <c r="CB62" s="448"/>
      <c r="CC62" s="449"/>
      <c r="CD62" s="449"/>
      <c r="CE62" s="450"/>
      <c r="CF62" s="94"/>
      <c r="CG62" s="94"/>
      <c r="CH62" s="94"/>
      <c r="CI62" s="94"/>
      <c r="CJ62" s="94"/>
      <c r="CK62" s="94"/>
      <c r="CN62" s="448"/>
      <c r="CO62" s="449"/>
      <c r="CP62" s="449"/>
      <c r="CQ62" s="450"/>
      <c r="CR62" s="94"/>
      <c r="CS62" s="94"/>
      <c r="CT62" s="94"/>
      <c r="CU62" s="94"/>
      <c r="CV62" s="94"/>
      <c r="CW62" s="94"/>
      <c r="CY62" s="448"/>
      <c r="CZ62" s="449"/>
      <c r="DA62" s="449"/>
      <c r="DB62" s="450"/>
      <c r="DC62" s="94"/>
      <c r="DD62" s="94"/>
      <c r="DE62" s="94"/>
      <c r="DF62" s="94"/>
      <c r="DG62" s="94"/>
      <c r="DH62" s="94"/>
      <c r="DJ62" s="448"/>
      <c r="DK62" s="449"/>
      <c r="DL62" s="449"/>
      <c r="DM62" s="450"/>
      <c r="DN62" s="94"/>
      <c r="DO62" s="94"/>
      <c r="DP62" s="94"/>
      <c r="DQ62" s="94"/>
      <c r="DR62" s="94"/>
      <c r="DS62" s="94"/>
      <c r="DU62" s="448"/>
      <c r="DV62" s="449"/>
      <c r="DW62" s="449"/>
      <c r="DX62" s="450"/>
      <c r="DY62" s="94"/>
      <c r="DZ62" s="94"/>
      <c r="EA62" s="94"/>
      <c r="EB62" s="94"/>
      <c r="EC62" s="94"/>
      <c r="ED62" s="94"/>
      <c r="EF62" s="448"/>
      <c r="EG62" s="449"/>
      <c r="EH62" s="449"/>
      <c r="EI62" s="450"/>
      <c r="EJ62" s="94"/>
      <c r="EK62" s="94"/>
      <c r="EL62" s="94"/>
      <c r="EM62" s="94"/>
      <c r="EN62" s="94"/>
      <c r="EO62" s="94"/>
      <c r="EQ62" s="448"/>
      <c r="ER62" s="449"/>
      <c r="ES62" s="449"/>
      <c r="ET62" s="450"/>
      <c r="EU62" s="94"/>
      <c r="EV62" s="94"/>
      <c r="EW62" s="94"/>
      <c r="EX62" s="94"/>
      <c r="EY62" s="94"/>
      <c r="EZ62" s="94"/>
      <c r="FB62" s="448"/>
      <c r="FC62" s="449"/>
      <c r="FD62" s="449"/>
      <c r="FE62" s="450"/>
      <c r="FF62" s="94"/>
      <c r="FG62" s="94"/>
      <c r="FH62" s="94"/>
      <c r="FI62" s="94"/>
      <c r="FJ62" s="94"/>
      <c r="FK62" s="94"/>
      <c r="FN62" s="448"/>
      <c r="FO62" s="449"/>
      <c r="FP62" s="449"/>
      <c r="FQ62" s="450"/>
      <c r="FR62" s="94"/>
      <c r="FS62" s="94"/>
      <c r="FT62" s="94"/>
      <c r="FU62" s="94"/>
      <c r="FV62" s="94"/>
      <c r="FW62" s="94"/>
      <c r="FY62" s="448"/>
      <c r="FZ62" s="449"/>
      <c r="GA62" s="449"/>
      <c r="GB62" s="450"/>
      <c r="GC62" s="94"/>
      <c r="GD62" s="94"/>
      <c r="GE62" s="94"/>
      <c r="GF62" s="94"/>
      <c r="GG62" s="94"/>
      <c r="GH62" s="94"/>
      <c r="GJ62" s="448"/>
      <c r="GK62" s="449"/>
      <c r="GL62" s="449"/>
      <c r="GM62" s="450"/>
      <c r="GN62" s="94"/>
      <c r="GO62" s="94"/>
      <c r="GP62" s="94"/>
      <c r="GQ62" s="94"/>
      <c r="GR62" s="94"/>
      <c r="GS62" s="94"/>
      <c r="GU62" s="448"/>
      <c r="GV62" s="449"/>
      <c r="GW62" s="449"/>
      <c r="GX62" s="450"/>
      <c r="GY62" s="94"/>
      <c r="GZ62" s="94"/>
      <c r="HA62" s="94"/>
      <c r="HB62" s="94"/>
      <c r="HC62" s="94"/>
      <c r="HD62" s="94"/>
      <c r="HF62" s="448"/>
      <c r="HG62" s="449"/>
      <c r="HH62" s="449"/>
      <c r="HI62" s="450"/>
      <c r="HJ62" s="94"/>
      <c r="HK62" s="94"/>
      <c r="HL62" s="94"/>
      <c r="HM62" s="94"/>
      <c r="HN62" s="94"/>
      <c r="HO62" s="94"/>
      <c r="HQ62" s="448"/>
      <c r="HR62" s="449"/>
      <c r="HS62" s="449"/>
      <c r="HT62" s="450"/>
      <c r="HU62" s="94"/>
      <c r="HV62" s="94"/>
      <c r="HW62" s="94"/>
      <c r="HX62" s="94"/>
      <c r="HY62" s="94"/>
      <c r="HZ62" s="94"/>
      <c r="IA62" s="94"/>
      <c r="IB62" s="448"/>
      <c r="IC62" s="449"/>
      <c r="ID62" s="449"/>
      <c r="IE62" s="450"/>
      <c r="IF62" s="94"/>
      <c r="IG62" s="94"/>
      <c r="IH62" s="94"/>
      <c r="II62" s="94"/>
      <c r="IJ62" s="94"/>
      <c r="IK62" s="94"/>
      <c r="IL62" s="94"/>
      <c r="IN62" s="448"/>
      <c r="IO62" s="449"/>
      <c r="IP62" s="449"/>
      <c r="IQ62" s="450"/>
      <c r="IR62" s="94"/>
      <c r="IS62" s="94"/>
      <c r="IT62" s="94"/>
      <c r="IU62" s="94"/>
      <c r="IV62" s="94"/>
      <c r="IW62" s="94"/>
      <c r="IX62" s="94"/>
      <c r="IY62" s="448"/>
      <c r="IZ62" s="449"/>
      <c r="JA62" s="449"/>
      <c r="JB62" s="450"/>
      <c r="JC62" s="94"/>
      <c r="JD62" s="94"/>
      <c r="JE62" s="94"/>
      <c r="JF62" s="94"/>
      <c r="JG62" s="94"/>
      <c r="JH62" s="94"/>
      <c r="JI62" s="94"/>
      <c r="JJ62" s="448"/>
      <c r="JK62" s="449"/>
      <c r="JL62" s="449"/>
      <c r="JM62" s="450"/>
      <c r="JN62" s="94"/>
      <c r="JO62" s="94"/>
      <c r="JP62" s="94"/>
      <c r="JQ62" s="94"/>
      <c r="JR62" s="94"/>
      <c r="JS62" s="94"/>
      <c r="JT62" s="94"/>
      <c r="JU62" s="448"/>
      <c r="JV62" s="449"/>
      <c r="JW62" s="449"/>
      <c r="JX62" s="450"/>
      <c r="JY62" s="94"/>
      <c r="JZ62" s="94"/>
      <c r="KA62" s="94"/>
      <c r="KB62" s="94"/>
      <c r="KC62" s="94"/>
      <c r="KD62" s="94"/>
      <c r="KE62" s="94"/>
      <c r="KF62" s="448"/>
      <c r="KG62" s="449"/>
      <c r="KH62" s="449"/>
      <c r="KI62" s="450"/>
      <c r="KJ62" s="94"/>
      <c r="KK62" s="94"/>
      <c r="KL62" s="94"/>
      <c r="KM62" s="94"/>
      <c r="KN62" s="94"/>
      <c r="KO62" s="94"/>
      <c r="KP62" s="94"/>
      <c r="KQ62" s="448"/>
      <c r="KR62" s="449"/>
      <c r="KS62" s="449"/>
      <c r="KT62" s="450"/>
      <c r="KU62" s="94"/>
      <c r="KV62" s="94"/>
      <c r="KW62" s="94"/>
      <c r="KX62" s="94"/>
      <c r="KY62" s="94"/>
      <c r="KZ62" s="94"/>
      <c r="LA62" s="94"/>
      <c r="LB62" s="448"/>
      <c r="LC62" s="449"/>
      <c r="LD62" s="449"/>
      <c r="LE62" s="450"/>
      <c r="LF62" s="94"/>
      <c r="LG62" s="94"/>
      <c r="LH62" s="94"/>
      <c r="LI62" s="94"/>
      <c r="LJ62" s="94"/>
      <c r="LK62" s="94"/>
      <c r="LL62" s="94"/>
      <c r="LN62" s="448"/>
      <c r="LO62" s="449"/>
      <c r="LP62" s="449"/>
      <c r="LQ62" s="450"/>
      <c r="LR62" s="94"/>
      <c r="LS62" s="94"/>
      <c r="LT62" s="94"/>
      <c r="LU62" s="94"/>
      <c r="LV62" s="94"/>
      <c r="LW62" s="94"/>
      <c r="LY62" s="448"/>
      <c r="LZ62" s="449"/>
      <c r="MA62" s="449"/>
      <c r="MB62" s="450"/>
      <c r="MC62" s="94"/>
      <c r="MD62" s="94"/>
      <c r="ME62" s="94"/>
      <c r="MF62" s="94"/>
      <c r="MG62" s="94"/>
      <c r="MH62" s="94"/>
      <c r="MI62" s="94"/>
      <c r="MJ62" s="448"/>
      <c r="MK62" s="449"/>
      <c r="ML62" s="449"/>
      <c r="MM62" s="450"/>
      <c r="MN62" s="94"/>
      <c r="MO62" s="94"/>
      <c r="MP62" s="94"/>
      <c r="MQ62" s="94"/>
      <c r="MR62" s="94"/>
      <c r="MS62" s="94"/>
      <c r="MT62" s="94"/>
      <c r="MU62" s="448"/>
      <c r="MV62" s="449"/>
      <c r="MW62" s="449"/>
      <c r="MX62" s="450"/>
      <c r="MY62" s="94"/>
      <c r="MZ62" s="94"/>
      <c r="NA62" s="94"/>
      <c r="NB62" s="94"/>
      <c r="NC62" s="94"/>
      <c r="ND62" s="94"/>
      <c r="NE62" s="94"/>
      <c r="NF62" s="448"/>
      <c r="NG62" s="449"/>
      <c r="NH62" s="449"/>
      <c r="NI62" s="450"/>
      <c r="NJ62" s="94"/>
      <c r="NK62" s="94"/>
      <c r="NL62" s="94"/>
      <c r="NM62" s="94"/>
      <c r="NN62" s="94"/>
      <c r="NO62" s="94"/>
      <c r="NP62" s="94"/>
      <c r="NQ62" s="448"/>
      <c r="NR62" s="449"/>
      <c r="NS62" s="449"/>
      <c r="NT62" s="450"/>
      <c r="NU62" s="94"/>
      <c r="NV62" s="94"/>
      <c r="NW62" s="94"/>
      <c r="NX62" s="94"/>
      <c r="NY62" s="94"/>
      <c r="NZ62" s="94"/>
      <c r="OA62" s="94"/>
      <c r="OB62" s="448"/>
      <c r="OC62" s="449"/>
      <c r="OD62" s="449"/>
      <c r="OE62" s="450"/>
      <c r="OF62" s="94"/>
      <c r="OG62" s="94"/>
      <c r="OH62" s="94"/>
      <c r="OI62" s="94"/>
      <c r="OJ62" s="94"/>
      <c r="OK62" s="94"/>
      <c r="OL62" s="94"/>
      <c r="ON62" s="448"/>
      <c r="OO62" s="449"/>
      <c r="OP62" s="449"/>
      <c r="OQ62" s="450"/>
      <c r="OR62" s="94"/>
      <c r="OS62" s="94"/>
      <c r="OT62" s="94"/>
      <c r="OU62" s="94"/>
      <c r="OV62" s="94"/>
      <c r="OW62" s="94"/>
      <c r="OX62" s="94"/>
      <c r="OY62" s="448"/>
      <c r="OZ62" s="449"/>
      <c r="PA62" s="449"/>
      <c r="PB62" s="450"/>
      <c r="PC62" s="94"/>
      <c r="PD62" s="94"/>
      <c r="PE62" s="94"/>
      <c r="PF62" s="94"/>
      <c r="PG62" s="94"/>
      <c r="PH62" s="94"/>
      <c r="PI62" s="94"/>
      <c r="PJ62" s="448"/>
      <c r="PK62" s="449"/>
      <c r="PL62" s="449"/>
      <c r="PM62" s="450"/>
      <c r="PN62" s="94"/>
      <c r="PO62" s="94"/>
      <c r="PP62" s="94"/>
      <c r="PQ62" s="94"/>
      <c r="PR62" s="94"/>
      <c r="PS62" s="94"/>
      <c r="PT62" s="94"/>
      <c r="PU62" s="448"/>
      <c r="PV62" s="449"/>
      <c r="PW62" s="449"/>
      <c r="PX62" s="450"/>
      <c r="PY62" s="94"/>
      <c r="PZ62" s="94"/>
      <c r="QA62" s="94"/>
      <c r="QB62" s="94"/>
      <c r="QC62" s="94"/>
      <c r="QD62" s="94"/>
      <c r="QF62" s="448"/>
      <c r="QG62" s="449"/>
      <c r="QH62" s="449"/>
      <c r="QI62" s="450"/>
      <c r="QJ62" s="94"/>
      <c r="QK62" s="94"/>
      <c r="QL62" s="94"/>
      <c r="QM62" s="94"/>
      <c r="QN62" s="94"/>
      <c r="QO62" s="94"/>
      <c r="QP62" s="94"/>
      <c r="QQ62" s="448"/>
      <c r="QR62" s="449"/>
      <c r="QS62" s="449"/>
      <c r="QT62" s="450"/>
      <c r="QU62" s="94"/>
      <c r="QV62" s="94"/>
      <c r="QW62" s="94"/>
      <c r="QX62" s="94"/>
      <c r="QY62" s="94"/>
      <c r="QZ62" s="94"/>
      <c r="RA62" s="94"/>
      <c r="RB62" s="448"/>
      <c r="RC62" s="449"/>
      <c r="RD62" s="449"/>
      <c r="RE62" s="450"/>
      <c r="RF62" s="94"/>
      <c r="RG62" s="94"/>
      <c r="RH62" s="94"/>
      <c r="RI62" s="94"/>
      <c r="RJ62" s="94"/>
      <c r="RK62" s="94"/>
      <c r="RL62" s="94"/>
      <c r="RN62" s="448"/>
      <c r="RO62" s="449"/>
      <c r="RP62" s="449"/>
      <c r="RQ62" s="450"/>
      <c r="RR62" s="94"/>
      <c r="RS62" s="94"/>
      <c r="RT62" s="94"/>
      <c r="RU62" s="94"/>
      <c r="RV62" s="94"/>
      <c r="RW62" s="94"/>
      <c r="RX62" s="94"/>
      <c r="RY62" s="448"/>
      <c r="RZ62" s="449"/>
      <c r="SA62" s="449"/>
      <c r="SB62" s="450"/>
      <c r="SC62" s="94"/>
      <c r="SD62" s="94"/>
      <c r="SE62" s="94"/>
      <c r="SF62" s="94"/>
      <c r="SG62" s="94"/>
      <c r="SH62" s="94"/>
      <c r="SI62" s="94"/>
      <c r="SJ62" s="448"/>
      <c r="SK62" s="449"/>
      <c r="SL62" s="449"/>
      <c r="SM62" s="450"/>
      <c r="SN62" s="94"/>
      <c r="SO62" s="94"/>
      <c r="SP62" s="94"/>
      <c r="SQ62" s="94"/>
      <c r="SR62" s="94"/>
      <c r="SS62" s="94"/>
      <c r="ST62" s="94"/>
      <c r="SU62" s="448"/>
      <c r="SV62" s="449"/>
      <c r="SW62" s="449"/>
      <c r="SX62" s="450"/>
      <c r="SY62" s="94"/>
      <c r="SZ62" s="94"/>
      <c r="TA62" s="94"/>
      <c r="TB62" s="94"/>
      <c r="TC62" s="94"/>
      <c r="TD62" s="94"/>
      <c r="TE62" s="94"/>
      <c r="TF62" s="448"/>
      <c r="TG62" s="449"/>
      <c r="TH62" s="449"/>
      <c r="TI62" s="450"/>
      <c r="TJ62" s="94"/>
      <c r="TK62" s="94"/>
      <c r="TL62" s="94"/>
      <c r="TM62" s="94"/>
      <c r="TN62" s="94"/>
      <c r="TO62" s="94"/>
      <c r="TP62" s="94"/>
      <c r="TQ62" s="448"/>
      <c r="TR62" s="449"/>
      <c r="TS62" s="449"/>
      <c r="TT62" s="450"/>
      <c r="TU62" s="94"/>
      <c r="TV62" s="94"/>
      <c r="TW62" s="94"/>
      <c r="TX62" s="94"/>
      <c r="TY62" s="94"/>
      <c r="TZ62" s="94"/>
      <c r="UA62" s="94"/>
      <c r="UB62" s="448"/>
      <c r="UC62" s="449"/>
      <c r="UD62" s="449"/>
      <c r="UE62" s="450"/>
      <c r="UF62" s="94"/>
      <c r="UG62" s="94"/>
      <c r="UH62" s="94"/>
      <c r="UI62" s="94"/>
      <c r="UJ62" s="94"/>
      <c r="UK62" s="94"/>
      <c r="UN62" s="448"/>
      <c r="UO62" s="449"/>
      <c r="UP62" s="449"/>
      <c r="UQ62" s="450"/>
      <c r="UR62" s="94"/>
      <c r="US62" s="94"/>
      <c r="UT62" s="94"/>
      <c r="UU62" s="94"/>
      <c r="UV62" s="94"/>
      <c r="UW62" s="94"/>
      <c r="UY62" s="448"/>
      <c r="UZ62" s="449"/>
      <c r="VA62" s="449"/>
      <c r="VB62" s="450"/>
      <c r="VC62" s="94"/>
      <c r="VD62" s="94"/>
      <c r="VE62" s="94"/>
      <c r="VF62" s="94"/>
      <c r="VG62" s="94"/>
      <c r="VH62" s="94"/>
    </row>
    <row r="63" spans="2:580" s="44" customFormat="1" ht="30" customHeight="1">
      <c r="B63" s="407" t="s">
        <v>141</v>
      </c>
      <c r="C63" s="408"/>
      <c r="D63" s="409"/>
      <c r="E63" s="58"/>
      <c r="N63" s="407" t="s">
        <v>141</v>
      </c>
      <c r="O63" s="408"/>
      <c r="P63" s="409"/>
      <c r="Q63" s="58"/>
      <c r="Y63" s="407" t="s">
        <v>141</v>
      </c>
      <c r="Z63" s="408"/>
      <c r="AA63" s="409"/>
      <c r="AB63" s="58"/>
      <c r="AJ63" s="407" t="s">
        <v>141</v>
      </c>
      <c r="AK63" s="408"/>
      <c r="AL63" s="409"/>
      <c r="AM63" s="58"/>
      <c r="AU63" s="407" t="s">
        <v>141</v>
      </c>
      <c r="AV63" s="408"/>
      <c r="AW63" s="409"/>
      <c r="AX63" s="58"/>
      <c r="BF63" s="407" t="s">
        <v>141</v>
      </c>
      <c r="BG63" s="408"/>
      <c r="BH63" s="409"/>
      <c r="BI63" s="58"/>
      <c r="BQ63" s="407" t="s">
        <v>141</v>
      </c>
      <c r="BR63" s="408"/>
      <c r="BS63" s="409"/>
      <c r="BT63" s="58"/>
      <c r="CB63" s="407" t="s">
        <v>141</v>
      </c>
      <c r="CC63" s="408"/>
      <c r="CD63" s="409"/>
      <c r="CE63" s="58"/>
      <c r="CN63" s="407" t="s">
        <v>141</v>
      </c>
      <c r="CO63" s="408"/>
      <c r="CP63" s="409"/>
      <c r="CQ63" s="58"/>
      <c r="CY63" s="407" t="s">
        <v>141</v>
      </c>
      <c r="CZ63" s="408"/>
      <c r="DA63" s="409"/>
      <c r="DB63" s="58"/>
      <c r="DJ63" s="407" t="s">
        <v>141</v>
      </c>
      <c r="DK63" s="408"/>
      <c r="DL63" s="409"/>
      <c r="DM63" s="58"/>
      <c r="DU63" s="407" t="s">
        <v>141</v>
      </c>
      <c r="DV63" s="408"/>
      <c r="DW63" s="409"/>
      <c r="DX63" s="58"/>
      <c r="EF63" s="407" t="s">
        <v>141</v>
      </c>
      <c r="EG63" s="408"/>
      <c r="EH63" s="409"/>
      <c r="EI63" s="58"/>
      <c r="EQ63" s="407" t="s">
        <v>141</v>
      </c>
      <c r="ER63" s="408"/>
      <c r="ES63" s="409"/>
      <c r="ET63" s="58"/>
      <c r="FB63" s="407" t="s">
        <v>141</v>
      </c>
      <c r="FC63" s="408"/>
      <c r="FD63" s="409"/>
      <c r="FE63" s="58"/>
      <c r="FN63" s="407" t="s">
        <v>141</v>
      </c>
      <c r="FO63" s="408"/>
      <c r="FP63" s="409"/>
      <c r="FQ63" s="58"/>
      <c r="FY63" s="407" t="s">
        <v>141</v>
      </c>
      <c r="FZ63" s="408"/>
      <c r="GA63" s="409"/>
      <c r="GB63" s="58"/>
      <c r="GJ63" s="407" t="s">
        <v>141</v>
      </c>
      <c r="GK63" s="408"/>
      <c r="GL63" s="409"/>
      <c r="GM63" s="58"/>
      <c r="GU63" s="407" t="s">
        <v>141</v>
      </c>
      <c r="GV63" s="408"/>
      <c r="GW63" s="409"/>
      <c r="GX63" s="58"/>
      <c r="HF63" s="407" t="s">
        <v>141</v>
      </c>
      <c r="HG63" s="408"/>
      <c r="HH63" s="409"/>
      <c r="HI63" s="58"/>
      <c r="HQ63" s="407" t="s">
        <v>141</v>
      </c>
      <c r="HR63" s="408"/>
      <c r="HS63" s="409"/>
      <c r="HT63" s="58"/>
      <c r="IB63" s="407" t="s">
        <v>141</v>
      </c>
      <c r="IC63" s="408"/>
      <c r="ID63" s="409"/>
      <c r="IE63" s="58"/>
      <c r="IN63" s="407" t="s">
        <v>141</v>
      </c>
      <c r="IO63" s="408"/>
      <c r="IP63" s="409"/>
      <c r="IQ63" s="58"/>
      <c r="IY63" s="407" t="s">
        <v>141</v>
      </c>
      <c r="IZ63" s="408"/>
      <c r="JA63" s="409"/>
      <c r="JB63" s="58"/>
      <c r="JJ63" s="407" t="s">
        <v>141</v>
      </c>
      <c r="JK63" s="408"/>
      <c r="JL63" s="409"/>
      <c r="JM63" s="58"/>
      <c r="JU63" s="407" t="s">
        <v>141</v>
      </c>
      <c r="JV63" s="408"/>
      <c r="JW63" s="409"/>
      <c r="JX63" s="58"/>
      <c r="KF63" s="407" t="s">
        <v>141</v>
      </c>
      <c r="KG63" s="408"/>
      <c r="KH63" s="409"/>
      <c r="KI63" s="58"/>
      <c r="KQ63" s="407" t="s">
        <v>141</v>
      </c>
      <c r="KR63" s="408"/>
      <c r="KS63" s="409"/>
      <c r="KT63" s="58"/>
      <c r="LB63" s="407" t="s">
        <v>141</v>
      </c>
      <c r="LC63" s="408"/>
      <c r="LD63" s="409"/>
      <c r="LE63" s="58"/>
      <c r="LN63" s="407" t="s">
        <v>141</v>
      </c>
      <c r="LO63" s="408"/>
      <c r="LP63" s="409"/>
      <c r="LQ63" s="58"/>
      <c r="LY63" s="407" t="s">
        <v>141</v>
      </c>
      <c r="LZ63" s="408"/>
      <c r="MA63" s="409"/>
      <c r="MB63" s="58"/>
      <c r="MJ63" s="407" t="s">
        <v>141</v>
      </c>
      <c r="MK63" s="408"/>
      <c r="ML63" s="409"/>
      <c r="MM63" s="58"/>
      <c r="MU63" s="407" t="s">
        <v>141</v>
      </c>
      <c r="MV63" s="408"/>
      <c r="MW63" s="409"/>
      <c r="MX63" s="58"/>
      <c r="NF63" s="407" t="s">
        <v>141</v>
      </c>
      <c r="NG63" s="408"/>
      <c r="NH63" s="409"/>
      <c r="NI63" s="58"/>
      <c r="NQ63" s="407" t="s">
        <v>141</v>
      </c>
      <c r="NR63" s="408"/>
      <c r="NS63" s="409"/>
      <c r="NT63" s="58"/>
      <c r="OB63" s="407" t="s">
        <v>141</v>
      </c>
      <c r="OC63" s="408"/>
      <c r="OD63" s="409"/>
      <c r="OE63" s="58"/>
      <c r="ON63" s="407" t="s">
        <v>141</v>
      </c>
      <c r="OO63" s="408"/>
      <c r="OP63" s="409"/>
      <c r="OQ63" s="58"/>
      <c r="OY63" s="407" t="s">
        <v>141</v>
      </c>
      <c r="OZ63" s="408"/>
      <c r="PA63" s="409"/>
      <c r="PB63" s="58"/>
      <c r="PJ63" s="407" t="s">
        <v>141</v>
      </c>
      <c r="PK63" s="408"/>
      <c r="PL63" s="409"/>
      <c r="PM63" s="58"/>
      <c r="PU63" s="407" t="s">
        <v>141</v>
      </c>
      <c r="PV63" s="408"/>
      <c r="PW63" s="409"/>
      <c r="PX63" s="58"/>
      <c r="QF63" s="407" t="s">
        <v>141</v>
      </c>
      <c r="QG63" s="408"/>
      <c r="QH63" s="409"/>
      <c r="QI63" s="58"/>
      <c r="QQ63" s="407" t="s">
        <v>141</v>
      </c>
      <c r="QR63" s="408"/>
      <c r="QS63" s="409"/>
      <c r="QT63" s="58"/>
      <c r="RB63" s="407" t="s">
        <v>141</v>
      </c>
      <c r="RC63" s="408"/>
      <c r="RD63" s="409"/>
      <c r="RE63" s="58"/>
      <c r="RN63" s="407" t="s">
        <v>141</v>
      </c>
      <c r="RO63" s="408"/>
      <c r="RP63" s="409"/>
      <c r="RQ63" s="58"/>
      <c r="RY63" s="407" t="s">
        <v>141</v>
      </c>
      <c r="RZ63" s="408"/>
      <c r="SA63" s="409"/>
      <c r="SB63" s="58"/>
      <c r="SJ63" s="407" t="s">
        <v>141</v>
      </c>
      <c r="SK63" s="408"/>
      <c r="SL63" s="409"/>
      <c r="SM63" s="58"/>
      <c r="SU63" s="407" t="s">
        <v>141</v>
      </c>
      <c r="SV63" s="408"/>
      <c r="SW63" s="409"/>
      <c r="SX63" s="58"/>
      <c r="TF63" s="407" t="s">
        <v>141</v>
      </c>
      <c r="TG63" s="408"/>
      <c r="TH63" s="409"/>
      <c r="TI63" s="58"/>
      <c r="TQ63" s="407" t="s">
        <v>141</v>
      </c>
      <c r="TR63" s="408"/>
      <c r="TS63" s="409"/>
      <c r="TT63" s="58"/>
      <c r="UB63" s="407" t="s">
        <v>141</v>
      </c>
      <c r="UC63" s="408"/>
      <c r="UD63" s="409"/>
      <c r="UE63" s="58"/>
      <c r="UN63" s="407" t="s">
        <v>141</v>
      </c>
      <c r="UO63" s="408"/>
      <c r="UP63" s="409"/>
      <c r="UQ63" s="101" t="e">
        <f>AVERAGE(E63,Q63,AB63,AM63,AX63,BI63,BT63,CE63,CQ63,DB63,DM63,DX63,EI63,ET63,FE63,FQ63,GB63,GM63,GX63,HI63,HT63,IE63,IQ63,JB63,JM63,JX63,KI63,KT63,LE63,LQ63,MB63,MM63,MX63,NI63,NT63,OE63,OQ63,PB63,PM63,PX63,QI63,QT63,RE63,RQ63,SB63,SM63,SX63,TI63,TT63,UE63)</f>
        <v>#DIV/0!</v>
      </c>
      <c r="UX63" s="65"/>
      <c r="UY63" s="407" t="s">
        <v>141</v>
      </c>
      <c r="UZ63" s="408"/>
      <c r="VA63" s="409"/>
      <c r="VB63" s="101">
        <f>SUM(E63,Q63,AB63,AM63,AX63,BI63,BT63,CE63,CQ63,DB63,DM63,DX63,EI63,ET63,FE63,FQ63,GB63,GM63,GX63,HI63,HT63,IE63,IQ63,JB63,JM63,JX63,KI63,KT63,LE63,LQ63,MB63,MM63,MX63,NI63,NT63,OE63,OQ63,PB63,PM63,PX63,QI63,QT63,RE63,RQ63,SB63,SM63,SX63,TI63,TT63,UE63)</f>
        <v>0</v>
      </c>
    </row>
    <row r="64" spans="2:580" ht="34" customHeight="1">
      <c r="B64" s="6"/>
      <c r="C64" s="6"/>
      <c r="D64" s="6"/>
      <c r="E64" s="6"/>
      <c r="F64" s="6"/>
      <c r="G64" s="6"/>
      <c r="H64" s="6"/>
      <c r="I64" s="6"/>
      <c r="J64" s="6"/>
      <c r="K64" s="6"/>
      <c r="L64" s="6"/>
      <c r="N64" s="94"/>
      <c r="O64" s="94"/>
      <c r="P64" s="94"/>
      <c r="Q64" s="94"/>
      <c r="R64" s="94"/>
      <c r="S64" s="94"/>
      <c r="T64" s="94"/>
      <c r="U64" s="94"/>
      <c r="V64" s="94"/>
      <c r="W64" s="94"/>
      <c r="Y64" s="94"/>
      <c r="Z64" s="94"/>
      <c r="AA64" s="94"/>
      <c r="AB64" s="94"/>
      <c r="AC64" s="94"/>
      <c r="AD64" s="94"/>
      <c r="AE64" s="94"/>
      <c r="AF64" s="94"/>
      <c r="AG64" s="94"/>
      <c r="AH64" s="94"/>
      <c r="AJ64" s="94"/>
      <c r="AK64" s="94"/>
      <c r="AL64" s="94"/>
      <c r="AM64" s="94"/>
      <c r="AN64" s="94"/>
      <c r="AO64" s="94"/>
      <c r="AP64" s="94"/>
      <c r="AQ64" s="94"/>
      <c r="AR64" s="94"/>
      <c r="AS64" s="94"/>
      <c r="AU64" s="94"/>
      <c r="AV64" s="94"/>
      <c r="AW64" s="94"/>
      <c r="AX64" s="94"/>
      <c r="AY64" s="94"/>
      <c r="AZ64" s="94"/>
      <c r="BA64" s="94"/>
      <c r="BB64" s="94"/>
      <c r="BC64" s="94"/>
      <c r="BD64" s="94"/>
      <c r="BF64" s="94"/>
      <c r="BG64" s="94"/>
      <c r="BH64" s="94"/>
      <c r="BI64" s="94"/>
      <c r="BJ64" s="94"/>
      <c r="BK64" s="94"/>
      <c r="BL64" s="94"/>
      <c r="BM64" s="94"/>
      <c r="BN64" s="94"/>
      <c r="BO64" s="94"/>
      <c r="BQ64" s="94"/>
      <c r="BR64" s="94"/>
      <c r="BS64" s="94"/>
      <c r="BT64" s="94"/>
      <c r="BU64" s="94"/>
      <c r="BV64" s="94"/>
      <c r="BW64" s="94"/>
      <c r="BX64" s="94"/>
      <c r="BY64" s="94"/>
      <c r="BZ64" s="94"/>
      <c r="CB64" s="94"/>
      <c r="CC64" s="94"/>
      <c r="CD64" s="94"/>
      <c r="CE64" s="94"/>
      <c r="CF64" s="94"/>
      <c r="CG64" s="94"/>
      <c r="CH64" s="94"/>
      <c r="CI64" s="94"/>
      <c r="CJ64" s="94"/>
      <c r="CK64" s="94"/>
      <c r="CN64" s="94"/>
      <c r="CO64" s="94"/>
      <c r="CP64" s="94"/>
      <c r="CQ64" s="94"/>
      <c r="CR64" s="94"/>
      <c r="CS64" s="94"/>
      <c r="CT64" s="94"/>
      <c r="CU64" s="94"/>
      <c r="CV64" s="94"/>
      <c r="CW64" s="94"/>
      <c r="CY64" s="94"/>
      <c r="CZ64" s="94"/>
      <c r="DA64" s="94"/>
      <c r="DB64" s="94"/>
      <c r="DC64" s="94"/>
      <c r="DD64" s="94"/>
      <c r="DE64" s="94"/>
      <c r="DF64" s="94"/>
      <c r="DG64" s="94"/>
      <c r="DH64" s="94"/>
      <c r="DJ64" s="94"/>
      <c r="DK64" s="94"/>
      <c r="DL64" s="94"/>
      <c r="DM64" s="94"/>
      <c r="DN64" s="94"/>
      <c r="DO64" s="94"/>
      <c r="DP64" s="94"/>
      <c r="DQ64" s="94"/>
      <c r="DR64" s="94"/>
      <c r="DS64" s="94"/>
      <c r="DU64" s="94"/>
      <c r="DV64" s="94"/>
      <c r="DW64" s="94"/>
      <c r="DX64" s="94"/>
      <c r="DY64" s="94"/>
      <c r="DZ64" s="94"/>
      <c r="EA64" s="94"/>
      <c r="EB64" s="94"/>
      <c r="EC64" s="94"/>
      <c r="ED64" s="94"/>
      <c r="EF64" s="94"/>
      <c r="EG64" s="94"/>
      <c r="EH64" s="94"/>
      <c r="EI64" s="94"/>
      <c r="EJ64" s="94"/>
      <c r="EK64" s="94"/>
      <c r="EL64" s="94"/>
      <c r="EM64" s="94"/>
      <c r="EN64" s="94"/>
      <c r="EO64" s="94"/>
      <c r="EQ64" s="94"/>
      <c r="ER64" s="94"/>
      <c r="ES64" s="94"/>
      <c r="ET64" s="94"/>
      <c r="EU64" s="94"/>
      <c r="EV64" s="94"/>
      <c r="EW64" s="94"/>
      <c r="EX64" s="94"/>
      <c r="EY64" s="94"/>
      <c r="EZ64" s="94"/>
      <c r="FB64" s="94"/>
      <c r="FC64" s="94"/>
      <c r="FD64" s="94"/>
      <c r="FE64" s="94"/>
      <c r="FF64" s="94"/>
      <c r="FG64" s="94"/>
      <c r="FH64" s="94"/>
      <c r="FI64" s="94"/>
      <c r="FJ64" s="94"/>
      <c r="FK64" s="94"/>
      <c r="FN64" s="94"/>
      <c r="FO64" s="94"/>
      <c r="FP64" s="94"/>
      <c r="FQ64" s="94"/>
      <c r="FR64" s="94"/>
      <c r="FS64" s="94"/>
      <c r="FT64" s="94"/>
      <c r="FU64" s="94"/>
      <c r="FV64" s="94"/>
      <c r="FW64" s="94"/>
      <c r="FY64" s="94"/>
      <c r="FZ64" s="94"/>
      <c r="GA64" s="94"/>
      <c r="GB64" s="94"/>
      <c r="GC64" s="94"/>
      <c r="GD64" s="94"/>
      <c r="GE64" s="94"/>
      <c r="GF64" s="94"/>
      <c r="GG64" s="94"/>
      <c r="GH64" s="94"/>
      <c r="GJ64" s="94"/>
      <c r="GK64" s="94"/>
      <c r="GL64" s="94"/>
      <c r="GM64" s="94"/>
      <c r="GN64" s="94"/>
      <c r="GO64" s="94"/>
      <c r="GP64" s="94"/>
      <c r="GQ64" s="94"/>
      <c r="GR64" s="94"/>
      <c r="GS64" s="94"/>
      <c r="GU64" s="94"/>
      <c r="GV64" s="94"/>
      <c r="GW64" s="94"/>
      <c r="GX64" s="94"/>
      <c r="GY64" s="94"/>
      <c r="GZ64" s="94"/>
      <c r="HA64" s="94"/>
      <c r="HB64" s="94"/>
      <c r="HC64" s="94"/>
      <c r="HD64" s="94"/>
      <c r="HF64" s="94"/>
      <c r="HG64" s="94"/>
      <c r="HH64" s="94"/>
      <c r="HI64" s="94"/>
      <c r="HJ64" s="94"/>
      <c r="HK64" s="94"/>
      <c r="HL64" s="94"/>
      <c r="HM64" s="94"/>
      <c r="HN64" s="94"/>
      <c r="HO64" s="94"/>
      <c r="HQ64" s="94"/>
      <c r="HR64" s="94"/>
      <c r="HS64" s="94"/>
      <c r="HT64" s="94"/>
      <c r="HU64" s="94"/>
      <c r="HV64" s="94"/>
      <c r="HW64" s="94"/>
      <c r="HX64" s="94"/>
      <c r="HY64" s="94"/>
      <c r="HZ64" s="94"/>
      <c r="IA64" s="94"/>
      <c r="IB64" s="94"/>
      <c r="IC64" s="94"/>
      <c r="ID64" s="94"/>
      <c r="IE64" s="94"/>
      <c r="IF64" s="94"/>
      <c r="IG64" s="94"/>
      <c r="IH64" s="94"/>
      <c r="II64" s="94"/>
      <c r="IJ64" s="94"/>
      <c r="IK64" s="94"/>
      <c r="IL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N64" s="94"/>
      <c r="LO64" s="94"/>
      <c r="LP64" s="94"/>
      <c r="LQ64" s="94"/>
      <c r="LR64" s="94"/>
      <c r="LS64" s="94"/>
      <c r="LT64" s="94"/>
      <c r="LU64" s="94"/>
      <c r="LV64" s="94"/>
      <c r="LW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N64" s="94"/>
      <c r="UO64" s="94"/>
      <c r="UP64" s="94"/>
      <c r="UQ64" s="94"/>
      <c r="UR64" s="94"/>
      <c r="US64" s="94"/>
      <c r="UT64" s="94"/>
      <c r="UU64" s="94"/>
      <c r="UV64" s="94"/>
      <c r="UW64" s="94"/>
      <c r="UY64" s="94"/>
      <c r="UZ64" s="94"/>
      <c r="VA64" s="94"/>
      <c r="VB64" s="94"/>
      <c r="VC64" s="94"/>
      <c r="VD64" s="94"/>
      <c r="VE64" s="94"/>
      <c r="VF64" s="94"/>
      <c r="VG64" s="94"/>
      <c r="VH64" s="94"/>
    </row>
    <row r="65" spans="2:580">
      <c r="B65" s="433" t="s">
        <v>5333</v>
      </c>
      <c r="C65" s="434"/>
      <c r="D65" s="434"/>
      <c r="E65" s="435"/>
      <c r="F65" s="6"/>
      <c r="G65" s="6"/>
      <c r="H65" s="6"/>
      <c r="I65" s="6"/>
      <c r="J65" s="6"/>
      <c r="K65" s="6"/>
      <c r="L65" s="6"/>
      <c r="N65" s="433" t="s">
        <v>5333</v>
      </c>
      <c r="O65" s="434"/>
      <c r="P65" s="434"/>
      <c r="Q65" s="435"/>
      <c r="R65" s="94"/>
      <c r="S65" s="94"/>
      <c r="T65" s="94"/>
      <c r="U65" s="94"/>
      <c r="V65" s="94"/>
      <c r="W65" s="94"/>
      <c r="Y65" s="433" t="s">
        <v>5333</v>
      </c>
      <c r="Z65" s="434"/>
      <c r="AA65" s="434"/>
      <c r="AB65" s="435"/>
      <c r="AC65" s="94"/>
      <c r="AD65" s="94"/>
      <c r="AE65" s="94"/>
      <c r="AF65" s="94"/>
      <c r="AG65" s="94"/>
      <c r="AH65" s="94"/>
      <c r="AJ65" s="433" t="s">
        <v>5333</v>
      </c>
      <c r="AK65" s="434"/>
      <c r="AL65" s="434"/>
      <c r="AM65" s="435"/>
      <c r="AN65" s="94"/>
      <c r="AO65" s="94"/>
      <c r="AP65" s="94"/>
      <c r="AQ65" s="94"/>
      <c r="AR65" s="94"/>
      <c r="AS65" s="94"/>
      <c r="AU65" s="433" t="s">
        <v>5333</v>
      </c>
      <c r="AV65" s="434"/>
      <c r="AW65" s="434"/>
      <c r="AX65" s="435"/>
      <c r="AY65" s="94"/>
      <c r="AZ65" s="94"/>
      <c r="BA65" s="94"/>
      <c r="BB65" s="94"/>
      <c r="BC65" s="94"/>
      <c r="BD65" s="94"/>
      <c r="BF65" s="433" t="s">
        <v>5333</v>
      </c>
      <c r="BG65" s="434"/>
      <c r="BH65" s="434"/>
      <c r="BI65" s="435"/>
      <c r="BJ65" s="94"/>
      <c r="BK65" s="94"/>
      <c r="BL65" s="94"/>
      <c r="BM65" s="94"/>
      <c r="BN65" s="94"/>
      <c r="BO65" s="94"/>
      <c r="BQ65" s="433" t="s">
        <v>5333</v>
      </c>
      <c r="BR65" s="434"/>
      <c r="BS65" s="434"/>
      <c r="BT65" s="435"/>
      <c r="BU65" s="94"/>
      <c r="BV65" s="94"/>
      <c r="BW65" s="94"/>
      <c r="BX65" s="94"/>
      <c r="BY65" s="94"/>
      <c r="BZ65" s="94"/>
      <c r="CB65" s="433" t="s">
        <v>5333</v>
      </c>
      <c r="CC65" s="434"/>
      <c r="CD65" s="434"/>
      <c r="CE65" s="435"/>
      <c r="CF65" s="94"/>
      <c r="CG65" s="94"/>
      <c r="CH65" s="94"/>
      <c r="CI65" s="94"/>
      <c r="CJ65" s="94"/>
      <c r="CK65" s="94"/>
      <c r="CN65" s="433" t="s">
        <v>5333</v>
      </c>
      <c r="CO65" s="434"/>
      <c r="CP65" s="434"/>
      <c r="CQ65" s="435"/>
      <c r="CR65" s="94"/>
      <c r="CS65" s="94"/>
      <c r="CT65" s="94"/>
      <c r="CU65" s="94"/>
      <c r="CV65" s="94"/>
      <c r="CW65" s="94"/>
      <c r="CY65" s="433" t="s">
        <v>5333</v>
      </c>
      <c r="CZ65" s="434"/>
      <c r="DA65" s="434"/>
      <c r="DB65" s="435"/>
      <c r="DC65" s="94"/>
      <c r="DD65" s="94"/>
      <c r="DE65" s="94"/>
      <c r="DF65" s="94"/>
      <c r="DG65" s="94"/>
      <c r="DH65" s="94"/>
      <c r="DJ65" s="433" t="s">
        <v>5333</v>
      </c>
      <c r="DK65" s="434"/>
      <c r="DL65" s="434"/>
      <c r="DM65" s="435"/>
      <c r="DN65" s="94"/>
      <c r="DO65" s="94"/>
      <c r="DP65" s="94"/>
      <c r="DQ65" s="94"/>
      <c r="DR65" s="94"/>
      <c r="DS65" s="94"/>
      <c r="DU65" s="433" t="s">
        <v>5333</v>
      </c>
      <c r="DV65" s="434"/>
      <c r="DW65" s="434"/>
      <c r="DX65" s="435"/>
      <c r="DY65" s="94"/>
      <c r="DZ65" s="94"/>
      <c r="EA65" s="94"/>
      <c r="EB65" s="94"/>
      <c r="EC65" s="94"/>
      <c r="ED65" s="94"/>
      <c r="EF65" s="433" t="s">
        <v>5333</v>
      </c>
      <c r="EG65" s="434"/>
      <c r="EH65" s="434"/>
      <c r="EI65" s="435"/>
      <c r="EJ65" s="94"/>
      <c r="EK65" s="94"/>
      <c r="EL65" s="94"/>
      <c r="EM65" s="94"/>
      <c r="EN65" s="94"/>
      <c r="EO65" s="94"/>
      <c r="EQ65" s="433" t="s">
        <v>5333</v>
      </c>
      <c r="ER65" s="434"/>
      <c r="ES65" s="434"/>
      <c r="ET65" s="435"/>
      <c r="EU65" s="94"/>
      <c r="EV65" s="94"/>
      <c r="EW65" s="94"/>
      <c r="EX65" s="94"/>
      <c r="EY65" s="94"/>
      <c r="EZ65" s="94"/>
      <c r="FB65" s="433" t="s">
        <v>5333</v>
      </c>
      <c r="FC65" s="434"/>
      <c r="FD65" s="434"/>
      <c r="FE65" s="435"/>
      <c r="FF65" s="94"/>
      <c r="FG65" s="94"/>
      <c r="FH65" s="94"/>
      <c r="FI65" s="94"/>
      <c r="FJ65" s="94"/>
      <c r="FK65" s="94"/>
      <c r="FN65" s="433" t="s">
        <v>5333</v>
      </c>
      <c r="FO65" s="434"/>
      <c r="FP65" s="434"/>
      <c r="FQ65" s="435"/>
      <c r="FR65" s="94"/>
      <c r="FS65" s="94"/>
      <c r="FT65" s="94"/>
      <c r="FU65" s="94"/>
      <c r="FV65" s="94"/>
      <c r="FW65" s="94"/>
      <c r="FY65" s="433" t="s">
        <v>5333</v>
      </c>
      <c r="FZ65" s="434"/>
      <c r="GA65" s="434"/>
      <c r="GB65" s="435"/>
      <c r="GC65" s="94"/>
      <c r="GD65" s="94"/>
      <c r="GE65" s="94"/>
      <c r="GF65" s="94"/>
      <c r="GG65" s="94"/>
      <c r="GH65" s="94"/>
      <c r="GJ65" s="433" t="s">
        <v>5333</v>
      </c>
      <c r="GK65" s="434"/>
      <c r="GL65" s="434"/>
      <c r="GM65" s="435"/>
      <c r="GN65" s="94"/>
      <c r="GO65" s="94"/>
      <c r="GP65" s="94"/>
      <c r="GQ65" s="94"/>
      <c r="GR65" s="94"/>
      <c r="GS65" s="94"/>
      <c r="GU65" s="433" t="s">
        <v>5333</v>
      </c>
      <c r="GV65" s="434"/>
      <c r="GW65" s="434"/>
      <c r="GX65" s="435"/>
      <c r="GY65" s="94"/>
      <c r="GZ65" s="94"/>
      <c r="HA65" s="94"/>
      <c r="HB65" s="94"/>
      <c r="HC65" s="94"/>
      <c r="HD65" s="94"/>
      <c r="HF65" s="433" t="s">
        <v>5333</v>
      </c>
      <c r="HG65" s="434"/>
      <c r="HH65" s="434"/>
      <c r="HI65" s="435"/>
      <c r="HJ65" s="94"/>
      <c r="HK65" s="94"/>
      <c r="HL65" s="94"/>
      <c r="HM65" s="94"/>
      <c r="HN65" s="94"/>
      <c r="HO65" s="94"/>
      <c r="HQ65" s="433" t="s">
        <v>5333</v>
      </c>
      <c r="HR65" s="434"/>
      <c r="HS65" s="434"/>
      <c r="HT65" s="435"/>
      <c r="HU65" s="94"/>
      <c r="HV65" s="94"/>
      <c r="HW65" s="94"/>
      <c r="HX65" s="94"/>
      <c r="HY65" s="94"/>
      <c r="HZ65" s="94"/>
      <c r="IA65" s="94"/>
      <c r="IB65" s="433" t="s">
        <v>5333</v>
      </c>
      <c r="IC65" s="434"/>
      <c r="ID65" s="434"/>
      <c r="IE65" s="435"/>
      <c r="IF65" s="94"/>
      <c r="IG65" s="94"/>
      <c r="IH65" s="94"/>
      <c r="II65" s="94"/>
      <c r="IJ65" s="94"/>
      <c r="IK65" s="94"/>
      <c r="IL65" s="94"/>
      <c r="IN65" s="433" t="s">
        <v>5333</v>
      </c>
      <c r="IO65" s="434"/>
      <c r="IP65" s="434"/>
      <c r="IQ65" s="435"/>
      <c r="IR65" s="94"/>
      <c r="IS65" s="94"/>
      <c r="IT65" s="94"/>
      <c r="IU65" s="94"/>
      <c r="IV65" s="94"/>
      <c r="IW65" s="94"/>
      <c r="IX65" s="94"/>
      <c r="IY65" s="433" t="s">
        <v>5333</v>
      </c>
      <c r="IZ65" s="434"/>
      <c r="JA65" s="434"/>
      <c r="JB65" s="435"/>
      <c r="JC65" s="94"/>
      <c r="JD65" s="94"/>
      <c r="JE65" s="94"/>
      <c r="JF65" s="94"/>
      <c r="JG65" s="94"/>
      <c r="JH65" s="94"/>
      <c r="JI65" s="94"/>
      <c r="JJ65" s="433" t="s">
        <v>5333</v>
      </c>
      <c r="JK65" s="434"/>
      <c r="JL65" s="434"/>
      <c r="JM65" s="435"/>
      <c r="JN65" s="94"/>
      <c r="JO65" s="94"/>
      <c r="JP65" s="94"/>
      <c r="JQ65" s="94"/>
      <c r="JR65" s="94"/>
      <c r="JS65" s="94"/>
      <c r="JT65" s="94"/>
      <c r="JU65" s="433" t="s">
        <v>5333</v>
      </c>
      <c r="JV65" s="434"/>
      <c r="JW65" s="434"/>
      <c r="JX65" s="435"/>
      <c r="JY65" s="94"/>
      <c r="JZ65" s="94"/>
      <c r="KA65" s="94"/>
      <c r="KB65" s="94"/>
      <c r="KC65" s="94"/>
      <c r="KD65" s="94"/>
      <c r="KE65" s="94"/>
      <c r="KF65" s="433" t="s">
        <v>5333</v>
      </c>
      <c r="KG65" s="434"/>
      <c r="KH65" s="434"/>
      <c r="KI65" s="435"/>
      <c r="KJ65" s="94"/>
      <c r="KK65" s="94"/>
      <c r="KL65" s="94"/>
      <c r="KM65" s="94"/>
      <c r="KN65" s="94"/>
      <c r="KO65" s="94"/>
      <c r="KP65" s="94"/>
      <c r="KQ65" s="433" t="s">
        <v>5333</v>
      </c>
      <c r="KR65" s="434"/>
      <c r="KS65" s="434"/>
      <c r="KT65" s="435"/>
      <c r="KU65" s="94"/>
      <c r="KV65" s="94"/>
      <c r="KW65" s="94"/>
      <c r="KX65" s="94"/>
      <c r="KY65" s="94"/>
      <c r="KZ65" s="94"/>
      <c r="LA65" s="94"/>
      <c r="LB65" s="433" t="s">
        <v>5333</v>
      </c>
      <c r="LC65" s="434"/>
      <c r="LD65" s="434"/>
      <c r="LE65" s="435"/>
      <c r="LF65" s="94"/>
      <c r="LG65" s="94"/>
      <c r="LH65" s="94"/>
      <c r="LI65" s="94"/>
      <c r="LJ65" s="94"/>
      <c r="LK65" s="94"/>
      <c r="LL65" s="94"/>
      <c r="LN65" s="433" t="s">
        <v>5333</v>
      </c>
      <c r="LO65" s="434"/>
      <c r="LP65" s="434"/>
      <c r="LQ65" s="435"/>
      <c r="LR65" s="94"/>
      <c r="LS65" s="94"/>
      <c r="LT65" s="94"/>
      <c r="LU65" s="94"/>
      <c r="LV65" s="94"/>
      <c r="LW65" s="94"/>
      <c r="LY65" s="433" t="s">
        <v>5333</v>
      </c>
      <c r="LZ65" s="434"/>
      <c r="MA65" s="434"/>
      <c r="MB65" s="435"/>
      <c r="MC65" s="94"/>
      <c r="MD65" s="94"/>
      <c r="ME65" s="94"/>
      <c r="MF65" s="94"/>
      <c r="MG65" s="94"/>
      <c r="MH65" s="94"/>
      <c r="MI65" s="94"/>
      <c r="MJ65" s="433" t="s">
        <v>5333</v>
      </c>
      <c r="MK65" s="434"/>
      <c r="ML65" s="434"/>
      <c r="MM65" s="435"/>
      <c r="MN65" s="94"/>
      <c r="MO65" s="94"/>
      <c r="MP65" s="94"/>
      <c r="MQ65" s="94"/>
      <c r="MR65" s="94"/>
      <c r="MS65" s="94"/>
      <c r="MT65" s="94"/>
      <c r="MU65" s="433" t="s">
        <v>5333</v>
      </c>
      <c r="MV65" s="434"/>
      <c r="MW65" s="434"/>
      <c r="MX65" s="435"/>
      <c r="MY65" s="94"/>
      <c r="MZ65" s="94"/>
      <c r="NA65" s="94"/>
      <c r="NB65" s="94"/>
      <c r="NC65" s="94"/>
      <c r="ND65" s="94"/>
      <c r="NE65" s="94"/>
      <c r="NF65" s="433" t="s">
        <v>5333</v>
      </c>
      <c r="NG65" s="434"/>
      <c r="NH65" s="434"/>
      <c r="NI65" s="435"/>
      <c r="NJ65" s="94"/>
      <c r="NK65" s="94"/>
      <c r="NL65" s="94"/>
      <c r="NM65" s="94"/>
      <c r="NN65" s="94"/>
      <c r="NO65" s="94"/>
      <c r="NP65" s="94"/>
      <c r="NQ65" s="433" t="s">
        <v>5333</v>
      </c>
      <c r="NR65" s="434"/>
      <c r="NS65" s="434"/>
      <c r="NT65" s="435"/>
      <c r="NU65" s="94"/>
      <c r="NV65" s="94"/>
      <c r="NW65" s="94"/>
      <c r="NX65" s="94"/>
      <c r="NY65" s="94"/>
      <c r="NZ65" s="94"/>
      <c r="OA65" s="94"/>
      <c r="OB65" s="433" t="s">
        <v>5333</v>
      </c>
      <c r="OC65" s="434"/>
      <c r="OD65" s="434"/>
      <c r="OE65" s="435"/>
      <c r="OF65" s="94"/>
      <c r="OG65" s="94"/>
      <c r="OH65" s="94"/>
      <c r="OI65" s="94"/>
      <c r="OJ65" s="94"/>
      <c r="OK65" s="94"/>
      <c r="OL65" s="94"/>
      <c r="ON65" s="433" t="s">
        <v>5333</v>
      </c>
      <c r="OO65" s="434"/>
      <c r="OP65" s="434"/>
      <c r="OQ65" s="435"/>
      <c r="OR65" s="94"/>
      <c r="OS65" s="94"/>
      <c r="OT65" s="94"/>
      <c r="OU65" s="94"/>
      <c r="OV65" s="94"/>
      <c r="OW65" s="94"/>
      <c r="OX65" s="94"/>
      <c r="OY65" s="433" t="s">
        <v>5333</v>
      </c>
      <c r="OZ65" s="434"/>
      <c r="PA65" s="434"/>
      <c r="PB65" s="435"/>
      <c r="PC65" s="94"/>
      <c r="PD65" s="94"/>
      <c r="PE65" s="94"/>
      <c r="PF65" s="94"/>
      <c r="PG65" s="94"/>
      <c r="PH65" s="94"/>
      <c r="PI65" s="94"/>
      <c r="PJ65" s="433" t="s">
        <v>5333</v>
      </c>
      <c r="PK65" s="434"/>
      <c r="PL65" s="434"/>
      <c r="PM65" s="435"/>
      <c r="PN65" s="94"/>
      <c r="PO65" s="94"/>
      <c r="PP65" s="94"/>
      <c r="PQ65" s="94"/>
      <c r="PR65" s="94"/>
      <c r="PS65" s="94"/>
      <c r="PT65" s="94"/>
      <c r="PU65" s="433" t="s">
        <v>5333</v>
      </c>
      <c r="PV65" s="434"/>
      <c r="PW65" s="434"/>
      <c r="PX65" s="435"/>
      <c r="PY65" s="94"/>
      <c r="PZ65" s="94"/>
      <c r="QA65" s="94"/>
      <c r="QB65" s="94"/>
      <c r="QC65" s="94"/>
      <c r="QD65" s="94"/>
      <c r="QF65" s="433" t="s">
        <v>5333</v>
      </c>
      <c r="QG65" s="434"/>
      <c r="QH65" s="434"/>
      <c r="QI65" s="435"/>
      <c r="QJ65" s="94"/>
      <c r="QK65" s="94"/>
      <c r="QL65" s="94"/>
      <c r="QM65" s="94"/>
      <c r="QN65" s="94"/>
      <c r="QO65" s="94"/>
      <c r="QP65" s="94"/>
      <c r="QQ65" s="433" t="s">
        <v>5333</v>
      </c>
      <c r="QR65" s="434"/>
      <c r="QS65" s="434"/>
      <c r="QT65" s="435"/>
      <c r="QU65" s="94"/>
      <c r="QV65" s="94"/>
      <c r="QW65" s="94"/>
      <c r="QX65" s="94"/>
      <c r="QY65" s="94"/>
      <c r="QZ65" s="94"/>
      <c r="RA65" s="94"/>
      <c r="RB65" s="433" t="s">
        <v>5333</v>
      </c>
      <c r="RC65" s="434"/>
      <c r="RD65" s="434"/>
      <c r="RE65" s="435"/>
      <c r="RF65" s="94"/>
      <c r="RG65" s="94"/>
      <c r="RH65" s="94"/>
      <c r="RI65" s="94"/>
      <c r="RJ65" s="94"/>
      <c r="RK65" s="94"/>
      <c r="RL65" s="94"/>
      <c r="RN65" s="433" t="s">
        <v>5333</v>
      </c>
      <c r="RO65" s="434"/>
      <c r="RP65" s="434"/>
      <c r="RQ65" s="435"/>
      <c r="RR65" s="94"/>
      <c r="RS65" s="94"/>
      <c r="RT65" s="94"/>
      <c r="RU65" s="94"/>
      <c r="RV65" s="94"/>
      <c r="RW65" s="94"/>
      <c r="RX65" s="94"/>
      <c r="RY65" s="433" t="s">
        <v>5333</v>
      </c>
      <c r="RZ65" s="434"/>
      <c r="SA65" s="434"/>
      <c r="SB65" s="435"/>
      <c r="SC65" s="94"/>
      <c r="SD65" s="94"/>
      <c r="SE65" s="94"/>
      <c r="SF65" s="94"/>
      <c r="SG65" s="94"/>
      <c r="SH65" s="94"/>
      <c r="SI65" s="94"/>
      <c r="SJ65" s="433" t="s">
        <v>5333</v>
      </c>
      <c r="SK65" s="434"/>
      <c r="SL65" s="434"/>
      <c r="SM65" s="435"/>
      <c r="SN65" s="94"/>
      <c r="SO65" s="94"/>
      <c r="SP65" s="94"/>
      <c r="SQ65" s="94"/>
      <c r="SR65" s="94"/>
      <c r="SS65" s="94"/>
      <c r="ST65" s="94"/>
      <c r="SU65" s="433" t="s">
        <v>5333</v>
      </c>
      <c r="SV65" s="434"/>
      <c r="SW65" s="434"/>
      <c r="SX65" s="435"/>
      <c r="SY65" s="94"/>
      <c r="SZ65" s="94"/>
      <c r="TA65" s="94"/>
      <c r="TB65" s="94"/>
      <c r="TC65" s="94"/>
      <c r="TD65" s="94"/>
      <c r="TE65" s="94"/>
      <c r="TF65" s="433" t="s">
        <v>5333</v>
      </c>
      <c r="TG65" s="434"/>
      <c r="TH65" s="434"/>
      <c r="TI65" s="435"/>
      <c r="TJ65" s="94"/>
      <c r="TK65" s="94"/>
      <c r="TL65" s="94"/>
      <c r="TM65" s="94"/>
      <c r="TN65" s="94"/>
      <c r="TO65" s="94"/>
      <c r="TP65" s="94"/>
      <c r="TQ65" s="433" t="s">
        <v>5333</v>
      </c>
      <c r="TR65" s="434"/>
      <c r="TS65" s="434"/>
      <c r="TT65" s="435"/>
      <c r="TU65" s="94"/>
      <c r="TV65" s="94"/>
      <c r="TW65" s="94"/>
      <c r="TX65" s="94"/>
      <c r="TY65" s="94"/>
      <c r="TZ65" s="94"/>
      <c r="UA65" s="94"/>
      <c r="UB65" s="433" t="s">
        <v>5333</v>
      </c>
      <c r="UC65" s="434"/>
      <c r="UD65" s="434"/>
      <c r="UE65" s="435"/>
      <c r="UF65" s="94"/>
      <c r="UG65" s="94"/>
      <c r="UH65" s="94"/>
      <c r="UI65" s="94"/>
      <c r="UJ65" s="94"/>
      <c r="UK65" s="94"/>
      <c r="UN65" s="433" t="s">
        <v>5333</v>
      </c>
      <c r="UO65" s="434"/>
      <c r="UP65" s="434"/>
      <c r="UQ65" s="435"/>
      <c r="UR65" s="94"/>
      <c r="US65" s="94"/>
      <c r="UT65" s="94"/>
      <c r="UU65" s="94"/>
      <c r="UV65" s="94"/>
      <c r="UW65" s="94"/>
      <c r="UY65" s="433" t="s">
        <v>5333</v>
      </c>
      <c r="UZ65" s="434"/>
      <c r="VA65" s="434"/>
      <c r="VB65" s="435"/>
      <c r="VC65" s="94"/>
      <c r="VD65" s="94"/>
      <c r="VE65" s="94"/>
      <c r="VF65" s="94"/>
      <c r="VG65" s="94"/>
      <c r="VH65" s="94"/>
    </row>
    <row r="66" spans="2:580" ht="17" customHeight="1">
      <c r="B66" s="413" t="s">
        <v>5352</v>
      </c>
      <c r="C66" s="413"/>
      <c r="D66" s="413"/>
      <c r="E66" s="167"/>
      <c r="F66" s="6"/>
      <c r="G66" s="6"/>
      <c r="H66" s="6"/>
      <c r="I66" s="6"/>
      <c r="J66" s="6"/>
      <c r="K66" s="6"/>
      <c r="L66" s="6"/>
      <c r="N66" s="413" t="s">
        <v>5352</v>
      </c>
      <c r="O66" s="413"/>
      <c r="P66" s="413"/>
      <c r="Q66" s="167"/>
      <c r="R66" s="94"/>
      <c r="S66" s="94"/>
      <c r="T66" s="94"/>
      <c r="U66" s="94"/>
      <c r="V66" s="94"/>
      <c r="W66" s="94"/>
      <c r="Y66" s="413" t="s">
        <v>5352</v>
      </c>
      <c r="Z66" s="413"/>
      <c r="AA66" s="413"/>
      <c r="AB66" s="167"/>
      <c r="AC66" s="94"/>
      <c r="AD66" s="94"/>
      <c r="AE66" s="94"/>
      <c r="AF66" s="94"/>
      <c r="AG66" s="94"/>
      <c r="AH66" s="94"/>
      <c r="AJ66" s="413" t="s">
        <v>5352</v>
      </c>
      <c r="AK66" s="413"/>
      <c r="AL66" s="413"/>
      <c r="AM66" s="167"/>
      <c r="AN66" s="94"/>
      <c r="AO66" s="94"/>
      <c r="AP66" s="94"/>
      <c r="AQ66" s="94"/>
      <c r="AR66" s="94"/>
      <c r="AS66" s="94"/>
      <c r="AU66" s="413" t="s">
        <v>5352</v>
      </c>
      <c r="AV66" s="413"/>
      <c r="AW66" s="413"/>
      <c r="AX66" s="167"/>
      <c r="AY66" s="94"/>
      <c r="AZ66" s="94"/>
      <c r="BA66" s="94"/>
      <c r="BB66" s="94"/>
      <c r="BC66" s="94"/>
      <c r="BD66" s="94"/>
      <c r="BF66" s="413" t="s">
        <v>5352</v>
      </c>
      <c r="BG66" s="413"/>
      <c r="BH66" s="413"/>
      <c r="BI66" s="167"/>
      <c r="BJ66" s="94"/>
      <c r="BK66" s="94"/>
      <c r="BL66" s="94"/>
      <c r="BM66" s="94"/>
      <c r="BN66" s="94"/>
      <c r="BO66" s="94"/>
      <c r="BQ66" s="413" t="s">
        <v>5352</v>
      </c>
      <c r="BR66" s="413"/>
      <c r="BS66" s="413"/>
      <c r="BT66" s="167"/>
      <c r="BU66" s="94"/>
      <c r="BV66" s="94"/>
      <c r="BW66" s="94"/>
      <c r="BX66" s="94"/>
      <c r="BY66" s="94"/>
      <c r="BZ66" s="94"/>
      <c r="CB66" s="413" t="s">
        <v>5352</v>
      </c>
      <c r="CC66" s="413"/>
      <c r="CD66" s="413"/>
      <c r="CE66" s="167"/>
      <c r="CF66" s="94"/>
      <c r="CG66" s="94"/>
      <c r="CH66" s="94"/>
      <c r="CI66" s="94"/>
      <c r="CJ66" s="94"/>
      <c r="CK66" s="94"/>
      <c r="CN66" s="413" t="s">
        <v>5352</v>
      </c>
      <c r="CO66" s="413"/>
      <c r="CP66" s="413"/>
      <c r="CQ66" s="167"/>
      <c r="CR66" s="94"/>
      <c r="CS66" s="94"/>
      <c r="CT66" s="94"/>
      <c r="CU66" s="94"/>
      <c r="CV66" s="94"/>
      <c r="CW66" s="94"/>
      <c r="CY66" s="413" t="s">
        <v>5352</v>
      </c>
      <c r="CZ66" s="413"/>
      <c r="DA66" s="413"/>
      <c r="DB66" s="167"/>
      <c r="DC66" s="94"/>
      <c r="DD66" s="94"/>
      <c r="DE66" s="94"/>
      <c r="DF66" s="94"/>
      <c r="DG66" s="94"/>
      <c r="DH66" s="94"/>
      <c r="DJ66" s="413" t="s">
        <v>5352</v>
      </c>
      <c r="DK66" s="413"/>
      <c r="DL66" s="413"/>
      <c r="DM66" s="167"/>
      <c r="DN66" s="94"/>
      <c r="DO66" s="94"/>
      <c r="DP66" s="94"/>
      <c r="DQ66" s="94"/>
      <c r="DR66" s="94"/>
      <c r="DS66" s="94"/>
      <c r="DU66" s="413" t="s">
        <v>5352</v>
      </c>
      <c r="DV66" s="413"/>
      <c r="DW66" s="413"/>
      <c r="DX66" s="167"/>
      <c r="DY66" s="94"/>
      <c r="DZ66" s="94"/>
      <c r="EA66" s="94"/>
      <c r="EB66" s="94"/>
      <c r="EC66" s="94"/>
      <c r="ED66" s="94"/>
      <c r="EF66" s="413" t="s">
        <v>5352</v>
      </c>
      <c r="EG66" s="413"/>
      <c r="EH66" s="413"/>
      <c r="EI66" s="167"/>
      <c r="EJ66" s="94"/>
      <c r="EK66" s="94"/>
      <c r="EL66" s="94"/>
      <c r="EM66" s="94"/>
      <c r="EN66" s="94"/>
      <c r="EO66" s="94"/>
      <c r="EQ66" s="413" t="s">
        <v>5352</v>
      </c>
      <c r="ER66" s="413"/>
      <c r="ES66" s="413"/>
      <c r="ET66" s="167"/>
      <c r="EU66" s="94"/>
      <c r="EV66" s="94"/>
      <c r="EW66" s="94"/>
      <c r="EX66" s="94"/>
      <c r="EY66" s="94"/>
      <c r="EZ66" s="94"/>
      <c r="FB66" s="413" t="s">
        <v>5352</v>
      </c>
      <c r="FC66" s="413"/>
      <c r="FD66" s="413"/>
      <c r="FE66" s="167"/>
      <c r="FF66" s="94"/>
      <c r="FG66" s="94"/>
      <c r="FH66" s="94"/>
      <c r="FI66" s="94"/>
      <c r="FJ66" s="94"/>
      <c r="FK66" s="94"/>
      <c r="FN66" s="413" t="s">
        <v>5352</v>
      </c>
      <c r="FO66" s="413"/>
      <c r="FP66" s="413"/>
      <c r="FQ66" s="167"/>
      <c r="FR66" s="94"/>
      <c r="FS66" s="94"/>
      <c r="FT66" s="94"/>
      <c r="FU66" s="94"/>
      <c r="FV66" s="94"/>
      <c r="FW66" s="94"/>
      <c r="FY66" s="413" t="s">
        <v>5352</v>
      </c>
      <c r="FZ66" s="413"/>
      <c r="GA66" s="413"/>
      <c r="GB66" s="167"/>
      <c r="GC66" s="94"/>
      <c r="GD66" s="94"/>
      <c r="GE66" s="94"/>
      <c r="GF66" s="94"/>
      <c r="GG66" s="94"/>
      <c r="GH66" s="94"/>
      <c r="GJ66" s="413" t="s">
        <v>5352</v>
      </c>
      <c r="GK66" s="413"/>
      <c r="GL66" s="413"/>
      <c r="GM66" s="167"/>
      <c r="GN66" s="94"/>
      <c r="GO66" s="94"/>
      <c r="GP66" s="94"/>
      <c r="GQ66" s="94"/>
      <c r="GR66" s="94"/>
      <c r="GS66" s="94"/>
      <c r="GU66" s="413" t="s">
        <v>5352</v>
      </c>
      <c r="GV66" s="413"/>
      <c r="GW66" s="413"/>
      <c r="GX66" s="167"/>
      <c r="GY66" s="94"/>
      <c r="GZ66" s="94"/>
      <c r="HA66" s="94"/>
      <c r="HB66" s="94"/>
      <c r="HC66" s="94"/>
      <c r="HD66" s="94"/>
      <c r="HF66" s="413" t="s">
        <v>5352</v>
      </c>
      <c r="HG66" s="413"/>
      <c r="HH66" s="413"/>
      <c r="HI66" s="167"/>
      <c r="HJ66" s="94"/>
      <c r="HK66" s="94"/>
      <c r="HL66" s="94"/>
      <c r="HM66" s="94"/>
      <c r="HN66" s="94"/>
      <c r="HO66" s="94"/>
      <c r="HQ66" s="413" t="s">
        <v>5352</v>
      </c>
      <c r="HR66" s="413"/>
      <c r="HS66" s="413"/>
      <c r="HT66" s="167"/>
      <c r="HU66" s="94"/>
      <c r="HV66" s="94"/>
      <c r="HW66" s="94"/>
      <c r="HX66" s="94"/>
      <c r="HY66" s="94"/>
      <c r="HZ66" s="94"/>
      <c r="IA66" s="94"/>
      <c r="IB66" s="413" t="s">
        <v>5352</v>
      </c>
      <c r="IC66" s="413"/>
      <c r="ID66" s="413"/>
      <c r="IE66" s="167"/>
      <c r="IF66" s="94"/>
      <c r="IG66" s="94"/>
      <c r="IH66" s="94"/>
      <c r="II66" s="94"/>
      <c r="IJ66" s="94"/>
      <c r="IK66" s="94"/>
      <c r="IL66" s="94"/>
      <c r="IN66" s="413" t="s">
        <v>5352</v>
      </c>
      <c r="IO66" s="413"/>
      <c r="IP66" s="413"/>
      <c r="IQ66" s="167"/>
      <c r="IR66" s="94"/>
      <c r="IS66" s="94"/>
      <c r="IT66" s="94"/>
      <c r="IU66" s="94"/>
      <c r="IV66" s="94"/>
      <c r="IW66" s="94"/>
      <c r="IX66" s="94"/>
      <c r="IY66" s="413" t="s">
        <v>5352</v>
      </c>
      <c r="IZ66" s="413"/>
      <c r="JA66" s="413"/>
      <c r="JB66" s="167"/>
      <c r="JC66" s="94"/>
      <c r="JD66" s="94"/>
      <c r="JE66" s="94"/>
      <c r="JF66" s="94"/>
      <c r="JG66" s="94"/>
      <c r="JH66" s="94"/>
      <c r="JI66" s="94"/>
      <c r="JJ66" s="413" t="s">
        <v>5352</v>
      </c>
      <c r="JK66" s="413"/>
      <c r="JL66" s="413"/>
      <c r="JM66" s="167"/>
      <c r="JN66" s="94"/>
      <c r="JO66" s="94"/>
      <c r="JP66" s="94"/>
      <c r="JQ66" s="94"/>
      <c r="JR66" s="94"/>
      <c r="JS66" s="94"/>
      <c r="JT66" s="94"/>
      <c r="JU66" s="413" t="s">
        <v>5352</v>
      </c>
      <c r="JV66" s="413"/>
      <c r="JW66" s="413"/>
      <c r="JX66" s="167"/>
      <c r="JY66" s="94"/>
      <c r="JZ66" s="94"/>
      <c r="KA66" s="94"/>
      <c r="KB66" s="94"/>
      <c r="KC66" s="94"/>
      <c r="KD66" s="94"/>
      <c r="KE66" s="94"/>
      <c r="KF66" s="413" t="s">
        <v>5352</v>
      </c>
      <c r="KG66" s="413"/>
      <c r="KH66" s="413"/>
      <c r="KI66" s="167"/>
      <c r="KJ66" s="94"/>
      <c r="KK66" s="94"/>
      <c r="KL66" s="94"/>
      <c r="KM66" s="94"/>
      <c r="KN66" s="94"/>
      <c r="KO66" s="94"/>
      <c r="KP66" s="94"/>
      <c r="KQ66" s="413" t="s">
        <v>5352</v>
      </c>
      <c r="KR66" s="413"/>
      <c r="KS66" s="413"/>
      <c r="KT66" s="167"/>
      <c r="KU66" s="94"/>
      <c r="KV66" s="94"/>
      <c r="KW66" s="94"/>
      <c r="KX66" s="94"/>
      <c r="KY66" s="94"/>
      <c r="KZ66" s="94"/>
      <c r="LA66" s="94"/>
      <c r="LB66" s="413" t="s">
        <v>5352</v>
      </c>
      <c r="LC66" s="413"/>
      <c r="LD66" s="413"/>
      <c r="LE66" s="167"/>
      <c r="LF66" s="94"/>
      <c r="LG66" s="94"/>
      <c r="LH66" s="94"/>
      <c r="LI66" s="94"/>
      <c r="LJ66" s="94"/>
      <c r="LK66" s="94"/>
      <c r="LL66" s="94"/>
      <c r="LN66" s="413" t="s">
        <v>5352</v>
      </c>
      <c r="LO66" s="413"/>
      <c r="LP66" s="413"/>
      <c r="LQ66" s="167"/>
      <c r="LR66" s="94"/>
      <c r="LS66" s="94"/>
      <c r="LT66" s="94"/>
      <c r="LU66" s="94"/>
      <c r="LV66" s="94"/>
      <c r="LW66" s="94"/>
      <c r="LY66" s="413" t="s">
        <v>5352</v>
      </c>
      <c r="LZ66" s="413"/>
      <c r="MA66" s="413"/>
      <c r="MB66" s="167"/>
      <c r="MC66" s="94"/>
      <c r="MD66" s="94"/>
      <c r="ME66" s="94"/>
      <c r="MF66" s="94"/>
      <c r="MG66" s="94"/>
      <c r="MH66" s="94"/>
      <c r="MI66" s="94"/>
      <c r="MJ66" s="413" t="s">
        <v>5352</v>
      </c>
      <c r="MK66" s="413"/>
      <c r="ML66" s="413"/>
      <c r="MM66" s="167"/>
      <c r="MN66" s="94"/>
      <c r="MO66" s="94"/>
      <c r="MP66" s="94"/>
      <c r="MQ66" s="94"/>
      <c r="MR66" s="94"/>
      <c r="MS66" s="94"/>
      <c r="MT66" s="94"/>
      <c r="MU66" s="413" t="s">
        <v>5352</v>
      </c>
      <c r="MV66" s="413"/>
      <c r="MW66" s="413"/>
      <c r="MX66" s="167"/>
      <c r="MY66" s="94"/>
      <c r="MZ66" s="94"/>
      <c r="NA66" s="94"/>
      <c r="NB66" s="94"/>
      <c r="NC66" s="94"/>
      <c r="ND66" s="94"/>
      <c r="NE66" s="94"/>
      <c r="NF66" s="413" t="s">
        <v>5352</v>
      </c>
      <c r="NG66" s="413"/>
      <c r="NH66" s="413"/>
      <c r="NI66" s="167"/>
      <c r="NJ66" s="94"/>
      <c r="NK66" s="94"/>
      <c r="NL66" s="94"/>
      <c r="NM66" s="94"/>
      <c r="NN66" s="94"/>
      <c r="NO66" s="94"/>
      <c r="NP66" s="94"/>
      <c r="NQ66" s="413" t="s">
        <v>5352</v>
      </c>
      <c r="NR66" s="413"/>
      <c r="NS66" s="413"/>
      <c r="NT66" s="167"/>
      <c r="NU66" s="94"/>
      <c r="NV66" s="94"/>
      <c r="NW66" s="94"/>
      <c r="NX66" s="94"/>
      <c r="NY66" s="94"/>
      <c r="NZ66" s="94"/>
      <c r="OA66" s="94"/>
      <c r="OB66" s="413" t="s">
        <v>5352</v>
      </c>
      <c r="OC66" s="413"/>
      <c r="OD66" s="413"/>
      <c r="OE66" s="167"/>
      <c r="OF66" s="94"/>
      <c r="OG66" s="94"/>
      <c r="OH66" s="94"/>
      <c r="OI66" s="94"/>
      <c r="OJ66" s="94"/>
      <c r="OK66" s="94"/>
      <c r="OL66" s="94"/>
      <c r="ON66" s="413" t="s">
        <v>5352</v>
      </c>
      <c r="OO66" s="413"/>
      <c r="OP66" s="413"/>
      <c r="OQ66" s="167"/>
      <c r="OR66" s="94"/>
      <c r="OS66" s="94"/>
      <c r="OT66" s="94"/>
      <c r="OU66" s="94"/>
      <c r="OV66" s="94"/>
      <c r="OW66" s="94"/>
      <c r="OX66" s="94"/>
      <c r="OY66" s="413" t="s">
        <v>5352</v>
      </c>
      <c r="OZ66" s="413"/>
      <c r="PA66" s="413"/>
      <c r="PB66" s="167"/>
      <c r="PC66" s="94"/>
      <c r="PD66" s="94"/>
      <c r="PE66" s="94"/>
      <c r="PF66" s="94"/>
      <c r="PG66" s="94"/>
      <c r="PH66" s="94"/>
      <c r="PI66" s="94"/>
      <c r="PJ66" s="413" t="s">
        <v>5352</v>
      </c>
      <c r="PK66" s="413"/>
      <c r="PL66" s="413"/>
      <c r="PM66" s="167"/>
      <c r="PN66" s="94"/>
      <c r="PO66" s="94"/>
      <c r="PP66" s="94"/>
      <c r="PQ66" s="94"/>
      <c r="PR66" s="94"/>
      <c r="PS66" s="94"/>
      <c r="PT66" s="94"/>
      <c r="PU66" s="413" t="s">
        <v>5352</v>
      </c>
      <c r="PV66" s="413"/>
      <c r="PW66" s="413"/>
      <c r="PX66" s="167"/>
      <c r="PY66" s="94"/>
      <c r="PZ66" s="94"/>
      <c r="QA66" s="94"/>
      <c r="QB66" s="94"/>
      <c r="QC66" s="94"/>
      <c r="QD66" s="94"/>
      <c r="QF66" s="413" t="s">
        <v>5352</v>
      </c>
      <c r="QG66" s="413"/>
      <c r="QH66" s="413"/>
      <c r="QI66" s="167"/>
      <c r="QJ66" s="94"/>
      <c r="QK66" s="94"/>
      <c r="QL66" s="94"/>
      <c r="QM66" s="94"/>
      <c r="QN66" s="94"/>
      <c r="QO66" s="94"/>
      <c r="QP66" s="94"/>
      <c r="QQ66" s="413" t="s">
        <v>5352</v>
      </c>
      <c r="QR66" s="413"/>
      <c r="QS66" s="413"/>
      <c r="QT66" s="167"/>
      <c r="QU66" s="94"/>
      <c r="QV66" s="94"/>
      <c r="QW66" s="94"/>
      <c r="QX66" s="94"/>
      <c r="QY66" s="94"/>
      <c r="QZ66" s="94"/>
      <c r="RA66" s="94"/>
      <c r="RB66" s="413" t="s">
        <v>5352</v>
      </c>
      <c r="RC66" s="413"/>
      <c r="RD66" s="413"/>
      <c r="RE66" s="167"/>
      <c r="RF66" s="94"/>
      <c r="RG66" s="94"/>
      <c r="RH66" s="94"/>
      <c r="RI66" s="94"/>
      <c r="RJ66" s="94"/>
      <c r="RK66" s="94"/>
      <c r="RL66" s="94"/>
      <c r="RN66" s="413" t="s">
        <v>5352</v>
      </c>
      <c r="RO66" s="413"/>
      <c r="RP66" s="413"/>
      <c r="RQ66" s="167"/>
      <c r="RR66" s="94"/>
      <c r="RS66" s="94"/>
      <c r="RT66" s="94"/>
      <c r="RU66" s="94"/>
      <c r="RV66" s="94"/>
      <c r="RW66" s="94"/>
      <c r="RX66" s="94"/>
      <c r="RY66" s="413" t="s">
        <v>5352</v>
      </c>
      <c r="RZ66" s="413"/>
      <c r="SA66" s="413"/>
      <c r="SB66" s="167"/>
      <c r="SC66" s="94"/>
      <c r="SD66" s="94"/>
      <c r="SE66" s="94"/>
      <c r="SF66" s="94"/>
      <c r="SG66" s="94"/>
      <c r="SH66" s="94"/>
      <c r="SI66" s="94"/>
      <c r="SJ66" s="413" t="s">
        <v>5352</v>
      </c>
      <c r="SK66" s="413"/>
      <c r="SL66" s="413"/>
      <c r="SM66" s="167"/>
      <c r="SN66" s="94"/>
      <c r="SO66" s="94"/>
      <c r="SP66" s="94"/>
      <c r="SQ66" s="94"/>
      <c r="SR66" s="94"/>
      <c r="SS66" s="94"/>
      <c r="ST66" s="94"/>
      <c r="SU66" s="413" t="s">
        <v>5352</v>
      </c>
      <c r="SV66" s="413"/>
      <c r="SW66" s="413"/>
      <c r="SX66" s="167"/>
      <c r="SY66" s="94"/>
      <c r="SZ66" s="94"/>
      <c r="TA66" s="94"/>
      <c r="TB66" s="94"/>
      <c r="TC66" s="94"/>
      <c r="TD66" s="94"/>
      <c r="TE66" s="94"/>
      <c r="TF66" s="413" t="s">
        <v>5352</v>
      </c>
      <c r="TG66" s="413"/>
      <c r="TH66" s="413"/>
      <c r="TI66" s="167"/>
      <c r="TJ66" s="94"/>
      <c r="TK66" s="94"/>
      <c r="TL66" s="94"/>
      <c r="TM66" s="94"/>
      <c r="TN66" s="94"/>
      <c r="TO66" s="94"/>
      <c r="TP66" s="94"/>
      <c r="TQ66" s="413" t="s">
        <v>5352</v>
      </c>
      <c r="TR66" s="413"/>
      <c r="TS66" s="413"/>
      <c r="TT66" s="167"/>
      <c r="TU66" s="94"/>
      <c r="TV66" s="94"/>
      <c r="TW66" s="94"/>
      <c r="TX66" s="94"/>
      <c r="TY66" s="94"/>
      <c r="TZ66" s="94"/>
      <c r="UA66" s="94"/>
      <c r="UB66" s="413" t="s">
        <v>5352</v>
      </c>
      <c r="UC66" s="413"/>
      <c r="UD66" s="413"/>
      <c r="UE66" s="167"/>
      <c r="UF66" s="94"/>
      <c r="UG66" s="94"/>
      <c r="UH66" s="94"/>
      <c r="UI66" s="94"/>
      <c r="UJ66" s="94"/>
      <c r="UK66" s="94"/>
      <c r="UN66" s="413" t="s">
        <v>5352</v>
      </c>
      <c r="UO66" s="413"/>
      <c r="UP66" s="413"/>
      <c r="UQ66" s="101" t="e">
        <f t="shared" ref="UQ66:UQ67" si="6">AVERAGE(E66,Q66,AB66,AM66,AX66,BI66,BT66,CE66,CQ66,DB66,DM66,DX66,EI66,ET66,FE66,FQ66,GB66,GM66,GX66,HI66,HT66,IE66,IQ66,JB66,JM66,JX66,KI66,KT66,LE66,LQ66,MB66,MM66,MX66,NI66,NT66,OE66,OQ66,PB66,PM66,PX66,QI66,QT66,RE66,RQ66,SB66,SM66,SX66,TI66,TT66,UE66)</f>
        <v>#DIV/0!</v>
      </c>
      <c r="UR66" s="94"/>
      <c r="US66" s="94"/>
      <c r="UT66" s="94"/>
      <c r="UU66" s="94"/>
      <c r="UV66" s="94"/>
      <c r="UW66" s="94"/>
      <c r="UY66" s="413" t="s">
        <v>5352</v>
      </c>
      <c r="UZ66" s="413"/>
      <c r="VA66" s="413"/>
      <c r="VB66" s="101">
        <f t="shared" ref="VB66:VB67" si="7">SUM(E66,Q66,AB66,AM66,AX66,BI66,BT66,CE66,CQ66,DB66,DM66,DX66,EI66,ET66,FE66,FQ66,GB66,GM66,GX66,HI66,HT66,IE66,IQ66,JB66,JM66,JX66,KI66,KT66,LE66,LQ66,MB66,MM66,MX66,NI66,NT66,OE66,OQ66,PB66,PM66,PX66,QI66,QT66,RE66,RQ66,SB66,SM66,SX66,TI66,TT66,UE66)</f>
        <v>0</v>
      </c>
      <c r="VC66" s="94"/>
      <c r="VD66" s="94"/>
      <c r="VE66" s="94"/>
      <c r="VF66" s="94"/>
      <c r="VG66" s="94"/>
      <c r="VH66" s="94"/>
    </row>
    <row r="67" spans="2:580" ht="17" customHeight="1">
      <c r="B67" s="413" t="s">
        <v>117</v>
      </c>
      <c r="C67" s="413"/>
      <c r="D67" s="413"/>
      <c r="E67" s="97"/>
      <c r="F67" s="6"/>
      <c r="G67" s="6"/>
      <c r="H67" s="6"/>
      <c r="I67" s="6"/>
      <c r="J67" s="6"/>
      <c r="K67" s="6"/>
      <c r="L67" s="6"/>
      <c r="N67" s="413" t="s">
        <v>117</v>
      </c>
      <c r="O67" s="413"/>
      <c r="P67" s="413"/>
      <c r="Q67" s="97"/>
      <c r="R67" s="94"/>
      <c r="S67" s="94"/>
      <c r="T67" s="94"/>
      <c r="U67" s="94"/>
      <c r="V67" s="94"/>
      <c r="W67" s="94"/>
      <c r="Y67" s="413" t="s">
        <v>117</v>
      </c>
      <c r="Z67" s="413"/>
      <c r="AA67" s="413"/>
      <c r="AB67" s="97"/>
      <c r="AC67" s="94"/>
      <c r="AD67" s="94"/>
      <c r="AE67" s="94"/>
      <c r="AF67" s="94"/>
      <c r="AG67" s="94"/>
      <c r="AH67" s="94"/>
      <c r="AJ67" s="413" t="s">
        <v>117</v>
      </c>
      <c r="AK67" s="413"/>
      <c r="AL67" s="413"/>
      <c r="AM67" s="97"/>
      <c r="AN67" s="94"/>
      <c r="AO67" s="94"/>
      <c r="AP67" s="94"/>
      <c r="AQ67" s="94"/>
      <c r="AR67" s="94"/>
      <c r="AS67" s="94"/>
      <c r="AU67" s="413" t="s">
        <v>117</v>
      </c>
      <c r="AV67" s="413"/>
      <c r="AW67" s="413"/>
      <c r="AX67" s="97"/>
      <c r="AY67" s="94"/>
      <c r="AZ67" s="94"/>
      <c r="BA67" s="94"/>
      <c r="BB67" s="94"/>
      <c r="BC67" s="94"/>
      <c r="BD67" s="94"/>
      <c r="BF67" s="413" t="s">
        <v>117</v>
      </c>
      <c r="BG67" s="413"/>
      <c r="BH67" s="413"/>
      <c r="BI67" s="97"/>
      <c r="BJ67" s="94"/>
      <c r="BK67" s="94"/>
      <c r="BL67" s="94"/>
      <c r="BM67" s="94"/>
      <c r="BN67" s="94"/>
      <c r="BO67" s="94"/>
      <c r="BQ67" s="413" t="s">
        <v>117</v>
      </c>
      <c r="BR67" s="413"/>
      <c r="BS67" s="413"/>
      <c r="BT67" s="97"/>
      <c r="BU67" s="94"/>
      <c r="BV67" s="94"/>
      <c r="BW67" s="94"/>
      <c r="BX67" s="94"/>
      <c r="BY67" s="94"/>
      <c r="BZ67" s="94"/>
      <c r="CB67" s="413" t="s">
        <v>117</v>
      </c>
      <c r="CC67" s="413"/>
      <c r="CD67" s="413"/>
      <c r="CE67" s="97"/>
      <c r="CF67" s="94"/>
      <c r="CG67" s="94"/>
      <c r="CH67" s="94"/>
      <c r="CI67" s="94"/>
      <c r="CJ67" s="94"/>
      <c r="CK67" s="94"/>
      <c r="CN67" s="413" t="s">
        <v>117</v>
      </c>
      <c r="CO67" s="413"/>
      <c r="CP67" s="413"/>
      <c r="CQ67" s="97"/>
      <c r="CR67" s="94"/>
      <c r="CS67" s="94"/>
      <c r="CT67" s="94"/>
      <c r="CU67" s="94"/>
      <c r="CV67" s="94"/>
      <c r="CW67" s="94"/>
      <c r="CY67" s="413" t="s">
        <v>117</v>
      </c>
      <c r="CZ67" s="413"/>
      <c r="DA67" s="413"/>
      <c r="DB67" s="97"/>
      <c r="DC67" s="94"/>
      <c r="DD67" s="94"/>
      <c r="DE67" s="94"/>
      <c r="DF67" s="94"/>
      <c r="DG67" s="94"/>
      <c r="DH67" s="94"/>
      <c r="DJ67" s="413" t="s">
        <v>117</v>
      </c>
      <c r="DK67" s="413"/>
      <c r="DL67" s="413"/>
      <c r="DM67" s="97"/>
      <c r="DN67" s="94"/>
      <c r="DO67" s="94"/>
      <c r="DP67" s="94"/>
      <c r="DQ67" s="94"/>
      <c r="DR67" s="94"/>
      <c r="DS67" s="94"/>
      <c r="DU67" s="413" t="s">
        <v>117</v>
      </c>
      <c r="DV67" s="413"/>
      <c r="DW67" s="413"/>
      <c r="DX67" s="97"/>
      <c r="DY67" s="94"/>
      <c r="DZ67" s="94"/>
      <c r="EA67" s="94"/>
      <c r="EB67" s="94"/>
      <c r="EC67" s="94"/>
      <c r="ED67" s="94"/>
      <c r="EF67" s="413" t="s">
        <v>117</v>
      </c>
      <c r="EG67" s="413"/>
      <c r="EH67" s="413"/>
      <c r="EI67" s="97"/>
      <c r="EJ67" s="94"/>
      <c r="EK67" s="94"/>
      <c r="EL67" s="94"/>
      <c r="EM67" s="94"/>
      <c r="EN67" s="94"/>
      <c r="EO67" s="94"/>
      <c r="EQ67" s="413" t="s">
        <v>117</v>
      </c>
      <c r="ER67" s="413"/>
      <c r="ES67" s="413"/>
      <c r="ET67" s="97"/>
      <c r="EU67" s="94"/>
      <c r="EV67" s="94"/>
      <c r="EW67" s="94"/>
      <c r="EX67" s="94"/>
      <c r="EY67" s="94"/>
      <c r="EZ67" s="94"/>
      <c r="FB67" s="413" t="s">
        <v>117</v>
      </c>
      <c r="FC67" s="413"/>
      <c r="FD67" s="413"/>
      <c r="FE67" s="97"/>
      <c r="FF67" s="94"/>
      <c r="FG67" s="94"/>
      <c r="FH67" s="94"/>
      <c r="FI67" s="94"/>
      <c r="FJ67" s="94"/>
      <c r="FK67" s="94"/>
      <c r="FN67" s="413" t="s">
        <v>117</v>
      </c>
      <c r="FO67" s="413"/>
      <c r="FP67" s="413"/>
      <c r="FQ67" s="97"/>
      <c r="FR67" s="94"/>
      <c r="FS67" s="94"/>
      <c r="FT67" s="94"/>
      <c r="FU67" s="94"/>
      <c r="FV67" s="94"/>
      <c r="FW67" s="94"/>
      <c r="FY67" s="413" t="s">
        <v>117</v>
      </c>
      <c r="FZ67" s="413"/>
      <c r="GA67" s="413"/>
      <c r="GB67" s="97"/>
      <c r="GC67" s="94"/>
      <c r="GD67" s="94"/>
      <c r="GE67" s="94"/>
      <c r="GF67" s="94"/>
      <c r="GG67" s="94"/>
      <c r="GH67" s="94"/>
      <c r="GJ67" s="413" t="s">
        <v>117</v>
      </c>
      <c r="GK67" s="413"/>
      <c r="GL67" s="413"/>
      <c r="GM67" s="97"/>
      <c r="GN67" s="94"/>
      <c r="GO67" s="94"/>
      <c r="GP67" s="94"/>
      <c r="GQ67" s="94"/>
      <c r="GR67" s="94"/>
      <c r="GS67" s="94"/>
      <c r="GU67" s="413" t="s">
        <v>117</v>
      </c>
      <c r="GV67" s="413"/>
      <c r="GW67" s="413"/>
      <c r="GX67" s="97"/>
      <c r="GY67" s="94"/>
      <c r="GZ67" s="94"/>
      <c r="HA67" s="94"/>
      <c r="HB67" s="94"/>
      <c r="HC67" s="94"/>
      <c r="HD67" s="94"/>
      <c r="HF67" s="413" t="s">
        <v>117</v>
      </c>
      <c r="HG67" s="413"/>
      <c r="HH67" s="413"/>
      <c r="HI67" s="97"/>
      <c r="HJ67" s="94"/>
      <c r="HK67" s="94"/>
      <c r="HL67" s="94"/>
      <c r="HM67" s="94"/>
      <c r="HN67" s="94"/>
      <c r="HO67" s="94"/>
      <c r="HQ67" s="413" t="s">
        <v>117</v>
      </c>
      <c r="HR67" s="413"/>
      <c r="HS67" s="413"/>
      <c r="HT67" s="97"/>
      <c r="HU67" s="94"/>
      <c r="HV67" s="94"/>
      <c r="HW67" s="94"/>
      <c r="HX67" s="94"/>
      <c r="HY67" s="94"/>
      <c r="HZ67" s="94"/>
      <c r="IA67" s="94"/>
      <c r="IB67" s="413" t="s">
        <v>117</v>
      </c>
      <c r="IC67" s="413"/>
      <c r="ID67" s="413"/>
      <c r="IE67" s="97"/>
      <c r="IF67" s="94"/>
      <c r="IG67" s="94"/>
      <c r="IH67" s="94"/>
      <c r="II67" s="94"/>
      <c r="IJ67" s="94"/>
      <c r="IK67" s="94"/>
      <c r="IL67" s="94"/>
      <c r="IN67" s="413" t="s">
        <v>117</v>
      </c>
      <c r="IO67" s="413"/>
      <c r="IP67" s="413"/>
      <c r="IQ67" s="97"/>
      <c r="IR67" s="94"/>
      <c r="IS67" s="94"/>
      <c r="IT67" s="94"/>
      <c r="IU67" s="94"/>
      <c r="IV67" s="94"/>
      <c r="IW67" s="94"/>
      <c r="IX67" s="94"/>
      <c r="IY67" s="413" t="s">
        <v>117</v>
      </c>
      <c r="IZ67" s="413"/>
      <c r="JA67" s="413"/>
      <c r="JB67" s="97"/>
      <c r="JC67" s="94"/>
      <c r="JD67" s="94"/>
      <c r="JE67" s="94"/>
      <c r="JF67" s="94"/>
      <c r="JG67" s="94"/>
      <c r="JH67" s="94"/>
      <c r="JI67" s="94"/>
      <c r="JJ67" s="413" t="s">
        <v>117</v>
      </c>
      <c r="JK67" s="413"/>
      <c r="JL67" s="413"/>
      <c r="JM67" s="97"/>
      <c r="JN67" s="94"/>
      <c r="JO67" s="94"/>
      <c r="JP67" s="94"/>
      <c r="JQ67" s="94"/>
      <c r="JR67" s="94"/>
      <c r="JS67" s="94"/>
      <c r="JT67" s="94"/>
      <c r="JU67" s="413" t="s">
        <v>117</v>
      </c>
      <c r="JV67" s="413"/>
      <c r="JW67" s="413"/>
      <c r="JX67" s="97"/>
      <c r="JY67" s="94"/>
      <c r="JZ67" s="94"/>
      <c r="KA67" s="94"/>
      <c r="KB67" s="94"/>
      <c r="KC67" s="94"/>
      <c r="KD67" s="94"/>
      <c r="KE67" s="94"/>
      <c r="KF67" s="413" t="s">
        <v>117</v>
      </c>
      <c r="KG67" s="413"/>
      <c r="KH67" s="413"/>
      <c r="KI67" s="97"/>
      <c r="KJ67" s="94"/>
      <c r="KK67" s="94"/>
      <c r="KL67" s="94"/>
      <c r="KM67" s="94"/>
      <c r="KN67" s="94"/>
      <c r="KO67" s="94"/>
      <c r="KP67" s="94"/>
      <c r="KQ67" s="413" t="s">
        <v>117</v>
      </c>
      <c r="KR67" s="413"/>
      <c r="KS67" s="413"/>
      <c r="KT67" s="97"/>
      <c r="KU67" s="94"/>
      <c r="KV67" s="94"/>
      <c r="KW67" s="94"/>
      <c r="KX67" s="94"/>
      <c r="KY67" s="94"/>
      <c r="KZ67" s="94"/>
      <c r="LA67" s="94"/>
      <c r="LB67" s="413" t="s">
        <v>117</v>
      </c>
      <c r="LC67" s="413"/>
      <c r="LD67" s="413"/>
      <c r="LE67" s="97"/>
      <c r="LF67" s="94"/>
      <c r="LG67" s="94"/>
      <c r="LH67" s="94"/>
      <c r="LI67" s="94"/>
      <c r="LJ67" s="94"/>
      <c r="LK67" s="94"/>
      <c r="LL67" s="94"/>
      <c r="LN67" s="413" t="s">
        <v>117</v>
      </c>
      <c r="LO67" s="413"/>
      <c r="LP67" s="413"/>
      <c r="LQ67" s="97"/>
      <c r="LR67" s="94"/>
      <c r="LS67" s="94"/>
      <c r="LT67" s="94"/>
      <c r="LU67" s="94"/>
      <c r="LV67" s="94"/>
      <c r="LW67" s="94"/>
      <c r="LY67" s="413" t="s">
        <v>117</v>
      </c>
      <c r="LZ67" s="413"/>
      <c r="MA67" s="413"/>
      <c r="MB67" s="97"/>
      <c r="MC67" s="94"/>
      <c r="MD67" s="94"/>
      <c r="ME67" s="94"/>
      <c r="MF67" s="94"/>
      <c r="MG67" s="94"/>
      <c r="MH67" s="94"/>
      <c r="MI67" s="94"/>
      <c r="MJ67" s="413" t="s">
        <v>117</v>
      </c>
      <c r="MK67" s="413"/>
      <c r="ML67" s="413"/>
      <c r="MM67" s="97"/>
      <c r="MN67" s="94"/>
      <c r="MO67" s="94"/>
      <c r="MP67" s="94"/>
      <c r="MQ67" s="94"/>
      <c r="MR67" s="94"/>
      <c r="MS67" s="94"/>
      <c r="MT67" s="94"/>
      <c r="MU67" s="413" t="s">
        <v>117</v>
      </c>
      <c r="MV67" s="413"/>
      <c r="MW67" s="413"/>
      <c r="MX67" s="97"/>
      <c r="MY67" s="94"/>
      <c r="MZ67" s="94"/>
      <c r="NA67" s="94"/>
      <c r="NB67" s="94"/>
      <c r="NC67" s="94"/>
      <c r="ND67" s="94"/>
      <c r="NE67" s="94"/>
      <c r="NF67" s="413" t="s">
        <v>117</v>
      </c>
      <c r="NG67" s="413"/>
      <c r="NH67" s="413"/>
      <c r="NI67" s="97"/>
      <c r="NJ67" s="94"/>
      <c r="NK67" s="94"/>
      <c r="NL67" s="94"/>
      <c r="NM67" s="94"/>
      <c r="NN67" s="94"/>
      <c r="NO67" s="94"/>
      <c r="NP67" s="94"/>
      <c r="NQ67" s="413" t="s">
        <v>117</v>
      </c>
      <c r="NR67" s="413"/>
      <c r="NS67" s="413"/>
      <c r="NT67" s="97"/>
      <c r="NU67" s="94"/>
      <c r="NV67" s="94"/>
      <c r="NW67" s="94"/>
      <c r="NX67" s="94"/>
      <c r="NY67" s="94"/>
      <c r="NZ67" s="94"/>
      <c r="OA67" s="94"/>
      <c r="OB67" s="413" t="s">
        <v>117</v>
      </c>
      <c r="OC67" s="413"/>
      <c r="OD67" s="413"/>
      <c r="OE67" s="97"/>
      <c r="OF67" s="94"/>
      <c r="OG67" s="94"/>
      <c r="OH67" s="94"/>
      <c r="OI67" s="94"/>
      <c r="OJ67" s="94"/>
      <c r="OK67" s="94"/>
      <c r="OL67" s="94"/>
      <c r="ON67" s="413" t="s">
        <v>117</v>
      </c>
      <c r="OO67" s="413"/>
      <c r="OP67" s="413"/>
      <c r="OQ67" s="97"/>
      <c r="OR67" s="94"/>
      <c r="OS67" s="94"/>
      <c r="OT67" s="94"/>
      <c r="OU67" s="94"/>
      <c r="OV67" s="94"/>
      <c r="OW67" s="94"/>
      <c r="OX67" s="94"/>
      <c r="OY67" s="413" t="s">
        <v>117</v>
      </c>
      <c r="OZ67" s="413"/>
      <c r="PA67" s="413"/>
      <c r="PB67" s="97"/>
      <c r="PC67" s="94"/>
      <c r="PD67" s="94"/>
      <c r="PE67" s="94"/>
      <c r="PF67" s="94"/>
      <c r="PG67" s="94"/>
      <c r="PH67" s="94"/>
      <c r="PI67" s="94"/>
      <c r="PJ67" s="413" t="s">
        <v>117</v>
      </c>
      <c r="PK67" s="413"/>
      <c r="PL67" s="413"/>
      <c r="PM67" s="97"/>
      <c r="PN67" s="94"/>
      <c r="PO67" s="94"/>
      <c r="PP67" s="94"/>
      <c r="PQ67" s="94"/>
      <c r="PR67" s="94"/>
      <c r="PS67" s="94"/>
      <c r="PT67" s="94"/>
      <c r="PU67" s="413" t="s">
        <v>117</v>
      </c>
      <c r="PV67" s="413"/>
      <c r="PW67" s="413"/>
      <c r="PX67" s="97"/>
      <c r="PY67" s="94"/>
      <c r="PZ67" s="94"/>
      <c r="QA67" s="94"/>
      <c r="QB67" s="94"/>
      <c r="QC67" s="94"/>
      <c r="QD67" s="94"/>
      <c r="QF67" s="413" t="s">
        <v>117</v>
      </c>
      <c r="QG67" s="413"/>
      <c r="QH67" s="413"/>
      <c r="QI67" s="97"/>
      <c r="QJ67" s="94"/>
      <c r="QK67" s="94"/>
      <c r="QL67" s="94"/>
      <c r="QM67" s="94"/>
      <c r="QN67" s="94"/>
      <c r="QO67" s="94"/>
      <c r="QP67" s="94"/>
      <c r="QQ67" s="413" t="s">
        <v>117</v>
      </c>
      <c r="QR67" s="413"/>
      <c r="QS67" s="413"/>
      <c r="QT67" s="97"/>
      <c r="QU67" s="94"/>
      <c r="QV67" s="94"/>
      <c r="QW67" s="94"/>
      <c r="QX67" s="94"/>
      <c r="QY67" s="94"/>
      <c r="QZ67" s="94"/>
      <c r="RA67" s="94"/>
      <c r="RB67" s="413" t="s">
        <v>117</v>
      </c>
      <c r="RC67" s="413"/>
      <c r="RD67" s="413"/>
      <c r="RE67" s="97"/>
      <c r="RF67" s="94"/>
      <c r="RG67" s="94"/>
      <c r="RH67" s="94"/>
      <c r="RI67" s="94"/>
      <c r="RJ67" s="94"/>
      <c r="RK67" s="94"/>
      <c r="RL67" s="94"/>
      <c r="RN67" s="413" t="s">
        <v>117</v>
      </c>
      <c r="RO67" s="413"/>
      <c r="RP67" s="413"/>
      <c r="RQ67" s="97"/>
      <c r="RR67" s="94"/>
      <c r="RS67" s="94"/>
      <c r="RT67" s="94"/>
      <c r="RU67" s="94"/>
      <c r="RV67" s="94"/>
      <c r="RW67" s="94"/>
      <c r="RX67" s="94"/>
      <c r="RY67" s="413" t="s">
        <v>117</v>
      </c>
      <c r="RZ67" s="413"/>
      <c r="SA67" s="413"/>
      <c r="SB67" s="97"/>
      <c r="SC67" s="94"/>
      <c r="SD67" s="94"/>
      <c r="SE67" s="94"/>
      <c r="SF67" s="94"/>
      <c r="SG67" s="94"/>
      <c r="SH67" s="94"/>
      <c r="SI67" s="94"/>
      <c r="SJ67" s="413" t="s">
        <v>117</v>
      </c>
      <c r="SK67" s="413"/>
      <c r="SL67" s="413"/>
      <c r="SM67" s="97"/>
      <c r="SN67" s="94"/>
      <c r="SO67" s="94"/>
      <c r="SP67" s="94"/>
      <c r="SQ67" s="94"/>
      <c r="SR67" s="94"/>
      <c r="SS67" s="94"/>
      <c r="ST67" s="94"/>
      <c r="SU67" s="413" t="s">
        <v>117</v>
      </c>
      <c r="SV67" s="413"/>
      <c r="SW67" s="413"/>
      <c r="SX67" s="97"/>
      <c r="SY67" s="94"/>
      <c r="SZ67" s="94"/>
      <c r="TA67" s="94"/>
      <c r="TB67" s="94"/>
      <c r="TC67" s="94"/>
      <c r="TD67" s="94"/>
      <c r="TE67" s="94"/>
      <c r="TF67" s="413" t="s">
        <v>117</v>
      </c>
      <c r="TG67" s="413"/>
      <c r="TH67" s="413"/>
      <c r="TI67" s="97"/>
      <c r="TJ67" s="94"/>
      <c r="TK67" s="94"/>
      <c r="TL67" s="94"/>
      <c r="TM67" s="94"/>
      <c r="TN67" s="94"/>
      <c r="TO67" s="94"/>
      <c r="TP67" s="94"/>
      <c r="TQ67" s="413" t="s">
        <v>117</v>
      </c>
      <c r="TR67" s="413"/>
      <c r="TS67" s="413"/>
      <c r="TT67" s="97"/>
      <c r="TU67" s="94"/>
      <c r="TV67" s="94"/>
      <c r="TW67" s="94"/>
      <c r="TX67" s="94"/>
      <c r="TY67" s="94"/>
      <c r="TZ67" s="94"/>
      <c r="UA67" s="94"/>
      <c r="UB67" s="413" t="s">
        <v>117</v>
      </c>
      <c r="UC67" s="413"/>
      <c r="UD67" s="413"/>
      <c r="UE67" s="97"/>
      <c r="UF67" s="94"/>
      <c r="UG67" s="94"/>
      <c r="UH67" s="94"/>
      <c r="UI67" s="94"/>
      <c r="UJ67" s="94"/>
      <c r="UK67" s="94"/>
      <c r="UN67" s="413" t="s">
        <v>117</v>
      </c>
      <c r="UO67" s="413"/>
      <c r="UP67" s="413"/>
      <c r="UQ67" s="101" t="e">
        <f t="shared" si="6"/>
        <v>#DIV/0!</v>
      </c>
      <c r="UR67" s="94"/>
      <c r="US67" s="94"/>
      <c r="UT67" s="94"/>
      <c r="UU67" s="94"/>
      <c r="UV67" s="94"/>
      <c r="UW67" s="94"/>
      <c r="UY67" s="413" t="s">
        <v>117</v>
      </c>
      <c r="UZ67" s="413"/>
      <c r="VA67" s="413"/>
      <c r="VB67" s="101">
        <f t="shared" si="7"/>
        <v>0</v>
      </c>
      <c r="VC67" s="94"/>
      <c r="VD67" s="94"/>
      <c r="VE67" s="94"/>
      <c r="VF67" s="94"/>
      <c r="VG67" s="94"/>
      <c r="VH67" s="94"/>
    </row>
    <row r="68" spans="2:580" ht="17" customHeight="1">
      <c r="B68" s="436" t="s">
        <v>136</v>
      </c>
      <c r="C68" s="437"/>
      <c r="D68" s="438"/>
      <c r="E68" s="45" t="e">
        <f>(E$66*1000000)/E$67</f>
        <v>#DIV/0!</v>
      </c>
      <c r="F68" s="6"/>
      <c r="G68" s="6"/>
      <c r="H68" s="6"/>
      <c r="I68" s="6"/>
      <c r="J68" s="6"/>
      <c r="K68" s="6"/>
      <c r="L68" s="6"/>
      <c r="N68" s="436" t="s">
        <v>136</v>
      </c>
      <c r="O68" s="437"/>
      <c r="P68" s="438"/>
      <c r="Q68" s="45" t="e">
        <f>(Q$66*1000000)/Q$67</f>
        <v>#DIV/0!</v>
      </c>
      <c r="R68" s="94"/>
      <c r="S68" s="94"/>
      <c r="T68" s="94"/>
      <c r="U68" s="94"/>
      <c r="V68" s="94"/>
      <c r="W68" s="94"/>
      <c r="Y68" s="436" t="s">
        <v>136</v>
      </c>
      <c r="Z68" s="437"/>
      <c r="AA68" s="438"/>
      <c r="AB68" s="45" t="e">
        <f>(AB$66*1000000)/AB$67</f>
        <v>#DIV/0!</v>
      </c>
      <c r="AC68" s="94"/>
      <c r="AD68" s="94"/>
      <c r="AE68" s="94"/>
      <c r="AF68" s="94"/>
      <c r="AG68" s="94"/>
      <c r="AH68" s="94"/>
      <c r="AJ68" s="436" t="s">
        <v>136</v>
      </c>
      <c r="AK68" s="437"/>
      <c r="AL68" s="438"/>
      <c r="AM68" s="45" t="e">
        <f>(AM$66*1000000)/AM$67</f>
        <v>#DIV/0!</v>
      </c>
      <c r="AN68" s="94"/>
      <c r="AO68" s="94"/>
      <c r="AP68" s="94"/>
      <c r="AQ68" s="94"/>
      <c r="AR68" s="94"/>
      <c r="AS68" s="94"/>
      <c r="AU68" s="436" t="s">
        <v>136</v>
      </c>
      <c r="AV68" s="437"/>
      <c r="AW68" s="438"/>
      <c r="AX68" s="45" t="e">
        <f>(AX$66*1000000)/AX$67</f>
        <v>#DIV/0!</v>
      </c>
      <c r="AY68" s="94"/>
      <c r="AZ68" s="94"/>
      <c r="BA68" s="94"/>
      <c r="BB68" s="94"/>
      <c r="BC68" s="94"/>
      <c r="BD68" s="94"/>
      <c r="BF68" s="436" t="s">
        <v>136</v>
      </c>
      <c r="BG68" s="437"/>
      <c r="BH68" s="438"/>
      <c r="BI68" s="45" t="e">
        <f>(BI$66*1000000)/BI$67</f>
        <v>#DIV/0!</v>
      </c>
      <c r="BJ68" s="94"/>
      <c r="BK68" s="94"/>
      <c r="BL68" s="94"/>
      <c r="BM68" s="94"/>
      <c r="BN68" s="94"/>
      <c r="BO68" s="94"/>
      <c r="BQ68" s="436" t="s">
        <v>136</v>
      </c>
      <c r="BR68" s="437"/>
      <c r="BS68" s="438"/>
      <c r="BT68" s="45" t="e">
        <f>(BT$66*1000000)/BT$67</f>
        <v>#DIV/0!</v>
      </c>
      <c r="BU68" s="94"/>
      <c r="BV68" s="94"/>
      <c r="BW68" s="94"/>
      <c r="BX68" s="94"/>
      <c r="BY68" s="94"/>
      <c r="BZ68" s="94"/>
      <c r="CB68" s="436" t="s">
        <v>136</v>
      </c>
      <c r="CC68" s="437"/>
      <c r="CD68" s="438"/>
      <c r="CE68" s="45" t="e">
        <f>(CE$66*1000000)/CE$67</f>
        <v>#DIV/0!</v>
      </c>
      <c r="CF68" s="94"/>
      <c r="CG68" s="94"/>
      <c r="CH68" s="94"/>
      <c r="CI68" s="94"/>
      <c r="CJ68" s="94"/>
      <c r="CK68" s="94"/>
      <c r="CN68" s="436" t="s">
        <v>136</v>
      </c>
      <c r="CO68" s="437"/>
      <c r="CP68" s="438"/>
      <c r="CQ68" s="45" t="e">
        <f>(CQ$66*1000000)/CQ$67</f>
        <v>#DIV/0!</v>
      </c>
      <c r="CR68" s="94"/>
      <c r="CS68" s="94"/>
      <c r="CT68" s="94"/>
      <c r="CU68" s="94"/>
      <c r="CV68" s="94"/>
      <c r="CW68" s="94"/>
      <c r="CY68" s="436" t="s">
        <v>136</v>
      </c>
      <c r="CZ68" s="437"/>
      <c r="DA68" s="438"/>
      <c r="DB68" s="45" t="e">
        <f>(DB$66*1000000)/DB$67</f>
        <v>#DIV/0!</v>
      </c>
      <c r="DC68" s="94"/>
      <c r="DD68" s="94"/>
      <c r="DE68" s="94"/>
      <c r="DF68" s="94"/>
      <c r="DG68" s="94"/>
      <c r="DH68" s="94"/>
      <c r="DJ68" s="436" t="s">
        <v>136</v>
      </c>
      <c r="DK68" s="437"/>
      <c r="DL68" s="438"/>
      <c r="DM68" s="45" t="e">
        <f>(DM$66*1000000)/DM$67</f>
        <v>#DIV/0!</v>
      </c>
      <c r="DN68" s="94"/>
      <c r="DO68" s="94"/>
      <c r="DP68" s="94"/>
      <c r="DQ68" s="94"/>
      <c r="DR68" s="94"/>
      <c r="DS68" s="94"/>
      <c r="DU68" s="436" t="s">
        <v>136</v>
      </c>
      <c r="DV68" s="437"/>
      <c r="DW68" s="438"/>
      <c r="DX68" s="45" t="e">
        <f>(DX$66*1000000)/DX$67</f>
        <v>#DIV/0!</v>
      </c>
      <c r="DY68" s="94"/>
      <c r="DZ68" s="94"/>
      <c r="EA68" s="94"/>
      <c r="EB68" s="94"/>
      <c r="EC68" s="94"/>
      <c r="ED68" s="94"/>
      <c r="EF68" s="436" t="s">
        <v>136</v>
      </c>
      <c r="EG68" s="437"/>
      <c r="EH68" s="438"/>
      <c r="EI68" s="45" t="e">
        <f>(EI$66*1000000)/EI$67</f>
        <v>#DIV/0!</v>
      </c>
      <c r="EJ68" s="94"/>
      <c r="EK68" s="94"/>
      <c r="EL68" s="94"/>
      <c r="EM68" s="94"/>
      <c r="EN68" s="94"/>
      <c r="EO68" s="94"/>
      <c r="EQ68" s="436" t="s">
        <v>136</v>
      </c>
      <c r="ER68" s="437"/>
      <c r="ES68" s="438"/>
      <c r="ET68" s="45" t="e">
        <f>(ET$66*1000000)/ET$67</f>
        <v>#DIV/0!</v>
      </c>
      <c r="EU68" s="94"/>
      <c r="EV68" s="94"/>
      <c r="EW68" s="94"/>
      <c r="EX68" s="94"/>
      <c r="EY68" s="94"/>
      <c r="EZ68" s="94"/>
      <c r="FB68" s="436" t="s">
        <v>136</v>
      </c>
      <c r="FC68" s="437"/>
      <c r="FD68" s="438"/>
      <c r="FE68" s="45" t="e">
        <f>(FE$66*1000000)/FE$67</f>
        <v>#DIV/0!</v>
      </c>
      <c r="FF68" s="94"/>
      <c r="FG68" s="94"/>
      <c r="FH68" s="94"/>
      <c r="FI68" s="94"/>
      <c r="FJ68" s="94"/>
      <c r="FK68" s="94"/>
      <c r="FN68" s="436" t="s">
        <v>136</v>
      </c>
      <c r="FO68" s="437"/>
      <c r="FP68" s="438"/>
      <c r="FQ68" s="45" t="e">
        <f>(FQ$66*1000000)/FQ$67</f>
        <v>#DIV/0!</v>
      </c>
      <c r="FR68" s="94"/>
      <c r="FS68" s="94"/>
      <c r="FT68" s="94"/>
      <c r="FU68" s="94"/>
      <c r="FV68" s="94"/>
      <c r="FW68" s="94"/>
      <c r="FY68" s="436" t="s">
        <v>136</v>
      </c>
      <c r="FZ68" s="437"/>
      <c r="GA68" s="438"/>
      <c r="GB68" s="45" t="e">
        <f>(GB$66*1000000)/GB$67</f>
        <v>#DIV/0!</v>
      </c>
      <c r="GC68" s="94"/>
      <c r="GD68" s="94"/>
      <c r="GE68" s="94"/>
      <c r="GF68" s="94"/>
      <c r="GG68" s="94"/>
      <c r="GH68" s="94"/>
      <c r="GJ68" s="436" t="s">
        <v>136</v>
      </c>
      <c r="GK68" s="437"/>
      <c r="GL68" s="438"/>
      <c r="GM68" s="45" t="e">
        <f>(GM$66*1000000)/GM$67</f>
        <v>#DIV/0!</v>
      </c>
      <c r="GN68" s="94"/>
      <c r="GO68" s="94"/>
      <c r="GP68" s="94"/>
      <c r="GQ68" s="94"/>
      <c r="GR68" s="94"/>
      <c r="GS68" s="94"/>
      <c r="GU68" s="436" t="s">
        <v>136</v>
      </c>
      <c r="GV68" s="437"/>
      <c r="GW68" s="438"/>
      <c r="GX68" s="45" t="e">
        <f>(GX$66*1000000)/GX$67</f>
        <v>#DIV/0!</v>
      </c>
      <c r="GY68" s="94"/>
      <c r="GZ68" s="94"/>
      <c r="HA68" s="94"/>
      <c r="HB68" s="94"/>
      <c r="HC68" s="94"/>
      <c r="HD68" s="94"/>
      <c r="HF68" s="436" t="s">
        <v>136</v>
      </c>
      <c r="HG68" s="437"/>
      <c r="HH68" s="438"/>
      <c r="HI68" s="45" t="e">
        <f>(HI$66*1000000)/HI$67</f>
        <v>#DIV/0!</v>
      </c>
      <c r="HJ68" s="94"/>
      <c r="HK68" s="94"/>
      <c r="HL68" s="94"/>
      <c r="HM68" s="94"/>
      <c r="HN68" s="94"/>
      <c r="HO68" s="94"/>
      <c r="HQ68" s="436" t="s">
        <v>136</v>
      </c>
      <c r="HR68" s="437"/>
      <c r="HS68" s="438"/>
      <c r="HT68" s="45" t="e">
        <f>(HT$66*1000000)/HT$67</f>
        <v>#DIV/0!</v>
      </c>
      <c r="HU68" s="94"/>
      <c r="HV68" s="94"/>
      <c r="HW68" s="94"/>
      <c r="HX68" s="94"/>
      <c r="HY68" s="94"/>
      <c r="HZ68" s="94"/>
      <c r="IA68" s="94"/>
      <c r="IB68" s="436" t="s">
        <v>136</v>
      </c>
      <c r="IC68" s="437"/>
      <c r="ID68" s="438"/>
      <c r="IE68" s="45" t="e">
        <f>(IE$66*1000000)/IE$67</f>
        <v>#DIV/0!</v>
      </c>
      <c r="IF68" s="94"/>
      <c r="IG68" s="94"/>
      <c r="IH68" s="94"/>
      <c r="II68" s="94"/>
      <c r="IJ68" s="94"/>
      <c r="IK68" s="94"/>
      <c r="IL68" s="94"/>
      <c r="IN68" s="436" t="s">
        <v>136</v>
      </c>
      <c r="IO68" s="437"/>
      <c r="IP68" s="438"/>
      <c r="IQ68" s="45" t="e">
        <f>(IQ$66*1000000)/IQ$67</f>
        <v>#DIV/0!</v>
      </c>
      <c r="IR68" s="94"/>
      <c r="IS68" s="94"/>
      <c r="IT68" s="94"/>
      <c r="IU68" s="94"/>
      <c r="IV68" s="94"/>
      <c r="IW68" s="94"/>
      <c r="IX68" s="94"/>
      <c r="IY68" s="436" t="s">
        <v>136</v>
      </c>
      <c r="IZ68" s="437"/>
      <c r="JA68" s="438"/>
      <c r="JB68" s="45" t="e">
        <f>(JB$66*1000000)/JB$67</f>
        <v>#DIV/0!</v>
      </c>
      <c r="JC68" s="94"/>
      <c r="JD68" s="94"/>
      <c r="JE68" s="94"/>
      <c r="JF68" s="94"/>
      <c r="JG68" s="94"/>
      <c r="JH68" s="94"/>
      <c r="JI68" s="94"/>
      <c r="JJ68" s="436" t="s">
        <v>136</v>
      </c>
      <c r="JK68" s="437"/>
      <c r="JL68" s="438"/>
      <c r="JM68" s="45" t="e">
        <f>(JM$66*1000000)/JM$67</f>
        <v>#DIV/0!</v>
      </c>
      <c r="JN68" s="94"/>
      <c r="JO68" s="94"/>
      <c r="JP68" s="94"/>
      <c r="JQ68" s="94"/>
      <c r="JR68" s="94"/>
      <c r="JS68" s="94"/>
      <c r="JT68" s="94"/>
      <c r="JU68" s="436" t="s">
        <v>136</v>
      </c>
      <c r="JV68" s="437"/>
      <c r="JW68" s="438"/>
      <c r="JX68" s="45" t="e">
        <f>(JX$66*1000000)/JX$67</f>
        <v>#DIV/0!</v>
      </c>
      <c r="JY68" s="94"/>
      <c r="JZ68" s="94"/>
      <c r="KA68" s="94"/>
      <c r="KB68" s="94"/>
      <c r="KC68" s="94"/>
      <c r="KD68" s="94"/>
      <c r="KE68" s="94"/>
      <c r="KF68" s="436" t="s">
        <v>136</v>
      </c>
      <c r="KG68" s="437"/>
      <c r="KH68" s="438"/>
      <c r="KI68" s="45" t="e">
        <f>(KI$66*1000000)/KI$67</f>
        <v>#DIV/0!</v>
      </c>
      <c r="KJ68" s="94"/>
      <c r="KK68" s="94"/>
      <c r="KL68" s="94"/>
      <c r="KM68" s="94"/>
      <c r="KN68" s="94"/>
      <c r="KO68" s="94"/>
      <c r="KP68" s="94"/>
      <c r="KQ68" s="436" t="s">
        <v>136</v>
      </c>
      <c r="KR68" s="437"/>
      <c r="KS68" s="438"/>
      <c r="KT68" s="45" t="e">
        <f>(KT$66*1000000)/KT$67</f>
        <v>#DIV/0!</v>
      </c>
      <c r="KU68" s="94"/>
      <c r="KV68" s="94"/>
      <c r="KW68" s="94"/>
      <c r="KX68" s="94"/>
      <c r="KY68" s="94"/>
      <c r="KZ68" s="94"/>
      <c r="LA68" s="94"/>
      <c r="LB68" s="436" t="s">
        <v>136</v>
      </c>
      <c r="LC68" s="437"/>
      <c r="LD68" s="438"/>
      <c r="LE68" s="45" t="e">
        <f>(LE$66*1000000)/LE$67</f>
        <v>#DIV/0!</v>
      </c>
      <c r="LF68" s="94"/>
      <c r="LG68" s="94"/>
      <c r="LH68" s="94"/>
      <c r="LI68" s="94"/>
      <c r="LJ68" s="94"/>
      <c r="LK68" s="94"/>
      <c r="LL68" s="94"/>
      <c r="LN68" s="436" t="s">
        <v>136</v>
      </c>
      <c r="LO68" s="437"/>
      <c r="LP68" s="438"/>
      <c r="LQ68" s="45" t="e">
        <f>(LQ$66*1000000)/LQ$67</f>
        <v>#DIV/0!</v>
      </c>
      <c r="LR68" s="94"/>
      <c r="LS68" s="94"/>
      <c r="LT68" s="94"/>
      <c r="LU68" s="94"/>
      <c r="LV68" s="94"/>
      <c r="LW68" s="94"/>
      <c r="LY68" s="436" t="s">
        <v>136</v>
      </c>
      <c r="LZ68" s="437"/>
      <c r="MA68" s="438"/>
      <c r="MB68" s="45" t="e">
        <f>(MB$66*1000000)/MB$67</f>
        <v>#DIV/0!</v>
      </c>
      <c r="MC68" s="94"/>
      <c r="MD68" s="94"/>
      <c r="ME68" s="94"/>
      <c r="MF68" s="94"/>
      <c r="MG68" s="94"/>
      <c r="MH68" s="94"/>
      <c r="MI68" s="94"/>
      <c r="MJ68" s="436" t="s">
        <v>136</v>
      </c>
      <c r="MK68" s="437"/>
      <c r="ML68" s="438"/>
      <c r="MM68" s="45" t="e">
        <f>(MM$66*1000000)/MM$67</f>
        <v>#DIV/0!</v>
      </c>
      <c r="MN68" s="94"/>
      <c r="MO68" s="94"/>
      <c r="MP68" s="94"/>
      <c r="MQ68" s="94"/>
      <c r="MR68" s="94"/>
      <c r="MS68" s="94"/>
      <c r="MT68" s="94"/>
      <c r="MU68" s="436" t="s">
        <v>136</v>
      </c>
      <c r="MV68" s="437"/>
      <c r="MW68" s="438"/>
      <c r="MX68" s="45" t="e">
        <f>(MX$66*1000000)/MX$67</f>
        <v>#DIV/0!</v>
      </c>
      <c r="MY68" s="94"/>
      <c r="MZ68" s="94"/>
      <c r="NA68" s="94"/>
      <c r="NB68" s="94"/>
      <c r="NC68" s="94"/>
      <c r="ND68" s="94"/>
      <c r="NE68" s="94"/>
      <c r="NF68" s="436" t="s">
        <v>136</v>
      </c>
      <c r="NG68" s="437"/>
      <c r="NH68" s="438"/>
      <c r="NI68" s="45" t="e">
        <f>(NI$66*1000000)/NI$67</f>
        <v>#DIV/0!</v>
      </c>
      <c r="NJ68" s="94"/>
      <c r="NK68" s="94"/>
      <c r="NL68" s="94"/>
      <c r="NM68" s="94"/>
      <c r="NN68" s="94"/>
      <c r="NO68" s="94"/>
      <c r="NP68" s="94"/>
      <c r="NQ68" s="436" t="s">
        <v>136</v>
      </c>
      <c r="NR68" s="437"/>
      <c r="NS68" s="438"/>
      <c r="NT68" s="45" t="e">
        <f>(NT$66*1000000)/NT$67</f>
        <v>#DIV/0!</v>
      </c>
      <c r="NU68" s="94"/>
      <c r="NV68" s="94"/>
      <c r="NW68" s="94"/>
      <c r="NX68" s="94"/>
      <c r="NY68" s="94"/>
      <c r="NZ68" s="94"/>
      <c r="OA68" s="94"/>
      <c r="OB68" s="436" t="s">
        <v>136</v>
      </c>
      <c r="OC68" s="437"/>
      <c r="OD68" s="438"/>
      <c r="OE68" s="45" t="e">
        <f>(OE$66*1000000)/OE$67</f>
        <v>#DIV/0!</v>
      </c>
      <c r="OF68" s="94"/>
      <c r="OG68" s="94"/>
      <c r="OH68" s="94"/>
      <c r="OI68" s="94"/>
      <c r="OJ68" s="94"/>
      <c r="OK68" s="94"/>
      <c r="OL68" s="94"/>
      <c r="ON68" s="436" t="s">
        <v>136</v>
      </c>
      <c r="OO68" s="437"/>
      <c r="OP68" s="438"/>
      <c r="OQ68" s="45" t="e">
        <f>(OQ$66*1000000)/OQ$67</f>
        <v>#DIV/0!</v>
      </c>
      <c r="OR68" s="94"/>
      <c r="OS68" s="94"/>
      <c r="OT68" s="94"/>
      <c r="OU68" s="94"/>
      <c r="OV68" s="94"/>
      <c r="OW68" s="94"/>
      <c r="OX68" s="94"/>
      <c r="OY68" s="436" t="s">
        <v>136</v>
      </c>
      <c r="OZ68" s="437"/>
      <c r="PA68" s="438"/>
      <c r="PB68" s="45" t="e">
        <f>(PB$66*1000000)/PB$67</f>
        <v>#DIV/0!</v>
      </c>
      <c r="PC68" s="94"/>
      <c r="PD68" s="94"/>
      <c r="PE68" s="94"/>
      <c r="PF68" s="94"/>
      <c r="PG68" s="94"/>
      <c r="PH68" s="94"/>
      <c r="PI68" s="94"/>
      <c r="PJ68" s="436" t="s">
        <v>136</v>
      </c>
      <c r="PK68" s="437"/>
      <c r="PL68" s="438"/>
      <c r="PM68" s="45" t="e">
        <f>(PM$66*1000000)/PM$67</f>
        <v>#DIV/0!</v>
      </c>
      <c r="PN68" s="94"/>
      <c r="PO68" s="94"/>
      <c r="PP68" s="94"/>
      <c r="PQ68" s="94"/>
      <c r="PR68" s="94"/>
      <c r="PS68" s="94"/>
      <c r="PT68" s="94"/>
      <c r="PU68" s="436" t="s">
        <v>136</v>
      </c>
      <c r="PV68" s="437"/>
      <c r="PW68" s="438"/>
      <c r="PX68" s="45" t="e">
        <f>(PX$66*1000000)/PX$67</f>
        <v>#DIV/0!</v>
      </c>
      <c r="PY68" s="94"/>
      <c r="PZ68" s="94"/>
      <c r="QA68" s="94"/>
      <c r="QB68" s="94"/>
      <c r="QC68" s="94"/>
      <c r="QD68" s="94"/>
      <c r="QF68" s="436" t="s">
        <v>136</v>
      </c>
      <c r="QG68" s="437"/>
      <c r="QH68" s="438"/>
      <c r="QI68" s="45" t="e">
        <f>(QI$66*1000000)/QI$67</f>
        <v>#DIV/0!</v>
      </c>
      <c r="QJ68" s="94"/>
      <c r="QK68" s="94"/>
      <c r="QL68" s="94"/>
      <c r="QM68" s="94"/>
      <c r="QN68" s="94"/>
      <c r="QO68" s="94"/>
      <c r="QP68" s="94"/>
      <c r="QQ68" s="436" t="s">
        <v>136</v>
      </c>
      <c r="QR68" s="437"/>
      <c r="QS68" s="438"/>
      <c r="QT68" s="45" t="e">
        <f>(QT$66*1000000)/QT$67</f>
        <v>#DIV/0!</v>
      </c>
      <c r="QU68" s="94"/>
      <c r="QV68" s="94"/>
      <c r="QW68" s="94"/>
      <c r="QX68" s="94"/>
      <c r="QY68" s="94"/>
      <c r="QZ68" s="94"/>
      <c r="RA68" s="94"/>
      <c r="RB68" s="436" t="s">
        <v>136</v>
      </c>
      <c r="RC68" s="437"/>
      <c r="RD68" s="438"/>
      <c r="RE68" s="45" t="e">
        <f>(RE$66*1000000)/RE$67</f>
        <v>#DIV/0!</v>
      </c>
      <c r="RF68" s="94"/>
      <c r="RG68" s="94"/>
      <c r="RH68" s="94"/>
      <c r="RI68" s="94"/>
      <c r="RJ68" s="94"/>
      <c r="RK68" s="94"/>
      <c r="RL68" s="94"/>
      <c r="RN68" s="436" t="s">
        <v>136</v>
      </c>
      <c r="RO68" s="437"/>
      <c r="RP68" s="438"/>
      <c r="RQ68" s="45" t="e">
        <f>(RQ$66*1000000)/RQ$67</f>
        <v>#DIV/0!</v>
      </c>
      <c r="RR68" s="94"/>
      <c r="RS68" s="94"/>
      <c r="RT68" s="94"/>
      <c r="RU68" s="94"/>
      <c r="RV68" s="94"/>
      <c r="RW68" s="94"/>
      <c r="RX68" s="94"/>
      <c r="RY68" s="436" t="s">
        <v>136</v>
      </c>
      <c r="RZ68" s="437"/>
      <c r="SA68" s="438"/>
      <c r="SB68" s="45" t="e">
        <f>(SB$66*1000000)/SB$67</f>
        <v>#DIV/0!</v>
      </c>
      <c r="SC68" s="94"/>
      <c r="SD68" s="94"/>
      <c r="SE68" s="94"/>
      <c r="SF68" s="94"/>
      <c r="SG68" s="94"/>
      <c r="SH68" s="94"/>
      <c r="SI68" s="94"/>
      <c r="SJ68" s="436" t="s">
        <v>136</v>
      </c>
      <c r="SK68" s="437"/>
      <c r="SL68" s="438"/>
      <c r="SM68" s="45" t="e">
        <f>(SM$66*1000000)/SM$67</f>
        <v>#DIV/0!</v>
      </c>
      <c r="SN68" s="94"/>
      <c r="SO68" s="94"/>
      <c r="SP68" s="94"/>
      <c r="SQ68" s="94"/>
      <c r="SR68" s="94"/>
      <c r="SS68" s="94"/>
      <c r="ST68" s="94"/>
      <c r="SU68" s="436" t="s">
        <v>136</v>
      </c>
      <c r="SV68" s="437"/>
      <c r="SW68" s="438"/>
      <c r="SX68" s="45" t="e">
        <f>(SX$66*1000000)/SX$67</f>
        <v>#DIV/0!</v>
      </c>
      <c r="SY68" s="94"/>
      <c r="SZ68" s="94"/>
      <c r="TA68" s="94"/>
      <c r="TB68" s="94"/>
      <c r="TC68" s="94"/>
      <c r="TD68" s="94"/>
      <c r="TE68" s="94"/>
      <c r="TF68" s="436" t="s">
        <v>136</v>
      </c>
      <c r="TG68" s="437"/>
      <c r="TH68" s="438"/>
      <c r="TI68" s="45" t="e">
        <f>(TI$66*1000000)/TI$67</f>
        <v>#DIV/0!</v>
      </c>
      <c r="TJ68" s="94"/>
      <c r="TK68" s="94"/>
      <c r="TL68" s="94"/>
      <c r="TM68" s="94"/>
      <c r="TN68" s="94"/>
      <c r="TO68" s="94"/>
      <c r="TP68" s="94"/>
      <c r="TQ68" s="436" t="s">
        <v>136</v>
      </c>
      <c r="TR68" s="437"/>
      <c r="TS68" s="438"/>
      <c r="TT68" s="45" t="e">
        <f>(TT$66*1000000)/TT$67</f>
        <v>#DIV/0!</v>
      </c>
      <c r="TU68" s="94"/>
      <c r="TV68" s="94"/>
      <c r="TW68" s="94"/>
      <c r="TX68" s="94"/>
      <c r="TY68" s="94"/>
      <c r="TZ68" s="94"/>
      <c r="UA68" s="94"/>
      <c r="UB68" s="436" t="s">
        <v>136</v>
      </c>
      <c r="UC68" s="437"/>
      <c r="UD68" s="438"/>
      <c r="UE68" s="45" t="e">
        <f>(UE$66*1000000)/UE$67</f>
        <v>#DIV/0!</v>
      </c>
      <c r="UF68" s="94"/>
      <c r="UG68" s="94"/>
      <c r="UH68" s="94"/>
      <c r="UI68" s="94"/>
      <c r="UJ68" s="94"/>
      <c r="UK68" s="94"/>
      <c r="UN68" s="436" t="s">
        <v>136</v>
      </c>
      <c r="UO68" s="437"/>
      <c r="UP68" s="438"/>
      <c r="UQ68" s="45" t="e">
        <f>(UQ$66*1000000)/UQ$67</f>
        <v>#DIV/0!</v>
      </c>
      <c r="UR68" s="94"/>
      <c r="US68" s="94"/>
      <c r="UT68" s="94"/>
      <c r="UU68" s="94"/>
      <c r="UV68" s="94"/>
      <c r="UW68" s="94"/>
      <c r="UY68" s="436" t="s">
        <v>136</v>
      </c>
      <c r="UZ68" s="437"/>
      <c r="VA68" s="438"/>
      <c r="VB68" s="45" t="e">
        <f>(VB$66*1000000)/VB$67</f>
        <v>#DIV/0!</v>
      </c>
      <c r="VC68" s="94"/>
      <c r="VD68" s="94"/>
      <c r="VE68" s="94"/>
      <c r="VF68" s="94"/>
      <c r="VG68" s="94"/>
      <c r="VH68" s="94"/>
    </row>
    <row r="69" spans="2:580">
      <c r="B69" s="44"/>
      <c r="C69" s="44"/>
      <c r="D69" s="44"/>
      <c r="E69" s="44"/>
      <c r="F69" s="6"/>
      <c r="G69" s="6"/>
      <c r="H69" s="6"/>
      <c r="I69" s="6"/>
      <c r="J69" s="6"/>
      <c r="K69" s="6"/>
      <c r="L69" s="6"/>
      <c r="N69" s="44"/>
      <c r="O69" s="44"/>
      <c r="P69" s="44"/>
      <c r="Q69" s="44"/>
      <c r="R69" s="94"/>
      <c r="S69" s="94"/>
      <c r="T69" s="94"/>
      <c r="U69" s="94"/>
      <c r="V69" s="94"/>
      <c r="W69" s="94"/>
      <c r="Y69" s="44"/>
      <c r="Z69" s="44"/>
      <c r="AA69" s="44"/>
      <c r="AB69" s="44"/>
      <c r="AC69" s="94"/>
      <c r="AD69" s="94"/>
      <c r="AE69" s="94"/>
      <c r="AF69" s="94"/>
      <c r="AG69" s="94"/>
      <c r="AH69" s="94"/>
      <c r="AJ69" s="44"/>
      <c r="AK69" s="44"/>
      <c r="AL69" s="44"/>
      <c r="AM69" s="44"/>
      <c r="AN69" s="94"/>
      <c r="AO69" s="94"/>
      <c r="AP69" s="94"/>
      <c r="AQ69" s="94"/>
      <c r="AR69" s="94"/>
      <c r="AS69" s="94"/>
      <c r="AU69" s="44"/>
      <c r="AV69" s="44"/>
      <c r="AW69" s="44"/>
      <c r="AX69" s="44"/>
      <c r="AY69" s="94"/>
      <c r="AZ69" s="94"/>
      <c r="BA69" s="94"/>
      <c r="BB69" s="94"/>
      <c r="BC69" s="94"/>
      <c r="BD69" s="94"/>
      <c r="BF69" s="44"/>
      <c r="BG69" s="44"/>
      <c r="BH69" s="44"/>
      <c r="BI69" s="44"/>
      <c r="BJ69" s="94"/>
      <c r="BK69" s="94"/>
      <c r="BL69" s="94"/>
      <c r="BM69" s="94"/>
      <c r="BN69" s="94"/>
      <c r="BO69" s="94"/>
      <c r="BQ69" s="44"/>
      <c r="BR69" s="44"/>
      <c r="BS69" s="44"/>
      <c r="BT69" s="44"/>
      <c r="BU69" s="94"/>
      <c r="BV69" s="94"/>
      <c r="BW69" s="94"/>
      <c r="BX69" s="94"/>
      <c r="BY69" s="94"/>
      <c r="BZ69" s="94"/>
      <c r="CB69" s="44"/>
      <c r="CC69" s="44"/>
      <c r="CD69" s="44"/>
      <c r="CE69" s="44"/>
      <c r="CF69" s="94"/>
      <c r="CG69" s="94"/>
      <c r="CH69" s="94"/>
      <c r="CI69" s="94"/>
      <c r="CJ69" s="94"/>
      <c r="CK69" s="94"/>
      <c r="CN69" s="44"/>
      <c r="CO69" s="44"/>
      <c r="CP69" s="44"/>
      <c r="CQ69" s="44"/>
      <c r="CR69" s="94"/>
      <c r="CS69" s="94"/>
      <c r="CT69" s="94"/>
      <c r="CU69" s="94"/>
      <c r="CV69" s="94"/>
      <c r="CW69" s="94"/>
      <c r="CY69" s="44"/>
      <c r="CZ69" s="44"/>
      <c r="DA69" s="44"/>
      <c r="DB69" s="44"/>
      <c r="DC69" s="94"/>
      <c r="DD69" s="94"/>
      <c r="DE69" s="94"/>
      <c r="DF69" s="94"/>
      <c r="DG69" s="94"/>
      <c r="DH69" s="94"/>
      <c r="DJ69" s="44"/>
      <c r="DK69" s="44"/>
      <c r="DL69" s="44"/>
      <c r="DM69" s="44"/>
      <c r="DN69" s="94"/>
      <c r="DO69" s="94"/>
      <c r="DP69" s="94"/>
      <c r="DQ69" s="94"/>
      <c r="DR69" s="94"/>
      <c r="DS69" s="94"/>
      <c r="DU69" s="44"/>
      <c r="DV69" s="44"/>
      <c r="DW69" s="44"/>
      <c r="DX69" s="44"/>
      <c r="DY69" s="94"/>
      <c r="DZ69" s="94"/>
      <c r="EA69" s="94"/>
      <c r="EB69" s="94"/>
      <c r="EC69" s="94"/>
      <c r="ED69" s="94"/>
      <c r="EF69" s="44"/>
      <c r="EG69" s="44"/>
      <c r="EH69" s="44"/>
      <c r="EI69" s="44"/>
      <c r="EJ69" s="94"/>
      <c r="EK69" s="94"/>
      <c r="EL69" s="94"/>
      <c r="EM69" s="94"/>
      <c r="EN69" s="94"/>
      <c r="EO69" s="94"/>
      <c r="EQ69" s="44"/>
      <c r="ER69" s="44"/>
      <c r="ES69" s="44"/>
      <c r="ET69" s="44"/>
      <c r="EU69" s="94"/>
      <c r="EV69" s="94"/>
      <c r="EW69" s="94"/>
      <c r="EX69" s="94"/>
      <c r="EY69" s="94"/>
      <c r="EZ69" s="94"/>
      <c r="FB69" s="44"/>
      <c r="FC69" s="44"/>
      <c r="FD69" s="44"/>
      <c r="FE69" s="44"/>
      <c r="FF69" s="94"/>
      <c r="FG69" s="94"/>
      <c r="FH69" s="94"/>
      <c r="FI69" s="94"/>
      <c r="FJ69" s="94"/>
      <c r="FK69" s="94"/>
      <c r="FN69" s="44"/>
      <c r="FO69" s="44"/>
      <c r="FP69" s="44"/>
      <c r="FQ69" s="44"/>
      <c r="FR69" s="94"/>
      <c r="FS69" s="94"/>
      <c r="FT69" s="94"/>
      <c r="FU69" s="94"/>
      <c r="FV69" s="94"/>
      <c r="FW69" s="94"/>
      <c r="FY69" s="44"/>
      <c r="FZ69" s="44"/>
      <c r="GA69" s="44"/>
      <c r="GB69" s="44"/>
      <c r="GC69" s="94"/>
      <c r="GD69" s="94"/>
      <c r="GE69" s="94"/>
      <c r="GF69" s="94"/>
      <c r="GG69" s="94"/>
      <c r="GH69" s="94"/>
      <c r="GJ69" s="44"/>
      <c r="GK69" s="44"/>
      <c r="GL69" s="44"/>
      <c r="GM69" s="44"/>
      <c r="GN69" s="94"/>
      <c r="GO69" s="94"/>
      <c r="GP69" s="94"/>
      <c r="GQ69" s="94"/>
      <c r="GR69" s="94"/>
      <c r="GS69" s="94"/>
      <c r="GU69" s="44"/>
      <c r="GV69" s="44"/>
      <c r="GW69" s="44"/>
      <c r="GX69" s="44"/>
      <c r="GY69" s="94"/>
      <c r="GZ69" s="94"/>
      <c r="HA69" s="94"/>
      <c r="HB69" s="94"/>
      <c r="HC69" s="94"/>
      <c r="HD69" s="94"/>
      <c r="HF69" s="44"/>
      <c r="HG69" s="44"/>
      <c r="HH69" s="44"/>
      <c r="HI69" s="44"/>
      <c r="HJ69" s="94"/>
      <c r="HK69" s="94"/>
      <c r="HL69" s="94"/>
      <c r="HM69" s="94"/>
      <c r="HN69" s="94"/>
      <c r="HO69" s="94"/>
      <c r="HQ69" s="44"/>
      <c r="HR69" s="44"/>
      <c r="HS69" s="44"/>
      <c r="HT69" s="44"/>
      <c r="HU69" s="94"/>
      <c r="HV69" s="94"/>
      <c r="HW69" s="94"/>
      <c r="HX69" s="94"/>
      <c r="HY69" s="94"/>
      <c r="HZ69" s="94"/>
      <c r="IA69" s="94"/>
      <c r="IB69" s="44"/>
      <c r="IC69" s="44"/>
      <c r="ID69" s="44"/>
      <c r="IE69" s="44"/>
      <c r="IF69" s="94"/>
      <c r="IG69" s="94"/>
      <c r="IH69" s="94"/>
      <c r="II69" s="94"/>
      <c r="IJ69" s="94"/>
      <c r="IK69" s="94"/>
      <c r="IL69" s="94"/>
      <c r="IN69" s="44"/>
      <c r="IO69" s="44"/>
      <c r="IP69" s="44"/>
      <c r="IQ69" s="44"/>
      <c r="IR69" s="94"/>
      <c r="IS69" s="94"/>
      <c r="IT69" s="94"/>
      <c r="IU69" s="94"/>
      <c r="IV69" s="94"/>
      <c r="IW69" s="94"/>
      <c r="IX69" s="94"/>
      <c r="IY69" s="44"/>
      <c r="IZ69" s="44"/>
      <c r="JA69" s="44"/>
      <c r="JB69" s="44"/>
      <c r="JC69" s="94"/>
      <c r="JD69" s="94"/>
      <c r="JE69" s="94"/>
      <c r="JF69" s="94"/>
      <c r="JG69" s="94"/>
      <c r="JH69" s="94"/>
      <c r="JI69" s="94"/>
      <c r="JJ69" s="44"/>
      <c r="JK69" s="44"/>
      <c r="JL69" s="44"/>
      <c r="JM69" s="44"/>
      <c r="JN69" s="94"/>
      <c r="JO69" s="94"/>
      <c r="JP69" s="94"/>
      <c r="JQ69" s="94"/>
      <c r="JR69" s="94"/>
      <c r="JS69" s="94"/>
      <c r="JT69" s="94"/>
      <c r="JU69" s="44"/>
      <c r="JV69" s="44"/>
      <c r="JW69" s="44"/>
      <c r="JX69" s="44"/>
      <c r="JY69" s="94"/>
      <c r="JZ69" s="94"/>
      <c r="KA69" s="94"/>
      <c r="KB69" s="94"/>
      <c r="KC69" s="94"/>
      <c r="KD69" s="94"/>
      <c r="KE69" s="94"/>
      <c r="KF69" s="44"/>
      <c r="KG69" s="44"/>
      <c r="KH69" s="44"/>
      <c r="KI69" s="44"/>
      <c r="KJ69" s="94"/>
      <c r="KK69" s="94"/>
      <c r="KL69" s="94"/>
      <c r="KM69" s="94"/>
      <c r="KN69" s="94"/>
      <c r="KO69" s="94"/>
      <c r="KP69" s="94"/>
      <c r="KQ69" s="44"/>
      <c r="KR69" s="44"/>
      <c r="KS69" s="44"/>
      <c r="KT69" s="44"/>
      <c r="KU69" s="94"/>
      <c r="KV69" s="94"/>
      <c r="KW69" s="94"/>
      <c r="KX69" s="94"/>
      <c r="KY69" s="94"/>
      <c r="KZ69" s="94"/>
      <c r="LA69" s="94"/>
      <c r="LB69" s="44"/>
      <c r="LC69" s="44"/>
      <c r="LD69" s="44"/>
      <c r="LE69" s="44"/>
      <c r="LF69" s="94"/>
      <c r="LG69" s="94"/>
      <c r="LH69" s="94"/>
      <c r="LI69" s="94"/>
      <c r="LJ69" s="94"/>
      <c r="LK69" s="94"/>
      <c r="LL69" s="94"/>
      <c r="LN69" s="44"/>
      <c r="LO69" s="44"/>
      <c r="LP69" s="44"/>
      <c r="LQ69" s="44"/>
      <c r="LR69" s="94"/>
      <c r="LS69" s="94"/>
      <c r="LT69" s="94"/>
      <c r="LU69" s="94"/>
      <c r="LV69" s="94"/>
      <c r="LW69" s="94"/>
      <c r="LY69" s="44"/>
      <c r="LZ69" s="44"/>
      <c r="MA69" s="44"/>
      <c r="MB69" s="44"/>
      <c r="MC69" s="94"/>
      <c r="MD69" s="94"/>
      <c r="ME69" s="94"/>
      <c r="MF69" s="94"/>
      <c r="MG69" s="94"/>
      <c r="MH69" s="94"/>
      <c r="MI69" s="94"/>
      <c r="MJ69" s="44"/>
      <c r="MK69" s="44"/>
      <c r="ML69" s="44"/>
      <c r="MM69" s="44"/>
      <c r="MN69" s="94"/>
      <c r="MO69" s="94"/>
      <c r="MP69" s="94"/>
      <c r="MQ69" s="94"/>
      <c r="MR69" s="94"/>
      <c r="MS69" s="94"/>
      <c r="MT69" s="94"/>
      <c r="MU69" s="44"/>
      <c r="MV69" s="44"/>
      <c r="MW69" s="44"/>
      <c r="MX69" s="44"/>
      <c r="MY69" s="94"/>
      <c r="MZ69" s="94"/>
      <c r="NA69" s="94"/>
      <c r="NB69" s="94"/>
      <c r="NC69" s="94"/>
      <c r="ND69" s="94"/>
      <c r="NE69" s="94"/>
      <c r="NF69" s="44"/>
      <c r="NG69" s="44"/>
      <c r="NH69" s="44"/>
      <c r="NI69" s="44"/>
      <c r="NJ69" s="94"/>
      <c r="NK69" s="94"/>
      <c r="NL69" s="94"/>
      <c r="NM69" s="94"/>
      <c r="NN69" s="94"/>
      <c r="NO69" s="94"/>
      <c r="NP69" s="94"/>
      <c r="NQ69" s="44"/>
      <c r="NR69" s="44"/>
      <c r="NS69" s="44"/>
      <c r="NT69" s="44"/>
      <c r="NU69" s="94"/>
      <c r="NV69" s="94"/>
      <c r="NW69" s="94"/>
      <c r="NX69" s="94"/>
      <c r="NY69" s="94"/>
      <c r="NZ69" s="94"/>
      <c r="OA69" s="94"/>
      <c r="OB69" s="44"/>
      <c r="OC69" s="44"/>
      <c r="OD69" s="44"/>
      <c r="OE69" s="44"/>
      <c r="OF69" s="94"/>
      <c r="OG69" s="94"/>
      <c r="OH69" s="94"/>
      <c r="OI69" s="94"/>
      <c r="OJ69" s="94"/>
      <c r="OK69" s="94"/>
      <c r="OL69" s="94"/>
      <c r="ON69" s="44"/>
      <c r="OO69" s="44"/>
      <c r="OP69" s="44"/>
      <c r="OQ69" s="44"/>
      <c r="OR69" s="94"/>
      <c r="OS69" s="94"/>
      <c r="OT69" s="94"/>
      <c r="OU69" s="94"/>
      <c r="OV69" s="94"/>
      <c r="OW69" s="94"/>
      <c r="OX69" s="94"/>
      <c r="OY69" s="44"/>
      <c r="OZ69" s="44"/>
      <c r="PA69" s="44"/>
      <c r="PB69" s="44"/>
      <c r="PC69" s="94"/>
      <c r="PD69" s="94"/>
      <c r="PE69" s="94"/>
      <c r="PF69" s="94"/>
      <c r="PG69" s="94"/>
      <c r="PH69" s="94"/>
      <c r="PI69" s="94"/>
      <c r="PJ69" s="44"/>
      <c r="PK69" s="44"/>
      <c r="PL69" s="44"/>
      <c r="PM69" s="44"/>
      <c r="PN69" s="94"/>
      <c r="PO69" s="94"/>
      <c r="PP69" s="94"/>
      <c r="PQ69" s="94"/>
      <c r="PR69" s="94"/>
      <c r="PS69" s="94"/>
      <c r="PT69" s="94"/>
      <c r="PU69" s="44"/>
      <c r="PV69" s="44"/>
      <c r="PW69" s="44"/>
      <c r="PX69" s="44"/>
      <c r="PY69" s="94"/>
      <c r="PZ69" s="94"/>
      <c r="QA69" s="94"/>
      <c r="QB69" s="94"/>
      <c r="QC69" s="94"/>
      <c r="QD69" s="94"/>
      <c r="QF69" s="44"/>
      <c r="QG69" s="44"/>
      <c r="QH69" s="44"/>
      <c r="QI69" s="44"/>
      <c r="QJ69" s="94"/>
      <c r="QK69" s="94"/>
      <c r="QL69" s="94"/>
      <c r="QM69" s="94"/>
      <c r="QN69" s="94"/>
      <c r="QO69" s="94"/>
      <c r="QP69" s="94"/>
      <c r="QQ69" s="44"/>
      <c r="QR69" s="44"/>
      <c r="QS69" s="44"/>
      <c r="QT69" s="44"/>
      <c r="QU69" s="94"/>
      <c r="QV69" s="94"/>
      <c r="QW69" s="94"/>
      <c r="QX69" s="94"/>
      <c r="QY69" s="94"/>
      <c r="QZ69" s="94"/>
      <c r="RA69" s="94"/>
      <c r="RB69" s="44"/>
      <c r="RC69" s="44"/>
      <c r="RD69" s="44"/>
      <c r="RE69" s="44"/>
      <c r="RF69" s="94"/>
      <c r="RG69" s="94"/>
      <c r="RH69" s="94"/>
      <c r="RI69" s="94"/>
      <c r="RJ69" s="94"/>
      <c r="RK69" s="94"/>
      <c r="RL69" s="94"/>
      <c r="RN69" s="44"/>
      <c r="RO69" s="44"/>
      <c r="RP69" s="44"/>
      <c r="RQ69" s="44"/>
      <c r="RR69" s="94"/>
      <c r="RS69" s="94"/>
      <c r="RT69" s="94"/>
      <c r="RU69" s="94"/>
      <c r="RV69" s="94"/>
      <c r="RW69" s="94"/>
      <c r="RX69" s="94"/>
      <c r="RY69" s="44"/>
      <c r="RZ69" s="44"/>
      <c r="SA69" s="44"/>
      <c r="SB69" s="44"/>
      <c r="SC69" s="94"/>
      <c r="SD69" s="94"/>
      <c r="SE69" s="94"/>
      <c r="SF69" s="94"/>
      <c r="SG69" s="94"/>
      <c r="SH69" s="94"/>
      <c r="SI69" s="94"/>
      <c r="SJ69" s="44"/>
      <c r="SK69" s="44"/>
      <c r="SL69" s="44"/>
      <c r="SM69" s="44"/>
      <c r="SN69" s="94"/>
      <c r="SO69" s="94"/>
      <c r="SP69" s="94"/>
      <c r="SQ69" s="94"/>
      <c r="SR69" s="94"/>
      <c r="SS69" s="94"/>
      <c r="ST69" s="94"/>
      <c r="SU69" s="44"/>
      <c r="SV69" s="44"/>
      <c r="SW69" s="44"/>
      <c r="SX69" s="44"/>
      <c r="SY69" s="94"/>
      <c r="SZ69" s="94"/>
      <c r="TA69" s="94"/>
      <c r="TB69" s="94"/>
      <c r="TC69" s="94"/>
      <c r="TD69" s="94"/>
      <c r="TE69" s="94"/>
      <c r="TF69" s="44"/>
      <c r="TG69" s="44"/>
      <c r="TH69" s="44"/>
      <c r="TI69" s="44"/>
      <c r="TJ69" s="94"/>
      <c r="TK69" s="94"/>
      <c r="TL69" s="94"/>
      <c r="TM69" s="94"/>
      <c r="TN69" s="94"/>
      <c r="TO69" s="94"/>
      <c r="TP69" s="94"/>
      <c r="TQ69" s="44"/>
      <c r="TR69" s="44"/>
      <c r="TS69" s="44"/>
      <c r="TT69" s="44"/>
      <c r="TU69" s="94"/>
      <c r="TV69" s="94"/>
      <c r="TW69" s="94"/>
      <c r="TX69" s="94"/>
      <c r="TY69" s="94"/>
      <c r="TZ69" s="94"/>
      <c r="UA69" s="94"/>
      <c r="UB69" s="44"/>
      <c r="UC69" s="44"/>
      <c r="UD69" s="44"/>
      <c r="UE69" s="44"/>
      <c r="UF69" s="94"/>
      <c r="UG69" s="94"/>
      <c r="UH69" s="94"/>
      <c r="UI69" s="94"/>
      <c r="UJ69" s="94"/>
      <c r="UK69" s="94"/>
      <c r="UN69" s="44"/>
      <c r="UO69" s="44"/>
      <c r="UP69" s="44"/>
      <c r="UQ69" s="44"/>
      <c r="UR69" s="94"/>
      <c r="US69" s="94"/>
      <c r="UT69" s="94"/>
      <c r="UU69" s="94"/>
      <c r="UV69" s="94"/>
      <c r="UW69" s="94"/>
      <c r="UY69" s="44"/>
      <c r="UZ69" s="44"/>
      <c r="VA69" s="44"/>
      <c r="VB69" s="44"/>
      <c r="VC69" s="94"/>
      <c r="VD69" s="94"/>
      <c r="VE69" s="94"/>
      <c r="VF69" s="94"/>
      <c r="VG69" s="94"/>
      <c r="VH69" s="94"/>
    </row>
    <row r="70" spans="2:580">
      <c r="B70" s="433" t="s">
        <v>5330</v>
      </c>
      <c r="C70" s="434"/>
      <c r="D70" s="434"/>
      <c r="E70" s="435"/>
      <c r="F70" s="6"/>
      <c r="G70" s="6"/>
      <c r="H70" s="6"/>
      <c r="I70" s="6"/>
      <c r="J70" s="6"/>
      <c r="K70" s="6"/>
      <c r="L70" s="6"/>
      <c r="N70" s="433" t="s">
        <v>5330</v>
      </c>
      <c r="O70" s="434"/>
      <c r="P70" s="434"/>
      <c r="Q70" s="435"/>
      <c r="R70" s="94"/>
      <c r="S70" s="94"/>
      <c r="T70" s="94"/>
      <c r="U70" s="94"/>
      <c r="V70" s="94"/>
      <c r="W70" s="94"/>
      <c r="Y70" s="433" t="s">
        <v>5330</v>
      </c>
      <c r="Z70" s="434"/>
      <c r="AA70" s="434"/>
      <c r="AB70" s="435"/>
      <c r="AC70" s="94"/>
      <c r="AD70" s="94"/>
      <c r="AE70" s="94"/>
      <c r="AF70" s="94"/>
      <c r="AG70" s="94"/>
      <c r="AH70" s="94"/>
      <c r="AJ70" s="433" t="s">
        <v>5330</v>
      </c>
      <c r="AK70" s="434"/>
      <c r="AL70" s="434"/>
      <c r="AM70" s="435"/>
      <c r="AN70" s="94"/>
      <c r="AO70" s="94"/>
      <c r="AP70" s="94"/>
      <c r="AQ70" s="94"/>
      <c r="AR70" s="94"/>
      <c r="AS70" s="94"/>
      <c r="AU70" s="433" t="s">
        <v>5330</v>
      </c>
      <c r="AV70" s="434"/>
      <c r="AW70" s="434"/>
      <c r="AX70" s="435"/>
      <c r="AY70" s="94"/>
      <c r="AZ70" s="94"/>
      <c r="BA70" s="94"/>
      <c r="BB70" s="94"/>
      <c r="BC70" s="94"/>
      <c r="BD70" s="94"/>
      <c r="BF70" s="433" t="s">
        <v>5330</v>
      </c>
      <c r="BG70" s="434"/>
      <c r="BH70" s="434"/>
      <c r="BI70" s="435"/>
      <c r="BJ70" s="94"/>
      <c r="BK70" s="94"/>
      <c r="BL70" s="94"/>
      <c r="BM70" s="94"/>
      <c r="BN70" s="94"/>
      <c r="BO70" s="94"/>
      <c r="BQ70" s="433" t="s">
        <v>5330</v>
      </c>
      <c r="BR70" s="434"/>
      <c r="BS70" s="434"/>
      <c r="BT70" s="435"/>
      <c r="BU70" s="94"/>
      <c r="BV70" s="94"/>
      <c r="BW70" s="94"/>
      <c r="BX70" s="94"/>
      <c r="BY70" s="94"/>
      <c r="BZ70" s="94"/>
      <c r="CB70" s="433" t="s">
        <v>5330</v>
      </c>
      <c r="CC70" s="434"/>
      <c r="CD70" s="434"/>
      <c r="CE70" s="435"/>
      <c r="CF70" s="94"/>
      <c r="CG70" s="94"/>
      <c r="CH70" s="94"/>
      <c r="CI70" s="94"/>
      <c r="CJ70" s="94"/>
      <c r="CK70" s="94"/>
      <c r="CN70" s="433" t="s">
        <v>5330</v>
      </c>
      <c r="CO70" s="434"/>
      <c r="CP70" s="434"/>
      <c r="CQ70" s="435"/>
      <c r="CR70" s="94"/>
      <c r="CS70" s="94"/>
      <c r="CT70" s="94"/>
      <c r="CU70" s="94"/>
      <c r="CV70" s="94"/>
      <c r="CW70" s="94"/>
      <c r="CY70" s="433" t="s">
        <v>5330</v>
      </c>
      <c r="CZ70" s="434"/>
      <c r="DA70" s="434"/>
      <c r="DB70" s="435"/>
      <c r="DC70" s="94"/>
      <c r="DD70" s="94"/>
      <c r="DE70" s="94"/>
      <c r="DF70" s="94"/>
      <c r="DG70" s="94"/>
      <c r="DH70" s="94"/>
      <c r="DJ70" s="433" t="s">
        <v>5330</v>
      </c>
      <c r="DK70" s="434"/>
      <c r="DL70" s="434"/>
      <c r="DM70" s="435"/>
      <c r="DN70" s="94"/>
      <c r="DO70" s="94"/>
      <c r="DP70" s="94"/>
      <c r="DQ70" s="94"/>
      <c r="DR70" s="94"/>
      <c r="DS70" s="94"/>
      <c r="DU70" s="433" t="s">
        <v>5330</v>
      </c>
      <c r="DV70" s="434"/>
      <c r="DW70" s="434"/>
      <c r="DX70" s="435"/>
      <c r="DY70" s="94"/>
      <c r="DZ70" s="94"/>
      <c r="EA70" s="94"/>
      <c r="EB70" s="94"/>
      <c r="EC70" s="94"/>
      <c r="ED70" s="94"/>
      <c r="EF70" s="433" t="s">
        <v>5330</v>
      </c>
      <c r="EG70" s="434"/>
      <c r="EH70" s="434"/>
      <c r="EI70" s="435"/>
      <c r="EJ70" s="94"/>
      <c r="EK70" s="94"/>
      <c r="EL70" s="94"/>
      <c r="EM70" s="94"/>
      <c r="EN70" s="94"/>
      <c r="EO70" s="94"/>
      <c r="EQ70" s="433" t="s">
        <v>5330</v>
      </c>
      <c r="ER70" s="434"/>
      <c r="ES70" s="434"/>
      <c r="ET70" s="435"/>
      <c r="EU70" s="94"/>
      <c r="EV70" s="94"/>
      <c r="EW70" s="94"/>
      <c r="EX70" s="94"/>
      <c r="EY70" s="94"/>
      <c r="EZ70" s="94"/>
      <c r="FB70" s="433" t="s">
        <v>5330</v>
      </c>
      <c r="FC70" s="434"/>
      <c r="FD70" s="434"/>
      <c r="FE70" s="435"/>
      <c r="FF70" s="94"/>
      <c r="FG70" s="94"/>
      <c r="FH70" s="94"/>
      <c r="FI70" s="94"/>
      <c r="FJ70" s="94"/>
      <c r="FK70" s="94"/>
      <c r="FN70" s="433" t="s">
        <v>5330</v>
      </c>
      <c r="FO70" s="434"/>
      <c r="FP70" s="434"/>
      <c r="FQ70" s="435"/>
      <c r="FR70" s="94"/>
      <c r="FS70" s="94"/>
      <c r="FT70" s="94"/>
      <c r="FU70" s="94"/>
      <c r="FV70" s="94"/>
      <c r="FW70" s="94"/>
      <c r="FY70" s="433" t="s">
        <v>5330</v>
      </c>
      <c r="FZ70" s="434"/>
      <c r="GA70" s="434"/>
      <c r="GB70" s="435"/>
      <c r="GC70" s="94"/>
      <c r="GD70" s="94"/>
      <c r="GE70" s="94"/>
      <c r="GF70" s="94"/>
      <c r="GG70" s="94"/>
      <c r="GH70" s="94"/>
      <c r="GJ70" s="433" t="s">
        <v>5330</v>
      </c>
      <c r="GK70" s="434"/>
      <c r="GL70" s="434"/>
      <c r="GM70" s="435"/>
      <c r="GN70" s="94"/>
      <c r="GO70" s="94"/>
      <c r="GP70" s="94"/>
      <c r="GQ70" s="94"/>
      <c r="GR70" s="94"/>
      <c r="GS70" s="94"/>
      <c r="GU70" s="433" t="s">
        <v>5330</v>
      </c>
      <c r="GV70" s="434"/>
      <c r="GW70" s="434"/>
      <c r="GX70" s="435"/>
      <c r="GY70" s="94"/>
      <c r="GZ70" s="94"/>
      <c r="HA70" s="94"/>
      <c r="HB70" s="94"/>
      <c r="HC70" s="94"/>
      <c r="HD70" s="94"/>
      <c r="HF70" s="433" t="s">
        <v>5330</v>
      </c>
      <c r="HG70" s="434"/>
      <c r="HH70" s="434"/>
      <c r="HI70" s="435"/>
      <c r="HJ70" s="94"/>
      <c r="HK70" s="94"/>
      <c r="HL70" s="94"/>
      <c r="HM70" s="94"/>
      <c r="HN70" s="94"/>
      <c r="HO70" s="94"/>
      <c r="HQ70" s="433" t="s">
        <v>5330</v>
      </c>
      <c r="HR70" s="434"/>
      <c r="HS70" s="434"/>
      <c r="HT70" s="435"/>
      <c r="HU70" s="94"/>
      <c r="HV70" s="94"/>
      <c r="HW70" s="94"/>
      <c r="HX70" s="94"/>
      <c r="HY70" s="94"/>
      <c r="HZ70" s="94"/>
      <c r="IA70" s="94"/>
      <c r="IB70" s="433" t="s">
        <v>5330</v>
      </c>
      <c r="IC70" s="434"/>
      <c r="ID70" s="434"/>
      <c r="IE70" s="435"/>
      <c r="IF70" s="94"/>
      <c r="IG70" s="94"/>
      <c r="IH70" s="94"/>
      <c r="II70" s="94"/>
      <c r="IJ70" s="94"/>
      <c r="IK70" s="94"/>
      <c r="IL70" s="94"/>
      <c r="IN70" s="433" t="s">
        <v>5330</v>
      </c>
      <c r="IO70" s="434"/>
      <c r="IP70" s="434"/>
      <c r="IQ70" s="435"/>
      <c r="IR70" s="94"/>
      <c r="IS70" s="94"/>
      <c r="IT70" s="94"/>
      <c r="IU70" s="94"/>
      <c r="IV70" s="94"/>
      <c r="IW70" s="94"/>
      <c r="IX70" s="94"/>
      <c r="IY70" s="433" t="s">
        <v>5330</v>
      </c>
      <c r="IZ70" s="434"/>
      <c r="JA70" s="434"/>
      <c r="JB70" s="435"/>
      <c r="JC70" s="94"/>
      <c r="JD70" s="94"/>
      <c r="JE70" s="94"/>
      <c r="JF70" s="94"/>
      <c r="JG70" s="94"/>
      <c r="JH70" s="94"/>
      <c r="JI70" s="94"/>
      <c r="JJ70" s="433" t="s">
        <v>5330</v>
      </c>
      <c r="JK70" s="434"/>
      <c r="JL70" s="434"/>
      <c r="JM70" s="435"/>
      <c r="JN70" s="94"/>
      <c r="JO70" s="94"/>
      <c r="JP70" s="94"/>
      <c r="JQ70" s="94"/>
      <c r="JR70" s="94"/>
      <c r="JS70" s="94"/>
      <c r="JT70" s="94"/>
      <c r="JU70" s="433" t="s">
        <v>5330</v>
      </c>
      <c r="JV70" s="434"/>
      <c r="JW70" s="434"/>
      <c r="JX70" s="435"/>
      <c r="JY70" s="94"/>
      <c r="JZ70" s="94"/>
      <c r="KA70" s="94"/>
      <c r="KB70" s="94"/>
      <c r="KC70" s="94"/>
      <c r="KD70" s="94"/>
      <c r="KE70" s="94"/>
      <c r="KF70" s="433" t="s">
        <v>5330</v>
      </c>
      <c r="KG70" s="434"/>
      <c r="KH70" s="434"/>
      <c r="KI70" s="435"/>
      <c r="KJ70" s="94"/>
      <c r="KK70" s="94"/>
      <c r="KL70" s="94"/>
      <c r="KM70" s="94"/>
      <c r="KN70" s="94"/>
      <c r="KO70" s="94"/>
      <c r="KP70" s="94"/>
      <c r="KQ70" s="433" t="s">
        <v>5330</v>
      </c>
      <c r="KR70" s="434"/>
      <c r="KS70" s="434"/>
      <c r="KT70" s="435"/>
      <c r="KU70" s="94"/>
      <c r="KV70" s="94"/>
      <c r="KW70" s="94"/>
      <c r="KX70" s="94"/>
      <c r="KY70" s="94"/>
      <c r="KZ70" s="94"/>
      <c r="LA70" s="94"/>
      <c r="LB70" s="433" t="s">
        <v>5330</v>
      </c>
      <c r="LC70" s="434"/>
      <c r="LD70" s="434"/>
      <c r="LE70" s="435"/>
      <c r="LF70" s="94"/>
      <c r="LG70" s="94"/>
      <c r="LH70" s="94"/>
      <c r="LI70" s="94"/>
      <c r="LJ70" s="94"/>
      <c r="LK70" s="94"/>
      <c r="LL70" s="94"/>
      <c r="LN70" s="433" t="s">
        <v>5330</v>
      </c>
      <c r="LO70" s="434"/>
      <c r="LP70" s="434"/>
      <c r="LQ70" s="435"/>
      <c r="LR70" s="94"/>
      <c r="LS70" s="94"/>
      <c r="LT70" s="94"/>
      <c r="LU70" s="94"/>
      <c r="LV70" s="94"/>
      <c r="LW70" s="94"/>
      <c r="LY70" s="433" t="s">
        <v>5330</v>
      </c>
      <c r="LZ70" s="434"/>
      <c r="MA70" s="434"/>
      <c r="MB70" s="435"/>
      <c r="MC70" s="94"/>
      <c r="MD70" s="94"/>
      <c r="ME70" s="94"/>
      <c r="MF70" s="94"/>
      <c r="MG70" s="94"/>
      <c r="MH70" s="94"/>
      <c r="MI70" s="94"/>
      <c r="MJ70" s="433" t="s">
        <v>5330</v>
      </c>
      <c r="MK70" s="434"/>
      <c r="ML70" s="434"/>
      <c r="MM70" s="435"/>
      <c r="MN70" s="94"/>
      <c r="MO70" s="94"/>
      <c r="MP70" s="94"/>
      <c r="MQ70" s="94"/>
      <c r="MR70" s="94"/>
      <c r="MS70" s="94"/>
      <c r="MT70" s="94"/>
      <c r="MU70" s="433" t="s">
        <v>5330</v>
      </c>
      <c r="MV70" s="434"/>
      <c r="MW70" s="434"/>
      <c r="MX70" s="435"/>
      <c r="MY70" s="94"/>
      <c r="MZ70" s="94"/>
      <c r="NA70" s="94"/>
      <c r="NB70" s="94"/>
      <c r="NC70" s="94"/>
      <c r="ND70" s="94"/>
      <c r="NE70" s="94"/>
      <c r="NF70" s="433" t="s">
        <v>5330</v>
      </c>
      <c r="NG70" s="434"/>
      <c r="NH70" s="434"/>
      <c r="NI70" s="435"/>
      <c r="NJ70" s="94"/>
      <c r="NK70" s="94"/>
      <c r="NL70" s="94"/>
      <c r="NM70" s="94"/>
      <c r="NN70" s="94"/>
      <c r="NO70" s="94"/>
      <c r="NP70" s="94"/>
      <c r="NQ70" s="433" t="s">
        <v>5330</v>
      </c>
      <c r="NR70" s="434"/>
      <c r="NS70" s="434"/>
      <c r="NT70" s="435"/>
      <c r="NU70" s="94"/>
      <c r="NV70" s="94"/>
      <c r="NW70" s="94"/>
      <c r="NX70" s="94"/>
      <c r="NY70" s="94"/>
      <c r="NZ70" s="94"/>
      <c r="OA70" s="94"/>
      <c r="OB70" s="433" t="s">
        <v>5330</v>
      </c>
      <c r="OC70" s="434"/>
      <c r="OD70" s="434"/>
      <c r="OE70" s="435"/>
      <c r="OF70" s="94"/>
      <c r="OG70" s="94"/>
      <c r="OH70" s="94"/>
      <c r="OI70" s="94"/>
      <c r="OJ70" s="94"/>
      <c r="OK70" s="94"/>
      <c r="OL70" s="94"/>
      <c r="ON70" s="433" t="s">
        <v>5330</v>
      </c>
      <c r="OO70" s="434"/>
      <c r="OP70" s="434"/>
      <c r="OQ70" s="435"/>
      <c r="OR70" s="94"/>
      <c r="OS70" s="94"/>
      <c r="OT70" s="94"/>
      <c r="OU70" s="94"/>
      <c r="OV70" s="94"/>
      <c r="OW70" s="94"/>
      <c r="OX70" s="94"/>
      <c r="OY70" s="433" t="s">
        <v>5330</v>
      </c>
      <c r="OZ70" s="434"/>
      <c r="PA70" s="434"/>
      <c r="PB70" s="435"/>
      <c r="PC70" s="94"/>
      <c r="PD70" s="94"/>
      <c r="PE70" s="94"/>
      <c r="PF70" s="94"/>
      <c r="PG70" s="94"/>
      <c r="PH70" s="94"/>
      <c r="PI70" s="94"/>
      <c r="PJ70" s="433" t="s">
        <v>5330</v>
      </c>
      <c r="PK70" s="434"/>
      <c r="PL70" s="434"/>
      <c r="PM70" s="435"/>
      <c r="PN70" s="94"/>
      <c r="PO70" s="94"/>
      <c r="PP70" s="94"/>
      <c r="PQ70" s="94"/>
      <c r="PR70" s="94"/>
      <c r="PS70" s="94"/>
      <c r="PT70" s="94"/>
      <c r="PU70" s="433" t="s">
        <v>5330</v>
      </c>
      <c r="PV70" s="434"/>
      <c r="PW70" s="434"/>
      <c r="PX70" s="435"/>
      <c r="PY70" s="94"/>
      <c r="PZ70" s="94"/>
      <c r="QA70" s="94"/>
      <c r="QB70" s="94"/>
      <c r="QC70" s="94"/>
      <c r="QD70" s="94"/>
      <c r="QF70" s="433" t="s">
        <v>5330</v>
      </c>
      <c r="QG70" s="434"/>
      <c r="QH70" s="434"/>
      <c r="QI70" s="435"/>
      <c r="QJ70" s="94"/>
      <c r="QK70" s="94"/>
      <c r="QL70" s="94"/>
      <c r="QM70" s="94"/>
      <c r="QN70" s="94"/>
      <c r="QO70" s="94"/>
      <c r="QP70" s="94"/>
      <c r="QQ70" s="433" t="s">
        <v>5330</v>
      </c>
      <c r="QR70" s="434"/>
      <c r="QS70" s="434"/>
      <c r="QT70" s="435"/>
      <c r="QU70" s="94"/>
      <c r="QV70" s="94"/>
      <c r="QW70" s="94"/>
      <c r="QX70" s="94"/>
      <c r="QY70" s="94"/>
      <c r="QZ70" s="94"/>
      <c r="RA70" s="94"/>
      <c r="RB70" s="433" t="s">
        <v>5330</v>
      </c>
      <c r="RC70" s="434"/>
      <c r="RD70" s="434"/>
      <c r="RE70" s="435"/>
      <c r="RF70" s="94"/>
      <c r="RG70" s="94"/>
      <c r="RH70" s="94"/>
      <c r="RI70" s="94"/>
      <c r="RJ70" s="94"/>
      <c r="RK70" s="94"/>
      <c r="RL70" s="94"/>
      <c r="RN70" s="433" t="s">
        <v>5330</v>
      </c>
      <c r="RO70" s="434"/>
      <c r="RP70" s="434"/>
      <c r="RQ70" s="435"/>
      <c r="RR70" s="94"/>
      <c r="RS70" s="94"/>
      <c r="RT70" s="94"/>
      <c r="RU70" s="94"/>
      <c r="RV70" s="94"/>
      <c r="RW70" s="94"/>
      <c r="RX70" s="94"/>
      <c r="RY70" s="433" t="s">
        <v>5330</v>
      </c>
      <c r="RZ70" s="434"/>
      <c r="SA70" s="434"/>
      <c r="SB70" s="435"/>
      <c r="SC70" s="94"/>
      <c r="SD70" s="94"/>
      <c r="SE70" s="94"/>
      <c r="SF70" s="94"/>
      <c r="SG70" s="94"/>
      <c r="SH70" s="94"/>
      <c r="SI70" s="94"/>
      <c r="SJ70" s="433" t="s">
        <v>5330</v>
      </c>
      <c r="SK70" s="434"/>
      <c r="SL70" s="434"/>
      <c r="SM70" s="435"/>
      <c r="SN70" s="94"/>
      <c r="SO70" s="94"/>
      <c r="SP70" s="94"/>
      <c r="SQ70" s="94"/>
      <c r="SR70" s="94"/>
      <c r="SS70" s="94"/>
      <c r="ST70" s="94"/>
      <c r="SU70" s="433" t="s">
        <v>5330</v>
      </c>
      <c r="SV70" s="434"/>
      <c r="SW70" s="434"/>
      <c r="SX70" s="435"/>
      <c r="SY70" s="94"/>
      <c r="SZ70" s="94"/>
      <c r="TA70" s="94"/>
      <c r="TB70" s="94"/>
      <c r="TC70" s="94"/>
      <c r="TD70" s="94"/>
      <c r="TE70" s="94"/>
      <c r="TF70" s="433" t="s">
        <v>5330</v>
      </c>
      <c r="TG70" s="434"/>
      <c r="TH70" s="434"/>
      <c r="TI70" s="435"/>
      <c r="TJ70" s="94"/>
      <c r="TK70" s="94"/>
      <c r="TL70" s="94"/>
      <c r="TM70" s="94"/>
      <c r="TN70" s="94"/>
      <c r="TO70" s="94"/>
      <c r="TP70" s="94"/>
      <c r="TQ70" s="433" t="s">
        <v>5330</v>
      </c>
      <c r="TR70" s="434"/>
      <c r="TS70" s="434"/>
      <c r="TT70" s="435"/>
      <c r="TU70" s="94"/>
      <c r="TV70" s="94"/>
      <c r="TW70" s="94"/>
      <c r="TX70" s="94"/>
      <c r="TY70" s="94"/>
      <c r="TZ70" s="94"/>
      <c r="UA70" s="94"/>
      <c r="UB70" s="433" t="s">
        <v>5330</v>
      </c>
      <c r="UC70" s="434"/>
      <c r="UD70" s="434"/>
      <c r="UE70" s="435"/>
      <c r="UF70" s="94"/>
      <c r="UG70" s="94"/>
      <c r="UH70" s="94"/>
      <c r="UI70" s="94"/>
      <c r="UJ70" s="94"/>
      <c r="UK70" s="94"/>
      <c r="UN70" s="433" t="s">
        <v>5330</v>
      </c>
      <c r="UO70" s="434"/>
      <c r="UP70" s="434"/>
      <c r="UQ70" s="435"/>
      <c r="UR70" s="94"/>
      <c r="US70" s="94"/>
      <c r="UT70" s="94"/>
      <c r="UU70" s="94"/>
      <c r="UV70" s="94"/>
      <c r="UW70" s="94"/>
      <c r="UY70" s="433" t="s">
        <v>5330</v>
      </c>
      <c r="UZ70" s="434"/>
      <c r="VA70" s="434"/>
      <c r="VB70" s="435"/>
      <c r="VC70" s="94"/>
      <c r="VD70" s="94"/>
      <c r="VE70" s="94"/>
      <c r="VF70" s="94"/>
      <c r="VG70" s="94"/>
      <c r="VH70" s="94"/>
    </row>
    <row r="71" spans="2:580">
      <c r="B71" s="407" t="s">
        <v>135</v>
      </c>
      <c r="C71" s="408"/>
      <c r="D71" s="409"/>
      <c r="E71" s="60"/>
      <c r="F71" s="6"/>
      <c r="G71" s="6"/>
      <c r="H71" s="6"/>
      <c r="I71" s="6"/>
      <c r="J71" s="6"/>
      <c r="K71" s="6"/>
      <c r="L71" s="6"/>
      <c r="N71" s="407" t="s">
        <v>135</v>
      </c>
      <c r="O71" s="408"/>
      <c r="P71" s="409"/>
      <c r="Q71" s="60"/>
      <c r="R71" s="94"/>
      <c r="S71" s="94"/>
      <c r="T71" s="94"/>
      <c r="U71" s="94"/>
      <c r="V71" s="94"/>
      <c r="W71" s="94"/>
      <c r="Y71" s="407" t="s">
        <v>135</v>
      </c>
      <c r="Z71" s="408"/>
      <c r="AA71" s="409"/>
      <c r="AB71" s="60"/>
      <c r="AC71" s="94"/>
      <c r="AD71" s="94"/>
      <c r="AE71" s="94"/>
      <c r="AF71" s="94"/>
      <c r="AG71" s="94"/>
      <c r="AH71" s="94"/>
      <c r="AJ71" s="407" t="s">
        <v>135</v>
      </c>
      <c r="AK71" s="408"/>
      <c r="AL71" s="409"/>
      <c r="AM71" s="60"/>
      <c r="AN71" s="94"/>
      <c r="AO71" s="94"/>
      <c r="AP71" s="94"/>
      <c r="AQ71" s="94"/>
      <c r="AR71" s="94"/>
      <c r="AS71" s="94"/>
      <c r="AU71" s="407" t="s">
        <v>135</v>
      </c>
      <c r="AV71" s="408"/>
      <c r="AW71" s="409"/>
      <c r="AX71" s="60"/>
      <c r="AY71" s="94"/>
      <c r="AZ71" s="94"/>
      <c r="BA71" s="94"/>
      <c r="BB71" s="94"/>
      <c r="BC71" s="94"/>
      <c r="BD71" s="94"/>
      <c r="BF71" s="407" t="s">
        <v>135</v>
      </c>
      <c r="BG71" s="408"/>
      <c r="BH71" s="409"/>
      <c r="BI71" s="60"/>
      <c r="BJ71" s="94"/>
      <c r="BK71" s="94"/>
      <c r="BL71" s="94"/>
      <c r="BM71" s="94"/>
      <c r="BN71" s="94"/>
      <c r="BO71" s="94"/>
      <c r="BQ71" s="407" t="s">
        <v>135</v>
      </c>
      <c r="BR71" s="408"/>
      <c r="BS71" s="409"/>
      <c r="BT71" s="60"/>
      <c r="BU71" s="94"/>
      <c r="BV71" s="94"/>
      <c r="BW71" s="94"/>
      <c r="BX71" s="94"/>
      <c r="BY71" s="94"/>
      <c r="BZ71" s="94"/>
      <c r="CB71" s="407" t="s">
        <v>135</v>
      </c>
      <c r="CC71" s="408"/>
      <c r="CD71" s="409"/>
      <c r="CE71" s="60"/>
      <c r="CF71" s="94"/>
      <c r="CG71" s="94"/>
      <c r="CH71" s="94"/>
      <c r="CI71" s="94"/>
      <c r="CJ71" s="94"/>
      <c r="CK71" s="94"/>
      <c r="CN71" s="407" t="s">
        <v>135</v>
      </c>
      <c r="CO71" s="408"/>
      <c r="CP71" s="409"/>
      <c r="CQ71" s="60"/>
      <c r="CR71" s="94"/>
      <c r="CS71" s="94"/>
      <c r="CT71" s="94"/>
      <c r="CU71" s="94"/>
      <c r="CV71" s="94"/>
      <c r="CW71" s="94"/>
      <c r="CY71" s="407" t="s">
        <v>135</v>
      </c>
      <c r="CZ71" s="408"/>
      <c r="DA71" s="409"/>
      <c r="DB71" s="60"/>
      <c r="DC71" s="94"/>
      <c r="DD71" s="94"/>
      <c r="DE71" s="94"/>
      <c r="DF71" s="94"/>
      <c r="DG71" s="94"/>
      <c r="DH71" s="94"/>
      <c r="DJ71" s="407" t="s">
        <v>135</v>
      </c>
      <c r="DK71" s="408"/>
      <c r="DL71" s="409"/>
      <c r="DM71" s="60"/>
      <c r="DN71" s="94"/>
      <c r="DO71" s="94"/>
      <c r="DP71" s="94"/>
      <c r="DQ71" s="94"/>
      <c r="DR71" s="94"/>
      <c r="DS71" s="94"/>
      <c r="DU71" s="407" t="s">
        <v>135</v>
      </c>
      <c r="DV71" s="408"/>
      <c r="DW71" s="409"/>
      <c r="DX71" s="60"/>
      <c r="DY71" s="94"/>
      <c r="DZ71" s="94"/>
      <c r="EA71" s="94"/>
      <c r="EB71" s="94"/>
      <c r="EC71" s="94"/>
      <c r="ED71" s="94"/>
      <c r="EF71" s="407" t="s">
        <v>135</v>
      </c>
      <c r="EG71" s="408"/>
      <c r="EH71" s="409"/>
      <c r="EI71" s="60"/>
      <c r="EJ71" s="94"/>
      <c r="EK71" s="94"/>
      <c r="EL71" s="94"/>
      <c r="EM71" s="94"/>
      <c r="EN71" s="94"/>
      <c r="EO71" s="94"/>
      <c r="EQ71" s="407" t="s">
        <v>135</v>
      </c>
      <c r="ER71" s="408"/>
      <c r="ES71" s="409"/>
      <c r="ET71" s="60"/>
      <c r="EU71" s="94"/>
      <c r="EV71" s="94"/>
      <c r="EW71" s="94"/>
      <c r="EX71" s="94"/>
      <c r="EY71" s="94"/>
      <c r="EZ71" s="94"/>
      <c r="FB71" s="407" t="s">
        <v>135</v>
      </c>
      <c r="FC71" s="408"/>
      <c r="FD71" s="409"/>
      <c r="FE71" s="60"/>
      <c r="FF71" s="94"/>
      <c r="FG71" s="94"/>
      <c r="FH71" s="94"/>
      <c r="FI71" s="94"/>
      <c r="FJ71" s="94"/>
      <c r="FK71" s="94"/>
      <c r="FN71" s="407" t="s">
        <v>135</v>
      </c>
      <c r="FO71" s="408"/>
      <c r="FP71" s="409"/>
      <c r="FQ71" s="60"/>
      <c r="FR71" s="94"/>
      <c r="FS71" s="94"/>
      <c r="FT71" s="94"/>
      <c r="FU71" s="94"/>
      <c r="FV71" s="94"/>
      <c r="FW71" s="94"/>
      <c r="FY71" s="407" t="s">
        <v>135</v>
      </c>
      <c r="FZ71" s="408"/>
      <c r="GA71" s="409"/>
      <c r="GB71" s="60"/>
      <c r="GC71" s="94"/>
      <c r="GD71" s="94"/>
      <c r="GE71" s="94"/>
      <c r="GF71" s="94"/>
      <c r="GG71" s="94"/>
      <c r="GH71" s="94"/>
      <c r="GJ71" s="407" t="s">
        <v>135</v>
      </c>
      <c r="GK71" s="408"/>
      <c r="GL71" s="409"/>
      <c r="GM71" s="60"/>
      <c r="GN71" s="94"/>
      <c r="GO71" s="94"/>
      <c r="GP71" s="94"/>
      <c r="GQ71" s="94"/>
      <c r="GR71" s="94"/>
      <c r="GS71" s="94"/>
      <c r="GU71" s="407" t="s">
        <v>135</v>
      </c>
      <c r="GV71" s="408"/>
      <c r="GW71" s="409"/>
      <c r="GX71" s="60"/>
      <c r="GY71" s="94"/>
      <c r="GZ71" s="94"/>
      <c r="HA71" s="94"/>
      <c r="HB71" s="94"/>
      <c r="HC71" s="94"/>
      <c r="HD71" s="94"/>
      <c r="HF71" s="407" t="s">
        <v>135</v>
      </c>
      <c r="HG71" s="408"/>
      <c r="HH71" s="409"/>
      <c r="HI71" s="60"/>
      <c r="HJ71" s="94"/>
      <c r="HK71" s="94"/>
      <c r="HL71" s="94"/>
      <c r="HM71" s="94"/>
      <c r="HN71" s="94"/>
      <c r="HO71" s="94"/>
      <c r="HQ71" s="407" t="s">
        <v>135</v>
      </c>
      <c r="HR71" s="408"/>
      <c r="HS71" s="409"/>
      <c r="HT71" s="60"/>
      <c r="HU71" s="94"/>
      <c r="HV71" s="94"/>
      <c r="HW71" s="94"/>
      <c r="HX71" s="94"/>
      <c r="HY71" s="94"/>
      <c r="HZ71" s="94"/>
      <c r="IA71" s="94"/>
      <c r="IB71" s="407" t="s">
        <v>135</v>
      </c>
      <c r="IC71" s="408"/>
      <c r="ID71" s="409"/>
      <c r="IE71" s="60"/>
      <c r="IF71" s="94"/>
      <c r="IG71" s="94"/>
      <c r="IH71" s="94"/>
      <c r="II71" s="94"/>
      <c r="IJ71" s="94"/>
      <c r="IK71" s="94"/>
      <c r="IL71" s="94"/>
      <c r="IN71" s="407" t="s">
        <v>135</v>
      </c>
      <c r="IO71" s="408"/>
      <c r="IP71" s="409"/>
      <c r="IQ71" s="60"/>
      <c r="IR71" s="94"/>
      <c r="IS71" s="94"/>
      <c r="IT71" s="94"/>
      <c r="IU71" s="94"/>
      <c r="IV71" s="94"/>
      <c r="IW71" s="94"/>
      <c r="IX71" s="94"/>
      <c r="IY71" s="407" t="s">
        <v>135</v>
      </c>
      <c r="IZ71" s="408"/>
      <c r="JA71" s="409"/>
      <c r="JB71" s="60"/>
      <c r="JC71" s="94"/>
      <c r="JD71" s="94"/>
      <c r="JE71" s="94"/>
      <c r="JF71" s="94"/>
      <c r="JG71" s="94"/>
      <c r="JH71" s="94"/>
      <c r="JI71" s="94"/>
      <c r="JJ71" s="407" t="s">
        <v>135</v>
      </c>
      <c r="JK71" s="408"/>
      <c r="JL71" s="409"/>
      <c r="JM71" s="60"/>
      <c r="JN71" s="94"/>
      <c r="JO71" s="94"/>
      <c r="JP71" s="94"/>
      <c r="JQ71" s="94"/>
      <c r="JR71" s="94"/>
      <c r="JS71" s="94"/>
      <c r="JT71" s="94"/>
      <c r="JU71" s="407" t="s">
        <v>135</v>
      </c>
      <c r="JV71" s="408"/>
      <c r="JW71" s="409"/>
      <c r="JX71" s="60"/>
      <c r="JY71" s="94"/>
      <c r="JZ71" s="94"/>
      <c r="KA71" s="94"/>
      <c r="KB71" s="94"/>
      <c r="KC71" s="94"/>
      <c r="KD71" s="94"/>
      <c r="KE71" s="94"/>
      <c r="KF71" s="407" t="s">
        <v>135</v>
      </c>
      <c r="KG71" s="408"/>
      <c r="KH71" s="409"/>
      <c r="KI71" s="60"/>
      <c r="KJ71" s="94"/>
      <c r="KK71" s="94"/>
      <c r="KL71" s="94"/>
      <c r="KM71" s="94"/>
      <c r="KN71" s="94"/>
      <c r="KO71" s="94"/>
      <c r="KP71" s="94"/>
      <c r="KQ71" s="407" t="s">
        <v>135</v>
      </c>
      <c r="KR71" s="408"/>
      <c r="KS71" s="409"/>
      <c r="KT71" s="60"/>
      <c r="KU71" s="94"/>
      <c r="KV71" s="94"/>
      <c r="KW71" s="94"/>
      <c r="KX71" s="94"/>
      <c r="KY71" s="94"/>
      <c r="KZ71" s="94"/>
      <c r="LA71" s="94"/>
      <c r="LB71" s="407" t="s">
        <v>135</v>
      </c>
      <c r="LC71" s="408"/>
      <c r="LD71" s="409"/>
      <c r="LE71" s="60"/>
      <c r="LF71" s="94"/>
      <c r="LG71" s="94"/>
      <c r="LH71" s="94"/>
      <c r="LI71" s="94"/>
      <c r="LJ71" s="94"/>
      <c r="LK71" s="94"/>
      <c r="LL71" s="94"/>
      <c r="LN71" s="407" t="s">
        <v>135</v>
      </c>
      <c r="LO71" s="408"/>
      <c r="LP71" s="409"/>
      <c r="LQ71" s="60"/>
      <c r="LR71" s="94"/>
      <c r="LS71" s="94"/>
      <c r="LT71" s="94"/>
      <c r="LU71" s="94"/>
      <c r="LV71" s="94"/>
      <c r="LW71" s="94"/>
      <c r="LY71" s="407" t="s">
        <v>135</v>
      </c>
      <c r="LZ71" s="408"/>
      <c r="MA71" s="409"/>
      <c r="MB71" s="60"/>
      <c r="MC71" s="94"/>
      <c r="MD71" s="94"/>
      <c r="ME71" s="94"/>
      <c r="MF71" s="94"/>
      <c r="MG71" s="94"/>
      <c r="MH71" s="94"/>
      <c r="MI71" s="94"/>
      <c r="MJ71" s="407" t="s">
        <v>135</v>
      </c>
      <c r="MK71" s="408"/>
      <c r="ML71" s="409"/>
      <c r="MM71" s="60"/>
      <c r="MN71" s="94"/>
      <c r="MO71" s="94"/>
      <c r="MP71" s="94"/>
      <c r="MQ71" s="94"/>
      <c r="MR71" s="94"/>
      <c r="MS71" s="94"/>
      <c r="MT71" s="94"/>
      <c r="MU71" s="407" t="s">
        <v>135</v>
      </c>
      <c r="MV71" s="408"/>
      <c r="MW71" s="409"/>
      <c r="MX71" s="60"/>
      <c r="MY71" s="94"/>
      <c r="MZ71" s="94"/>
      <c r="NA71" s="94"/>
      <c r="NB71" s="94"/>
      <c r="NC71" s="94"/>
      <c r="ND71" s="94"/>
      <c r="NE71" s="94"/>
      <c r="NF71" s="407" t="s">
        <v>135</v>
      </c>
      <c r="NG71" s="408"/>
      <c r="NH71" s="409"/>
      <c r="NI71" s="60"/>
      <c r="NJ71" s="94"/>
      <c r="NK71" s="94"/>
      <c r="NL71" s="94"/>
      <c r="NM71" s="94"/>
      <c r="NN71" s="94"/>
      <c r="NO71" s="94"/>
      <c r="NP71" s="94"/>
      <c r="NQ71" s="407" t="s">
        <v>135</v>
      </c>
      <c r="NR71" s="408"/>
      <c r="NS71" s="409"/>
      <c r="NT71" s="60"/>
      <c r="NU71" s="94"/>
      <c r="NV71" s="94"/>
      <c r="NW71" s="94"/>
      <c r="NX71" s="94"/>
      <c r="NY71" s="94"/>
      <c r="NZ71" s="94"/>
      <c r="OA71" s="94"/>
      <c r="OB71" s="407" t="s">
        <v>135</v>
      </c>
      <c r="OC71" s="408"/>
      <c r="OD71" s="409"/>
      <c r="OE71" s="60"/>
      <c r="OF71" s="94"/>
      <c r="OG71" s="94"/>
      <c r="OH71" s="94"/>
      <c r="OI71" s="94"/>
      <c r="OJ71" s="94"/>
      <c r="OK71" s="94"/>
      <c r="OL71" s="94"/>
      <c r="ON71" s="407" t="s">
        <v>135</v>
      </c>
      <c r="OO71" s="408"/>
      <c r="OP71" s="409"/>
      <c r="OQ71" s="60"/>
      <c r="OR71" s="94"/>
      <c r="OS71" s="94"/>
      <c r="OT71" s="94"/>
      <c r="OU71" s="94"/>
      <c r="OV71" s="94"/>
      <c r="OW71" s="94"/>
      <c r="OX71" s="94"/>
      <c r="OY71" s="407" t="s">
        <v>135</v>
      </c>
      <c r="OZ71" s="408"/>
      <c r="PA71" s="409"/>
      <c r="PB71" s="60"/>
      <c r="PC71" s="94"/>
      <c r="PD71" s="94"/>
      <c r="PE71" s="94"/>
      <c r="PF71" s="94"/>
      <c r="PG71" s="94"/>
      <c r="PH71" s="94"/>
      <c r="PI71" s="94"/>
      <c r="PJ71" s="407" t="s">
        <v>135</v>
      </c>
      <c r="PK71" s="408"/>
      <c r="PL71" s="409"/>
      <c r="PM71" s="60"/>
      <c r="PN71" s="94"/>
      <c r="PO71" s="94"/>
      <c r="PP71" s="94"/>
      <c r="PQ71" s="94"/>
      <c r="PR71" s="94"/>
      <c r="PS71" s="94"/>
      <c r="PT71" s="94"/>
      <c r="PU71" s="407" t="s">
        <v>135</v>
      </c>
      <c r="PV71" s="408"/>
      <c r="PW71" s="409"/>
      <c r="PX71" s="60"/>
      <c r="PY71" s="94"/>
      <c r="PZ71" s="94"/>
      <c r="QA71" s="94"/>
      <c r="QB71" s="94"/>
      <c r="QC71" s="94"/>
      <c r="QD71" s="94"/>
      <c r="QF71" s="407" t="s">
        <v>135</v>
      </c>
      <c r="QG71" s="408"/>
      <c r="QH71" s="409"/>
      <c r="QI71" s="60"/>
      <c r="QJ71" s="94"/>
      <c r="QK71" s="94"/>
      <c r="QL71" s="94"/>
      <c r="QM71" s="94"/>
      <c r="QN71" s="94"/>
      <c r="QO71" s="94"/>
      <c r="QP71" s="94"/>
      <c r="QQ71" s="407" t="s">
        <v>135</v>
      </c>
      <c r="QR71" s="408"/>
      <c r="QS71" s="409"/>
      <c r="QT71" s="60"/>
      <c r="QU71" s="94"/>
      <c r="QV71" s="94"/>
      <c r="QW71" s="94"/>
      <c r="QX71" s="94"/>
      <c r="QY71" s="94"/>
      <c r="QZ71" s="94"/>
      <c r="RA71" s="94"/>
      <c r="RB71" s="407" t="s">
        <v>135</v>
      </c>
      <c r="RC71" s="408"/>
      <c r="RD71" s="409"/>
      <c r="RE71" s="60"/>
      <c r="RF71" s="94"/>
      <c r="RG71" s="94"/>
      <c r="RH71" s="94"/>
      <c r="RI71" s="94"/>
      <c r="RJ71" s="94"/>
      <c r="RK71" s="94"/>
      <c r="RL71" s="94"/>
      <c r="RN71" s="407" t="s">
        <v>135</v>
      </c>
      <c r="RO71" s="408"/>
      <c r="RP71" s="409"/>
      <c r="RQ71" s="60"/>
      <c r="RR71" s="94"/>
      <c r="RS71" s="94"/>
      <c r="RT71" s="94"/>
      <c r="RU71" s="94"/>
      <c r="RV71" s="94"/>
      <c r="RW71" s="94"/>
      <c r="RX71" s="94"/>
      <c r="RY71" s="407" t="s">
        <v>135</v>
      </c>
      <c r="RZ71" s="408"/>
      <c r="SA71" s="409"/>
      <c r="SB71" s="60"/>
      <c r="SC71" s="94"/>
      <c r="SD71" s="94"/>
      <c r="SE71" s="94"/>
      <c r="SF71" s="94"/>
      <c r="SG71" s="94"/>
      <c r="SH71" s="94"/>
      <c r="SI71" s="94"/>
      <c r="SJ71" s="407" t="s">
        <v>135</v>
      </c>
      <c r="SK71" s="408"/>
      <c r="SL71" s="409"/>
      <c r="SM71" s="60"/>
      <c r="SN71" s="94"/>
      <c r="SO71" s="94"/>
      <c r="SP71" s="94"/>
      <c r="SQ71" s="94"/>
      <c r="SR71" s="94"/>
      <c r="SS71" s="94"/>
      <c r="ST71" s="94"/>
      <c r="SU71" s="407" t="s">
        <v>135</v>
      </c>
      <c r="SV71" s="408"/>
      <c r="SW71" s="409"/>
      <c r="SX71" s="60"/>
      <c r="SY71" s="94"/>
      <c r="SZ71" s="94"/>
      <c r="TA71" s="94"/>
      <c r="TB71" s="94"/>
      <c r="TC71" s="94"/>
      <c r="TD71" s="94"/>
      <c r="TE71" s="94"/>
      <c r="TF71" s="407" t="s">
        <v>135</v>
      </c>
      <c r="TG71" s="408"/>
      <c r="TH71" s="409"/>
      <c r="TI71" s="60"/>
      <c r="TJ71" s="94"/>
      <c r="TK71" s="94"/>
      <c r="TL71" s="94"/>
      <c r="TM71" s="94"/>
      <c r="TN71" s="94"/>
      <c r="TO71" s="94"/>
      <c r="TP71" s="94"/>
      <c r="TQ71" s="407" t="s">
        <v>135</v>
      </c>
      <c r="TR71" s="408"/>
      <c r="TS71" s="409"/>
      <c r="TT71" s="60"/>
      <c r="TU71" s="94"/>
      <c r="TV71" s="94"/>
      <c r="TW71" s="94"/>
      <c r="TX71" s="94"/>
      <c r="TY71" s="94"/>
      <c r="TZ71" s="94"/>
      <c r="UA71" s="94"/>
      <c r="UB71" s="407" t="s">
        <v>135</v>
      </c>
      <c r="UC71" s="408"/>
      <c r="UD71" s="409"/>
      <c r="UE71" s="60"/>
      <c r="UF71" s="94"/>
      <c r="UG71" s="94"/>
      <c r="UH71" s="94"/>
      <c r="UI71" s="94"/>
      <c r="UJ71" s="94"/>
      <c r="UK71" s="94"/>
      <c r="UN71" s="407" t="s">
        <v>135</v>
      </c>
      <c r="UO71" s="408"/>
      <c r="UP71" s="409"/>
      <c r="UQ71" s="60" t="str">
        <f>IF(COUNTIF($E$71:$UP$71,"Yes")&gt;0,"Yes","No")</f>
        <v>No</v>
      </c>
      <c r="UR71" s="94"/>
      <c r="US71" s="94"/>
      <c r="UT71" s="94"/>
      <c r="UU71" s="94"/>
      <c r="UV71" s="94"/>
      <c r="UW71" s="94"/>
      <c r="UY71" s="407" t="s">
        <v>135</v>
      </c>
      <c r="UZ71" s="408"/>
      <c r="VA71" s="409"/>
      <c r="VB71" s="60" t="str">
        <f>IF(COUNTIF($E$71:$UP$71,"Yes")&gt;0,"Yes","No")</f>
        <v>No</v>
      </c>
      <c r="VC71" s="94"/>
      <c r="VD71" s="94"/>
      <c r="VE71" s="94"/>
      <c r="VF71" s="94"/>
      <c r="VG71" s="94"/>
      <c r="VH71" s="94"/>
    </row>
    <row r="72" spans="2:580" s="94" customFormat="1" ht="15.75" customHeight="1">
      <c r="B72" s="390" t="s">
        <v>5286</v>
      </c>
      <c r="C72" s="390"/>
      <c r="D72" s="390"/>
      <c r="E72" s="167"/>
      <c r="N72" s="390" t="s">
        <v>5286</v>
      </c>
      <c r="O72" s="390"/>
      <c r="P72" s="390"/>
      <c r="Q72" s="167"/>
      <c r="Y72" s="390" t="s">
        <v>5286</v>
      </c>
      <c r="Z72" s="390"/>
      <c r="AA72" s="390"/>
      <c r="AB72" s="167"/>
      <c r="AJ72" s="390" t="s">
        <v>5286</v>
      </c>
      <c r="AK72" s="390"/>
      <c r="AL72" s="390"/>
      <c r="AM72" s="167"/>
      <c r="AU72" s="390" t="s">
        <v>5286</v>
      </c>
      <c r="AV72" s="390"/>
      <c r="AW72" s="390"/>
      <c r="AX72" s="167"/>
      <c r="BF72" s="390" t="s">
        <v>5286</v>
      </c>
      <c r="BG72" s="390"/>
      <c r="BH72" s="390"/>
      <c r="BI72" s="167"/>
      <c r="BQ72" s="390" t="s">
        <v>5286</v>
      </c>
      <c r="BR72" s="390"/>
      <c r="BS72" s="390"/>
      <c r="BT72" s="167"/>
      <c r="CB72" s="390" t="s">
        <v>5286</v>
      </c>
      <c r="CC72" s="390"/>
      <c r="CD72" s="390"/>
      <c r="CE72" s="167"/>
      <c r="CN72" s="390" t="s">
        <v>5286</v>
      </c>
      <c r="CO72" s="390"/>
      <c r="CP72" s="390"/>
      <c r="CQ72" s="167"/>
      <c r="CY72" s="390" t="s">
        <v>5286</v>
      </c>
      <c r="CZ72" s="390"/>
      <c r="DA72" s="390"/>
      <c r="DB72" s="167"/>
      <c r="DJ72" s="390" t="s">
        <v>5286</v>
      </c>
      <c r="DK72" s="390"/>
      <c r="DL72" s="390"/>
      <c r="DM72" s="167"/>
      <c r="DU72" s="390" t="s">
        <v>5286</v>
      </c>
      <c r="DV72" s="390"/>
      <c r="DW72" s="390"/>
      <c r="DX72" s="167"/>
      <c r="EF72" s="390" t="s">
        <v>5286</v>
      </c>
      <c r="EG72" s="390"/>
      <c r="EH72" s="390"/>
      <c r="EI72" s="167"/>
      <c r="EQ72" s="390" t="s">
        <v>5286</v>
      </c>
      <c r="ER72" s="390"/>
      <c r="ES72" s="390"/>
      <c r="ET72" s="167"/>
      <c r="FB72" s="390" t="s">
        <v>5286</v>
      </c>
      <c r="FC72" s="390"/>
      <c r="FD72" s="390"/>
      <c r="FE72" s="167"/>
      <c r="FN72" s="390" t="s">
        <v>5286</v>
      </c>
      <c r="FO72" s="390"/>
      <c r="FP72" s="390"/>
      <c r="FQ72" s="167"/>
      <c r="FY72" s="390" t="s">
        <v>5286</v>
      </c>
      <c r="FZ72" s="390"/>
      <c r="GA72" s="390"/>
      <c r="GB72" s="167"/>
      <c r="GJ72" s="390" t="s">
        <v>5286</v>
      </c>
      <c r="GK72" s="390"/>
      <c r="GL72" s="390"/>
      <c r="GM72" s="167"/>
      <c r="GU72" s="390" t="s">
        <v>5286</v>
      </c>
      <c r="GV72" s="390"/>
      <c r="GW72" s="390"/>
      <c r="GX72" s="167"/>
      <c r="HF72" s="390" t="s">
        <v>5286</v>
      </c>
      <c r="HG72" s="390"/>
      <c r="HH72" s="390"/>
      <c r="HI72" s="167"/>
      <c r="HQ72" s="390" t="s">
        <v>5286</v>
      </c>
      <c r="HR72" s="390"/>
      <c r="HS72" s="390"/>
      <c r="HT72" s="167"/>
      <c r="IB72" s="390" t="s">
        <v>5286</v>
      </c>
      <c r="IC72" s="390"/>
      <c r="ID72" s="390"/>
      <c r="IE72" s="167"/>
      <c r="IN72" s="390" t="s">
        <v>5286</v>
      </c>
      <c r="IO72" s="390"/>
      <c r="IP72" s="390"/>
      <c r="IQ72" s="167"/>
      <c r="IY72" s="390" t="s">
        <v>5286</v>
      </c>
      <c r="IZ72" s="390"/>
      <c r="JA72" s="390"/>
      <c r="JB72" s="167"/>
      <c r="JJ72" s="390" t="s">
        <v>5286</v>
      </c>
      <c r="JK72" s="390"/>
      <c r="JL72" s="390"/>
      <c r="JM72" s="167"/>
      <c r="JU72" s="390" t="s">
        <v>5286</v>
      </c>
      <c r="JV72" s="390"/>
      <c r="JW72" s="390"/>
      <c r="JX72" s="167"/>
      <c r="KF72" s="390" t="s">
        <v>5286</v>
      </c>
      <c r="KG72" s="390"/>
      <c r="KH72" s="390"/>
      <c r="KI72" s="167"/>
      <c r="KQ72" s="390" t="s">
        <v>5286</v>
      </c>
      <c r="KR72" s="390"/>
      <c r="KS72" s="390"/>
      <c r="KT72" s="167"/>
      <c r="LB72" s="390" t="s">
        <v>5286</v>
      </c>
      <c r="LC72" s="390"/>
      <c r="LD72" s="390"/>
      <c r="LE72" s="167"/>
      <c r="LN72" s="390" t="s">
        <v>5286</v>
      </c>
      <c r="LO72" s="390"/>
      <c r="LP72" s="390"/>
      <c r="LQ72" s="167"/>
      <c r="LY72" s="390" t="s">
        <v>5286</v>
      </c>
      <c r="LZ72" s="390"/>
      <c r="MA72" s="390"/>
      <c r="MB72" s="167"/>
      <c r="MJ72" s="390" t="s">
        <v>5286</v>
      </c>
      <c r="MK72" s="390"/>
      <c r="ML72" s="390"/>
      <c r="MM72" s="167"/>
      <c r="MU72" s="390" t="s">
        <v>5286</v>
      </c>
      <c r="MV72" s="390"/>
      <c r="MW72" s="390"/>
      <c r="MX72" s="167"/>
      <c r="NF72" s="390" t="s">
        <v>5286</v>
      </c>
      <c r="NG72" s="390"/>
      <c r="NH72" s="390"/>
      <c r="NI72" s="167"/>
      <c r="NQ72" s="390" t="s">
        <v>5286</v>
      </c>
      <c r="NR72" s="390"/>
      <c r="NS72" s="390"/>
      <c r="NT72" s="167"/>
      <c r="OB72" s="390" t="s">
        <v>5286</v>
      </c>
      <c r="OC72" s="390"/>
      <c r="OD72" s="390"/>
      <c r="OE72" s="167"/>
      <c r="ON72" s="390" t="s">
        <v>5286</v>
      </c>
      <c r="OO72" s="390"/>
      <c r="OP72" s="390"/>
      <c r="OQ72" s="167"/>
      <c r="OY72" s="390" t="s">
        <v>5286</v>
      </c>
      <c r="OZ72" s="390"/>
      <c r="PA72" s="390"/>
      <c r="PB72" s="167"/>
      <c r="PJ72" s="390" t="s">
        <v>5286</v>
      </c>
      <c r="PK72" s="390"/>
      <c r="PL72" s="390"/>
      <c r="PM72" s="167"/>
      <c r="PU72" s="390" t="s">
        <v>5286</v>
      </c>
      <c r="PV72" s="390"/>
      <c r="PW72" s="390"/>
      <c r="PX72" s="167"/>
      <c r="QF72" s="390" t="s">
        <v>5286</v>
      </c>
      <c r="QG72" s="390"/>
      <c r="QH72" s="390"/>
      <c r="QI72" s="167"/>
      <c r="QQ72" s="390" t="s">
        <v>5286</v>
      </c>
      <c r="QR72" s="390"/>
      <c r="QS72" s="390"/>
      <c r="QT72" s="167"/>
      <c r="RB72" s="390" t="s">
        <v>5286</v>
      </c>
      <c r="RC72" s="390"/>
      <c r="RD72" s="390"/>
      <c r="RE72" s="167"/>
      <c r="RN72" s="390" t="s">
        <v>5286</v>
      </c>
      <c r="RO72" s="390"/>
      <c r="RP72" s="390"/>
      <c r="RQ72" s="167"/>
      <c r="RY72" s="390" t="s">
        <v>5286</v>
      </c>
      <c r="RZ72" s="390"/>
      <c r="SA72" s="390"/>
      <c r="SB72" s="167"/>
      <c r="SJ72" s="390" t="s">
        <v>5286</v>
      </c>
      <c r="SK72" s="390"/>
      <c r="SL72" s="390"/>
      <c r="SM72" s="167"/>
      <c r="SU72" s="390" t="s">
        <v>5286</v>
      </c>
      <c r="SV72" s="390"/>
      <c r="SW72" s="390"/>
      <c r="SX72" s="167"/>
      <c r="TF72" s="390" t="s">
        <v>5286</v>
      </c>
      <c r="TG72" s="390"/>
      <c r="TH72" s="390"/>
      <c r="TI72" s="167"/>
      <c r="TQ72" s="390" t="s">
        <v>5286</v>
      </c>
      <c r="TR72" s="390"/>
      <c r="TS72" s="390"/>
      <c r="TT72" s="167"/>
      <c r="UB72" s="390" t="s">
        <v>5286</v>
      </c>
      <c r="UC72" s="390"/>
      <c r="UD72" s="390"/>
      <c r="UE72" s="167"/>
      <c r="UN72" s="390" t="s">
        <v>5286</v>
      </c>
      <c r="UO72" s="390"/>
      <c r="UP72" s="390"/>
      <c r="UQ72" s="101" t="e">
        <f t="shared" ref="UQ72:UQ74" si="8">AVERAGE(E72,Q72,AB72,AM72,AX72,BI72,BT72,CE72,CQ72,DB72,DM72,DX72,EI72,ET72,FE72,FQ72,GB72,GM72,GX72,HI72,HT72,IE72,IQ72,JB72,JM72,JX72,KI72,KT72,LE72,LQ72,MB72,MM72,MX72,NI72,NT72,OE72,OQ72,PB72,PM72,PX72,QI72,QT72,RE72,RQ72,SB72,SM72,SX72,TI72,TT72,UE72)</f>
        <v>#DIV/0!</v>
      </c>
      <c r="UY72" s="390" t="s">
        <v>5286</v>
      </c>
      <c r="UZ72" s="390"/>
      <c r="VA72" s="390"/>
      <c r="VB72" s="101">
        <f t="shared" ref="VB72:VB74" si="9">SUM(E72,Q72,AB72,AM72,AX72,BI72,BT72,CE72,CQ72,DB72,DM72,DX72,EI72,ET72,FE72,FQ72,GB72,GM72,GX72,HI72,HT72,IE72,IQ72,JB72,JM72,JX72,KI72,KT72,LE72,LQ72,MB72,MM72,MX72,NI72,NT72,OE72,OQ72,PB72,PM72,PX72,QI72,QT72,RE72,RQ72,SB72,SM72,SX72,TI72,TT72,UE72)</f>
        <v>0</v>
      </c>
    </row>
    <row r="73" spans="2:580" ht="15.75" customHeight="1">
      <c r="B73" s="390" t="s">
        <v>5331</v>
      </c>
      <c r="C73" s="390"/>
      <c r="D73" s="390"/>
      <c r="E73" s="167"/>
      <c r="F73" s="6"/>
      <c r="G73" s="6"/>
      <c r="H73" s="6"/>
      <c r="I73" s="6"/>
      <c r="J73" s="6"/>
      <c r="K73" s="6"/>
      <c r="L73" s="6"/>
      <c r="N73" s="390" t="s">
        <v>5331</v>
      </c>
      <c r="O73" s="390"/>
      <c r="P73" s="390"/>
      <c r="Q73" s="167"/>
      <c r="R73" s="94"/>
      <c r="S73" s="94"/>
      <c r="T73" s="94"/>
      <c r="U73" s="94"/>
      <c r="V73" s="94"/>
      <c r="W73" s="94"/>
      <c r="Y73" s="390" t="s">
        <v>5331</v>
      </c>
      <c r="Z73" s="390"/>
      <c r="AA73" s="390"/>
      <c r="AB73" s="167"/>
      <c r="AC73" s="94"/>
      <c r="AD73" s="94"/>
      <c r="AE73" s="94"/>
      <c r="AF73" s="94"/>
      <c r="AG73" s="94"/>
      <c r="AH73" s="94"/>
      <c r="AJ73" s="390" t="s">
        <v>5331</v>
      </c>
      <c r="AK73" s="390"/>
      <c r="AL73" s="390"/>
      <c r="AM73" s="167"/>
      <c r="AN73" s="94"/>
      <c r="AO73" s="94"/>
      <c r="AP73" s="94"/>
      <c r="AQ73" s="94"/>
      <c r="AR73" s="94"/>
      <c r="AS73" s="94"/>
      <c r="AU73" s="390" t="s">
        <v>5331</v>
      </c>
      <c r="AV73" s="390"/>
      <c r="AW73" s="390"/>
      <c r="AX73" s="167"/>
      <c r="AY73" s="94"/>
      <c r="AZ73" s="94"/>
      <c r="BA73" s="94"/>
      <c r="BB73" s="94"/>
      <c r="BC73" s="94"/>
      <c r="BD73" s="94"/>
      <c r="BF73" s="390" t="s">
        <v>5331</v>
      </c>
      <c r="BG73" s="390"/>
      <c r="BH73" s="390"/>
      <c r="BI73" s="167"/>
      <c r="BJ73" s="94"/>
      <c r="BK73" s="94"/>
      <c r="BL73" s="94"/>
      <c r="BM73" s="94"/>
      <c r="BN73" s="94"/>
      <c r="BO73" s="94"/>
      <c r="BQ73" s="390" t="s">
        <v>5331</v>
      </c>
      <c r="BR73" s="390"/>
      <c r="BS73" s="390"/>
      <c r="BT73" s="167"/>
      <c r="BU73" s="94"/>
      <c r="BV73" s="94"/>
      <c r="BW73" s="94"/>
      <c r="BX73" s="94"/>
      <c r="BY73" s="94"/>
      <c r="BZ73" s="94"/>
      <c r="CB73" s="390" t="s">
        <v>5331</v>
      </c>
      <c r="CC73" s="390"/>
      <c r="CD73" s="390"/>
      <c r="CE73" s="167"/>
      <c r="CF73" s="94"/>
      <c r="CG73" s="94"/>
      <c r="CH73" s="94"/>
      <c r="CI73" s="94"/>
      <c r="CJ73" s="94"/>
      <c r="CK73" s="94"/>
      <c r="CN73" s="390" t="s">
        <v>5331</v>
      </c>
      <c r="CO73" s="390"/>
      <c r="CP73" s="390"/>
      <c r="CQ73" s="167"/>
      <c r="CR73" s="94"/>
      <c r="CS73" s="94"/>
      <c r="CT73" s="94"/>
      <c r="CU73" s="94"/>
      <c r="CV73" s="94"/>
      <c r="CW73" s="94"/>
      <c r="CY73" s="390" t="s">
        <v>5331</v>
      </c>
      <c r="CZ73" s="390"/>
      <c r="DA73" s="390"/>
      <c r="DB73" s="167"/>
      <c r="DC73" s="94"/>
      <c r="DD73" s="94"/>
      <c r="DE73" s="94"/>
      <c r="DF73" s="94"/>
      <c r="DG73" s="94"/>
      <c r="DH73" s="94"/>
      <c r="DJ73" s="390" t="s">
        <v>5331</v>
      </c>
      <c r="DK73" s="390"/>
      <c r="DL73" s="390"/>
      <c r="DM73" s="167"/>
      <c r="DN73" s="94"/>
      <c r="DO73" s="94"/>
      <c r="DP73" s="94"/>
      <c r="DQ73" s="94"/>
      <c r="DR73" s="94"/>
      <c r="DS73" s="94"/>
      <c r="DU73" s="390" t="s">
        <v>5331</v>
      </c>
      <c r="DV73" s="390"/>
      <c r="DW73" s="390"/>
      <c r="DX73" s="167"/>
      <c r="DY73" s="94"/>
      <c r="DZ73" s="94"/>
      <c r="EA73" s="94"/>
      <c r="EB73" s="94"/>
      <c r="EC73" s="94"/>
      <c r="ED73" s="94"/>
      <c r="EF73" s="390" t="s">
        <v>5331</v>
      </c>
      <c r="EG73" s="390"/>
      <c r="EH73" s="390"/>
      <c r="EI73" s="167"/>
      <c r="EJ73" s="94"/>
      <c r="EK73" s="94"/>
      <c r="EL73" s="94"/>
      <c r="EM73" s="94"/>
      <c r="EN73" s="94"/>
      <c r="EO73" s="94"/>
      <c r="EQ73" s="390" t="s">
        <v>5331</v>
      </c>
      <c r="ER73" s="390"/>
      <c r="ES73" s="390"/>
      <c r="ET73" s="167"/>
      <c r="EU73" s="94"/>
      <c r="EV73" s="94"/>
      <c r="EW73" s="94"/>
      <c r="EX73" s="94"/>
      <c r="EY73" s="94"/>
      <c r="EZ73" s="94"/>
      <c r="FB73" s="390" t="s">
        <v>5331</v>
      </c>
      <c r="FC73" s="390"/>
      <c r="FD73" s="390"/>
      <c r="FE73" s="167"/>
      <c r="FF73" s="94"/>
      <c r="FG73" s="94"/>
      <c r="FH73" s="94"/>
      <c r="FI73" s="94"/>
      <c r="FJ73" s="94"/>
      <c r="FK73" s="94"/>
      <c r="FN73" s="390" t="s">
        <v>5331</v>
      </c>
      <c r="FO73" s="390"/>
      <c r="FP73" s="390"/>
      <c r="FQ73" s="167"/>
      <c r="FR73" s="94"/>
      <c r="FS73" s="94"/>
      <c r="FT73" s="94"/>
      <c r="FU73" s="94"/>
      <c r="FV73" s="94"/>
      <c r="FW73" s="94"/>
      <c r="FY73" s="390" t="s">
        <v>5331</v>
      </c>
      <c r="FZ73" s="390"/>
      <c r="GA73" s="390"/>
      <c r="GB73" s="167"/>
      <c r="GC73" s="94"/>
      <c r="GD73" s="94"/>
      <c r="GE73" s="94"/>
      <c r="GF73" s="94"/>
      <c r="GG73" s="94"/>
      <c r="GH73" s="94"/>
      <c r="GJ73" s="390" t="s">
        <v>5331</v>
      </c>
      <c r="GK73" s="390"/>
      <c r="GL73" s="390"/>
      <c r="GM73" s="167"/>
      <c r="GN73" s="94"/>
      <c r="GO73" s="94"/>
      <c r="GP73" s="94"/>
      <c r="GQ73" s="94"/>
      <c r="GR73" s="94"/>
      <c r="GS73" s="94"/>
      <c r="GU73" s="390" t="s">
        <v>5331</v>
      </c>
      <c r="GV73" s="390"/>
      <c r="GW73" s="390"/>
      <c r="GX73" s="167"/>
      <c r="GY73" s="94"/>
      <c r="GZ73" s="94"/>
      <c r="HA73" s="94"/>
      <c r="HB73" s="94"/>
      <c r="HC73" s="94"/>
      <c r="HD73" s="94"/>
      <c r="HF73" s="390" t="s">
        <v>5331</v>
      </c>
      <c r="HG73" s="390"/>
      <c r="HH73" s="390"/>
      <c r="HI73" s="167"/>
      <c r="HJ73" s="94"/>
      <c r="HK73" s="94"/>
      <c r="HL73" s="94"/>
      <c r="HM73" s="94"/>
      <c r="HN73" s="94"/>
      <c r="HO73" s="94"/>
      <c r="HQ73" s="390" t="s">
        <v>5331</v>
      </c>
      <c r="HR73" s="390"/>
      <c r="HS73" s="390"/>
      <c r="HT73" s="167"/>
      <c r="HU73" s="94"/>
      <c r="HV73" s="94"/>
      <c r="HW73" s="94"/>
      <c r="HX73" s="94"/>
      <c r="HY73" s="94"/>
      <c r="HZ73" s="94"/>
      <c r="IA73" s="94"/>
      <c r="IB73" s="390" t="s">
        <v>5331</v>
      </c>
      <c r="IC73" s="390"/>
      <c r="ID73" s="390"/>
      <c r="IE73" s="167"/>
      <c r="IF73" s="94"/>
      <c r="IG73" s="94"/>
      <c r="IH73" s="94"/>
      <c r="II73" s="94"/>
      <c r="IJ73" s="94"/>
      <c r="IK73" s="94"/>
      <c r="IL73" s="94"/>
      <c r="IN73" s="390" t="s">
        <v>5331</v>
      </c>
      <c r="IO73" s="390"/>
      <c r="IP73" s="390"/>
      <c r="IQ73" s="167"/>
      <c r="IR73" s="94"/>
      <c r="IS73" s="94"/>
      <c r="IT73" s="94"/>
      <c r="IU73" s="94"/>
      <c r="IV73" s="94"/>
      <c r="IW73" s="94"/>
      <c r="IX73" s="94"/>
      <c r="IY73" s="390" t="s">
        <v>5331</v>
      </c>
      <c r="IZ73" s="390"/>
      <c r="JA73" s="390"/>
      <c r="JB73" s="167"/>
      <c r="JC73" s="94"/>
      <c r="JD73" s="94"/>
      <c r="JE73" s="94"/>
      <c r="JF73" s="94"/>
      <c r="JG73" s="94"/>
      <c r="JH73" s="94"/>
      <c r="JI73" s="94"/>
      <c r="JJ73" s="390" t="s">
        <v>5331</v>
      </c>
      <c r="JK73" s="390"/>
      <c r="JL73" s="390"/>
      <c r="JM73" s="167"/>
      <c r="JN73" s="94"/>
      <c r="JO73" s="94"/>
      <c r="JP73" s="94"/>
      <c r="JQ73" s="94"/>
      <c r="JR73" s="94"/>
      <c r="JS73" s="94"/>
      <c r="JT73" s="94"/>
      <c r="JU73" s="390" t="s">
        <v>5331</v>
      </c>
      <c r="JV73" s="390"/>
      <c r="JW73" s="390"/>
      <c r="JX73" s="167"/>
      <c r="JY73" s="94"/>
      <c r="JZ73" s="94"/>
      <c r="KA73" s="94"/>
      <c r="KB73" s="94"/>
      <c r="KC73" s="94"/>
      <c r="KD73" s="94"/>
      <c r="KE73" s="94"/>
      <c r="KF73" s="390" t="s">
        <v>5331</v>
      </c>
      <c r="KG73" s="390"/>
      <c r="KH73" s="390"/>
      <c r="KI73" s="167"/>
      <c r="KJ73" s="94"/>
      <c r="KK73" s="94"/>
      <c r="KL73" s="94"/>
      <c r="KM73" s="94"/>
      <c r="KN73" s="94"/>
      <c r="KO73" s="94"/>
      <c r="KP73" s="94"/>
      <c r="KQ73" s="390" t="s">
        <v>5331</v>
      </c>
      <c r="KR73" s="390"/>
      <c r="KS73" s="390"/>
      <c r="KT73" s="167"/>
      <c r="KU73" s="94"/>
      <c r="KV73" s="94"/>
      <c r="KW73" s="94"/>
      <c r="KX73" s="94"/>
      <c r="KY73" s="94"/>
      <c r="KZ73" s="94"/>
      <c r="LA73" s="94"/>
      <c r="LB73" s="390" t="s">
        <v>5331</v>
      </c>
      <c r="LC73" s="390"/>
      <c r="LD73" s="390"/>
      <c r="LE73" s="167"/>
      <c r="LF73" s="94"/>
      <c r="LG73" s="94"/>
      <c r="LH73" s="94"/>
      <c r="LI73" s="94"/>
      <c r="LJ73" s="94"/>
      <c r="LK73" s="94"/>
      <c r="LL73" s="94"/>
      <c r="LN73" s="390" t="s">
        <v>5331</v>
      </c>
      <c r="LO73" s="390"/>
      <c r="LP73" s="390"/>
      <c r="LQ73" s="167"/>
      <c r="LR73" s="94"/>
      <c r="LS73" s="94"/>
      <c r="LT73" s="94"/>
      <c r="LU73" s="94"/>
      <c r="LV73" s="94"/>
      <c r="LW73" s="94"/>
      <c r="LY73" s="390" t="s">
        <v>5331</v>
      </c>
      <c r="LZ73" s="390"/>
      <c r="MA73" s="390"/>
      <c r="MB73" s="167"/>
      <c r="MC73" s="94"/>
      <c r="MD73" s="94"/>
      <c r="ME73" s="94"/>
      <c r="MF73" s="94"/>
      <c r="MG73" s="94"/>
      <c r="MH73" s="94"/>
      <c r="MI73" s="94"/>
      <c r="MJ73" s="390" t="s">
        <v>5331</v>
      </c>
      <c r="MK73" s="390"/>
      <c r="ML73" s="390"/>
      <c r="MM73" s="167"/>
      <c r="MN73" s="94"/>
      <c r="MO73" s="94"/>
      <c r="MP73" s="94"/>
      <c r="MQ73" s="94"/>
      <c r="MR73" s="94"/>
      <c r="MS73" s="94"/>
      <c r="MT73" s="94"/>
      <c r="MU73" s="390" t="s">
        <v>5331</v>
      </c>
      <c r="MV73" s="390"/>
      <c r="MW73" s="390"/>
      <c r="MX73" s="167"/>
      <c r="MY73" s="94"/>
      <c r="MZ73" s="94"/>
      <c r="NA73" s="94"/>
      <c r="NB73" s="94"/>
      <c r="NC73" s="94"/>
      <c r="ND73" s="94"/>
      <c r="NE73" s="94"/>
      <c r="NF73" s="390" t="s">
        <v>5331</v>
      </c>
      <c r="NG73" s="390"/>
      <c r="NH73" s="390"/>
      <c r="NI73" s="167"/>
      <c r="NJ73" s="94"/>
      <c r="NK73" s="94"/>
      <c r="NL73" s="94"/>
      <c r="NM73" s="94"/>
      <c r="NN73" s="94"/>
      <c r="NO73" s="94"/>
      <c r="NP73" s="94"/>
      <c r="NQ73" s="390" t="s">
        <v>5331</v>
      </c>
      <c r="NR73" s="390"/>
      <c r="NS73" s="390"/>
      <c r="NT73" s="167"/>
      <c r="NU73" s="94"/>
      <c r="NV73" s="94"/>
      <c r="NW73" s="94"/>
      <c r="NX73" s="94"/>
      <c r="NY73" s="94"/>
      <c r="NZ73" s="94"/>
      <c r="OA73" s="94"/>
      <c r="OB73" s="390" t="s">
        <v>5331</v>
      </c>
      <c r="OC73" s="390"/>
      <c r="OD73" s="390"/>
      <c r="OE73" s="167"/>
      <c r="OF73" s="94"/>
      <c r="OG73" s="94"/>
      <c r="OH73" s="94"/>
      <c r="OI73" s="94"/>
      <c r="OJ73" s="94"/>
      <c r="OK73" s="94"/>
      <c r="OL73" s="94"/>
      <c r="ON73" s="390" t="s">
        <v>5331</v>
      </c>
      <c r="OO73" s="390"/>
      <c r="OP73" s="390"/>
      <c r="OQ73" s="167"/>
      <c r="OR73" s="94"/>
      <c r="OS73" s="94"/>
      <c r="OT73" s="94"/>
      <c r="OU73" s="94"/>
      <c r="OV73" s="94"/>
      <c r="OW73" s="94"/>
      <c r="OX73" s="94"/>
      <c r="OY73" s="390" t="s">
        <v>5331</v>
      </c>
      <c r="OZ73" s="390"/>
      <c r="PA73" s="390"/>
      <c r="PB73" s="167"/>
      <c r="PC73" s="94"/>
      <c r="PD73" s="94"/>
      <c r="PE73" s="94"/>
      <c r="PF73" s="94"/>
      <c r="PG73" s="94"/>
      <c r="PH73" s="94"/>
      <c r="PI73" s="94"/>
      <c r="PJ73" s="390" t="s">
        <v>5331</v>
      </c>
      <c r="PK73" s="390"/>
      <c r="PL73" s="390"/>
      <c r="PM73" s="167"/>
      <c r="PN73" s="94"/>
      <c r="PO73" s="94"/>
      <c r="PP73" s="94"/>
      <c r="PQ73" s="94"/>
      <c r="PR73" s="94"/>
      <c r="PS73" s="94"/>
      <c r="PT73" s="94"/>
      <c r="PU73" s="390" t="s">
        <v>5331</v>
      </c>
      <c r="PV73" s="390"/>
      <c r="PW73" s="390"/>
      <c r="PX73" s="167"/>
      <c r="PY73" s="94"/>
      <c r="PZ73" s="94"/>
      <c r="QA73" s="94"/>
      <c r="QB73" s="94"/>
      <c r="QC73" s="94"/>
      <c r="QD73" s="94"/>
      <c r="QF73" s="390" t="s">
        <v>5331</v>
      </c>
      <c r="QG73" s="390"/>
      <c r="QH73" s="390"/>
      <c r="QI73" s="167"/>
      <c r="QJ73" s="94"/>
      <c r="QK73" s="94"/>
      <c r="QL73" s="94"/>
      <c r="QM73" s="94"/>
      <c r="QN73" s="94"/>
      <c r="QO73" s="94"/>
      <c r="QP73" s="94"/>
      <c r="QQ73" s="390" t="s">
        <v>5331</v>
      </c>
      <c r="QR73" s="390"/>
      <c r="QS73" s="390"/>
      <c r="QT73" s="167"/>
      <c r="QU73" s="94"/>
      <c r="QV73" s="94"/>
      <c r="QW73" s="94"/>
      <c r="QX73" s="94"/>
      <c r="QY73" s="94"/>
      <c r="QZ73" s="94"/>
      <c r="RA73" s="94"/>
      <c r="RB73" s="390" t="s">
        <v>5331</v>
      </c>
      <c r="RC73" s="390"/>
      <c r="RD73" s="390"/>
      <c r="RE73" s="167"/>
      <c r="RF73" s="94"/>
      <c r="RG73" s="94"/>
      <c r="RH73" s="94"/>
      <c r="RI73" s="94"/>
      <c r="RJ73" s="94"/>
      <c r="RK73" s="94"/>
      <c r="RL73" s="94"/>
      <c r="RN73" s="390" t="s">
        <v>5331</v>
      </c>
      <c r="RO73" s="390"/>
      <c r="RP73" s="390"/>
      <c r="RQ73" s="167"/>
      <c r="RR73" s="94"/>
      <c r="RS73" s="94"/>
      <c r="RT73" s="94"/>
      <c r="RU73" s="94"/>
      <c r="RV73" s="94"/>
      <c r="RW73" s="94"/>
      <c r="RX73" s="94"/>
      <c r="RY73" s="390" t="s">
        <v>5331</v>
      </c>
      <c r="RZ73" s="390"/>
      <c r="SA73" s="390"/>
      <c r="SB73" s="167"/>
      <c r="SC73" s="94"/>
      <c r="SD73" s="94"/>
      <c r="SE73" s="94"/>
      <c r="SF73" s="94"/>
      <c r="SG73" s="94"/>
      <c r="SH73" s="94"/>
      <c r="SI73" s="94"/>
      <c r="SJ73" s="390" t="s">
        <v>5331</v>
      </c>
      <c r="SK73" s="390"/>
      <c r="SL73" s="390"/>
      <c r="SM73" s="167"/>
      <c r="SN73" s="94"/>
      <c r="SO73" s="94"/>
      <c r="SP73" s="94"/>
      <c r="SQ73" s="94"/>
      <c r="SR73" s="94"/>
      <c r="SS73" s="94"/>
      <c r="ST73" s="94"/>
      <c r="SU73" s="390" t="s">
        <v>5331</v>
      </c>
      <c r="SV73" s="390"/>
      <c r="SW73" s="390"/>
      <c r="SX73" s="167"/>
      <c r="SY73" s="94"/>
      <c r="SZ73" s="94"/>
      <c r="TA73" s="94"/>
      <c r="TB73" s="94"/>
      <c r="TC73" s="94"/>
      <c r="TD73" s="94"/>
      <c r="TE73" s="94"/>
      <c r="TF73" s="390" t="s">
        <v>5331</v>
      </c>
      <c r="TG73" s="390"/>
      <c r="TH73" s="390"/>
      <c r="TI73" s="167"/>
      <c r="TJ73" s="94"/>
      <c r="TK73" s="94"/>
      <c r="TL73" s="94"/>
      <c r="TM73" s="94"/>
      <c r="TN73" s="94"/>
      <c r="TO73" s="94"/>
      <c r="TP73" s="94"/>
      <c r="TQ73" s="390" t="s">
        <v>5331</v>
      </c>
      <c r="TR73" s="390"/>
      <c r="TS73" s="390"/>
      <c r="TT73" s="167"/>
      <c r="TU73" s="94"/>
      <c r="TV73" s="94"/>
      <c r="TW73" s="94"/>
      <c r="TX73" s="94"/>
      <c r="TY73" s="94"/>
      <c r="TZ73" s="94"/>
      <c r="UA73" s="94"/>
      <c r="UB73" s="390" t="s">
        <v>5331</v>
      </c>
      <c r="UC73" s="390"/>
      <c r="UD73" s="390"/>
      <c r="UE73" s="167"/>
      <c r="UF73" s="94"/>
      <c r="UG73" s="94"/>
      <c r="UH73" s="94"/>
      <c r="UI73" s="94"/>
      <c r="UJ73" s="94"/>
      <c r="UK73" s="94"/>
      <c r="UN73" s="390" t="s">
        <v>5331</v>
      </c>
      <c r="UO73" s="390"/>
      <c r="UP73" s="390"/>
      <c r="UQ73" s="101" t="e">
        <f t="shared" si="8"/>
        <v>#DIV/0!</v>
      </c>
      <c r="UR73" s="94"/>
      <c r="US73" s="94"/>
      <c r="UT73" s="94"/>
      <c r="UU73" s="94"/>
      <c r="UV73" s="94"/>
      <c r="UW73" s="94"/>
      <c r="UY73" s="390" t="s">
        <v>5331</v>
      </c>
      <c r="UZ73" s="390"/>
      <c r="VA73" s="390"/>
      <c r="VB73" s="101">
        <f t="shared" si="9"/>
        <v>0</v>
      </c>
      <c r="VC73" s="94"/>
      <c r="VD73" s="94"/>
      <c r="VE73" s="94"/>
      <c r="VF73" s="94"/>
      <c r="VG73" s="94"/>
      <c r="VH73" s="94"/>
    </row>
    <row r="74" spans="2:580" ht="15.75" customHeight="1">
      <c r="B74" s="390" t="s">
        <v>5332</v>
      </c>
      <c r="C74" s="390"/>
      <c r="D74" s="390"/>
      <c r="E74" s="167"/>
      <c r="F74" s="6"/>
      <c r="G74" s="6"/>
      <c r="H74" s="6"/>
      <c r="I74" s="6"/>
      <c r="J74" s="6"/>
      <c r="K74" s="6"/>
      <c r="L74" s="6"/>
      <c r="N74" s="390" t="s">
        <v>5332</v>
      </c>
      <c r="O74" s="390"/>
      <c r="P74" s="390"/>
      <c r="Q74" s="167"/>
      <c r="R74" s="94"/>
      <c r="S74" s="94"/>
      <c r="T74" s="94"/>
      <c r="U74" s="94"/>
      <c r="V74" s="94"/>
      <c r="W74" s="94"/>
      <c r="Y74" s="390" t="s">
        <v>5332</v>
      </c>
      <c r="Z74" s="390"/>
      <c r="AA74" s="390"/>
      <c r="AB74" s="167"/>
      <c r="AC74" s="94"/>
      <c r="AD74" s="94"/>
      <c r="AE74" s="94"/>
      <c r="AF74" s="94"/>
      <c r="AG74" s="94"/>
      <c r="AH74" s="94"/>
      <c r="AJ74" s="390" t="s">
        <v>5332</v>
      </c>
      <c r="AK74" s="390"/>
      <c r="AL74" s="390"/>
      <c r="AM74" s="167"/>
      <c r="AN74" s="94"/>
      <c r="AO74" s="94"/>
      <c r="AP74" s="94"/>
      <c r="AQ74" s="94"/>
      <c r="AR74" s="94"/>
      <c r="AS74" s="94"/>
      <c r="AU74" s="390" t="s">
        <v>5332</v>
      </c>
      <c r="AV74" s="390"/>
      <c r="AW74" s="390"/>
      <c r="AX74" s="167"/>
      <c r="AY74" s="94"/>
      <c r="AZ74" s="94"/>
      <c r="BA74" s="94"/>
      <c r="BB74" s="94"/>
      <c r="BC74" s="94"/>
      <c r="BD74" s="94"/>
      <c r="BF74" s="390" t="s">
        <v>5332</v>
      </c>
      <c r="BG74" s="390"/>
      <c r="BH74" s="390"/>
      <c r="BI74" s="167"/>
      <c r="BJ74" s="94"/>
      <c r="BK74" s="94"/>
      <c r="BL74" s="94"/>
      <c r="BM74" s="94"/>
      <c r="BN74" s="94"/>
      <c r="BO74" s="94"/>
      <c r="BQ74" s="390" t="s">
        <v>5332</v>
      </c>
      <c r="BR74" s="390"/>
      <c r="BS74" s="390"/>
      <c r="BT74" s="167"/>
      <c r="BU74" s="94"/>
      <c r="BV74" s="94"/>
      <c r="BW74" s="94"/>
      <c r="BX74" s="94"/>
      <c r="BY74" s="94"/>
      <c r="BZ74" s="94"/>
      <c r="CB74" s="390" t="s">
        <v>5332</v>
      </c>
      <c r="CC74" s="390"/>
      <c r="CD74" s="390"/>
      <c r="CE74" s="167"/>
      <c r="CF74" s="94"/>
      <c r="CG74" s="94"/>
      <c r="CH74" s="94"/>
      <c r="CI74" s="94"/>
      <c r="CJ74" s="94"/>
      <c r="CK74" s="94"/>
      <c r="CN74" s="390" t="s">
        <v>5332</v>
      </c>
      <c r="CO74" s="390"/>
      <c r="CP74" s="390"/>
      <c r="CQ74" s="167"/>
      <c r="CR74" s="94"/>
      <c r="CS74" s="94"/>
      <c r="CT74" s="94"/>
      <c r="CU74" s="94"/>
      <c r="CV74" s="94"/>
      <c r="CW74" s="94"/>
      <c r="CY74" s="390" t="s">
        <v>5332</v>
      </c>
      <c r="CZ74" s="390"/>
      <c r="DA74" s="390"/>
      <c r="DB74" s="167"/>
      <c r="DC74" s="94"/>
      <c r="DD74" s="94"/>
      <c r="DE74" s="94"/>
      <c r="DF74" s="94"/>
      <c r="DG74" s="94"/>
      <c r="DH74" s="94"/>
      <c r="DJ74" s="390" t="s">
        <v>5332</v>
      </c>
      <c r="DK74" s="390"/>
      <c r="DL74" s="390"/>
      <c r="DM74" s="167"/>
      <c r="DN74" s="94"/>
      <c r="DO74" s="94"/>
      <c r="DP74" s="94"/>
      <c r="DQ74" s="94"/>
      <c r="DR74" s="94"/>
      <c r="DS74" s="94"/>
      <c r="DU74" s="390" t="s">
        <v>5332</v>
      </c>
      <c r="DV74" s="390"/>
      <c r="DW74" s="390"/>
      <c r="DX74" s="167"/>
      <c r="DY74" s="94"/>
      <c r="DZ74" s="94"/>
      <c r="EA74" s="94"/>
      <c r="EB74" s="94"/>
      <c r="EC74" s="94"/>
      <c r="ED74" s="94"/>
      <c r="EF74" s="390" t="s">
        <v>5332</v>
      </c>
      <c r="EG74" s="390"/>
      <c r="EH74" s="390"/>
      <c r="EI74" s="167"/>
      <c r="EJ74" s="94"/>
      <c r="EK74" s="94"/>
      <c r="EL74" s="94"/>
      <c r="EM74" s="94"/>
      <c r="EN74" s="94"/>
      <c r="EO74" s="94"/>
      <c r="EQ74" s="390" t="s">
        <v>5332</v>
      </c>
      <c r="ER74" s="390"/>
      <c r="ES74" s="390"/>
      <c r="ET74" s="167"/>
      <c r="EU74" s="94"/>
      <c r="EV74" s="94"/>
      <c r="EW74" s="94"/>
      <c r="EX74" s="94"/>
      <c r="EY74" s="94"/>
      <c r="EZ74" s="94"/>
      <c r="FB74" s="390" t="s">
        <v>5332</v>
      </c>
      <c r="FC74" s="390"/>
      <c r="FD74" s="390"/>
      <c r="FE74" s="167"/>
      <c r="FF74" s="94"/>
      <c r="FG74" s="94"/>
      <c r="FH74" s="94"/>
      <c r="FI74" s="94"/>
      <c r="FJ74" s="94"/>
      <c r="FK74" s="94"/>
      <c r="FN74" s="390" t="s">
        <v>5332</v>
      </c>
      <c r="FO74" s="390"/>
      <c r="FP74" s="390"/>
      <c r="FQ74" s="167"/>
      <c r="FR74" s="94"/>
      <c r="FS74" s="94"/>
      <c r="FT74" s="94"/>
      <c r="FU74" s="94"/>
      <c r="FV74" s="94"/>
      <c r="FW74" s="94"/>
      <c r="FY74" s="390" t="s">
        <v>5332</v>
      </c>
      <c r="FZ74" s="390"/>
      <c r="GA74" s="390"/>
      <c r="GB74" s="167"/>
      <c r="GC74" s="94"/>
      <c r="GD74" s="94"/>
      <c r="GE74" s="94"/>
      <c r="GF74" s="94"/>
      <c r="GG74" s="94"/>
      <c r="GH74" s="94"/>
      <c r="GJ74" s="390" t="s">
        <v>5332</v>
      </c>
      <c r="GK74" s="390"/>
      <c r="GL74" s="390"/>
      <c r="GM74" s="167"/>
      <c r="GN74" s="94"/>
      <c r="GO74" s="94"/>
      <c r="GP74" s="94"/>
      <c r="GQ74" s="94"/>
      <c r="GR74" s="94"/>
      <c r="GS74" s="94"/>
      <c r="GU74" s="390" t="s">
        <v>5332</v>
      </c>
      <c r="GV74" s="390"/>
      <c r="GW74" s="390"/>
      <c r="GX74" s="167"/>
      <c r="GY74" s="94"/>
      <c r="GZ74" s="94"/>
      <c r="HA74" s="94"/>
      <c r="HB74" s="94"/>
      <c r="HC74" s="94"/>
      <c r="HD74" s="94"/>
      <c r="HF74" s="390" t="s">
        <v>5332</v>
      </c>
      <c r="HG74" s="390"/>
      <c r="HH74" s="390"/>
      <c r="HI74" s="167"/>
      <c r="HJ74" s="94"/>
      <c r="HK74" s="94"/>
      <c r="HL74" s="94"/>
      <c r="HM74" s="94"/>
      <c r="HN74" s="94"/>
      <c r="HO74" s="94"/>
      <c r="HQ74" s="390" t="s">
        <v>5332</v>
      </c>
      <c r="HR74" s="390"/>
      <c r="HS74" s="390"/>
      <c r="HT74" s="167"/>
      <c r="HU74" s="94"/>
      <c r="HV74" s="94"/>
      <c r="HW74" s="94"/>
      <c r="HX74" s="94"/>
      <c r="HY74" s="94"/>
      <c r="HZ74" s="94"/>
      <c r="IA74" s="94"/>
      <c r="IB74" s="390" t="s">
        <v>5332</v>
      </c>
      <c r="IC74" s="390"/>
      <c r="ID74" s="390"/>
      <c r="IE74" s="167"/>
      <c r="IF74" s="94"/>
      <c r="IG74" s="94"/>
      <c r="IH74" s="94"/>
      <c r="II74" s="94"/>
      <c r="IJ74" s="94"/>
      <c r="IK74" s="94"/>
      <c r="IL74" s="94"/>
      <c r="IN74" s="390" t="s">
        <v>5332</v>
      </c>
      <c r="IO74" s="390"/>
      <c r="IP74" s="390"/>
      <c r="IQ74" s="167"/>
      <c r="IR74" s="94"/>
      <c r="IS74" s="94"/>
      <c r="IT74" s="94"/>
      <c r="IU74" s="94"/>
      <c r="IV74" s="94"/>
      <c r="IW74" s="94"/>
      <c r="IX74" s="94"/>
      <c r="IY74" s="390" t="s">
        <v>5332</v>
      </c>
      <c r="IZ74" s="390"/>
      <c r="JA74" s="390"/>
      <c r="JB74" s="167"/>
      <c r="JC74" s="94"/>
      <c r="JD74" s="94"/>
      <c r="JE74" s="94"/>
      <c r="JF74" s="94"/>
      <c r="JG74" s="94"/>
      <c r="JH74" s="94"/>
      <c r="JI74" s="94"/>
      <c r="JJ74" s="390" t="s">
        <v>5332</v>
      </c>
      <c r="JK74" s="390"/>
      <c r="JL74" s="390"/>
      <c r="JM74" s="167"/>
      <c r="JN74" s="94"/>
      <c r="JO74" s="94"/>
      <c r="JP74" s="94"/>
      <c r="JQ74" s="94"/>
      <c r="JR74" s="94"/>
      <c r="JS74" s="94"/>
      <c r="JT74" s="94"/>
      <c r="JU74" s="390" t="s">
        <v>5332</v>
      </c>
      <c r="JV74" s="390"/>
      <c r="JW74" s="390"/>
      <c r="JX74" s="167"/>
      <c r="JY74" s="94"/>
      <c r="JZ74" s="94"/>
      <c r="KA74" s="94"/>
      <c r="KB74" s="94"/>
      <c r="KC74" s="94"/>
      <c r="KD74" s="94"/>
      <c r="KE74" s="94"/>
      <c r="KF74" s="390" t="s">
        <v>5332</v>
      </c>
      <c r="KG74" s="390"/>
      <c r="KH74" s="390"/>
      <c r="KI74" s="167"/>
      <c r="KJ74" s="94"/>
      <c r="KK74" s="94"/>
      <c r="KL74" s="94"/>
      <c r="KM74" s="94"/>
      <c r="KN74" s="94"/>
      <c r="KO74" s="94"/>
      <c r="KP74" s="94"/>
      <c r="KQ74" s="390" t="s">
        <v>5332</v>
      </c>
      <c r="KR74" s="390"/>
      <c r="KS74" s="390"/>
      <c r="KT74" s="167"/>
      <c r="KU74" s="94"/>
      <c r="KV74" s="94"/>
      <c r="KW74" s="94"/>
      <c r="KX74" s="94"/>
      <c r="KY74" s="94"/>
      <c r="KZ74" s="94"/>
      <c r="LA74" s="94"/>
      <c r="LB74" s="390" t="s">
        <v>5332</v>
      </c>
      <c r="LC74" s="390"/>
      <c r="LD74" s="390"/>
      <c r="LE74" s="167"/>
      <c r="LF74" s="94"/>
      <c r="LG74" s="94"/>
      <c r="LH74" s="94"/>
      <c r="LI74" s="94"/>
      <c r="LJ74" s="94"/>
      <c r="LK74" s="94"/>
      <c r="LL74" s="94"/>
      <c r="LN74" s="390" t="s">
        <v>5332</v>
      </c>
      <c r="LO74" s="390"/>
      <c r="LP74" s="390"/>
      <c r="LQ74" s="167"/>
      <c r="LR74" s="94"/>
      <c r="LS74" s="94"/>
      <c r="LT74" s="94"/>
      <c r="LU74" s="94"/>
      <c r="LV74" s="94"/>
      <c r="LW74" s="94"/>
      <c r="LY74" s="390" t="s">
        <v>5332</v>
      </c>
      <c r="LZ74" s="390"/>
      <c r="MA74" s="390"/>
      <c r="MB74" s="167"/>
      <c r="MC74" s="94"/>
      <c r="MD74" s="94"/>
      <c r="ME74" s="94"/>
      <c r="MF74" s="94"/>
      <c r="MG74" s="94"/>
      <c r="MH74" s="94"/>
      <c r="MI74" s="94"/>
      <c r="MJ74" s="390" t="s">
        <v>5332</v>
      </c>
      <c r="MK74" s="390"/>
      <c r="ML74" s="390"/>
      <c r="MM74" s="167"/>
      <c r="MN74" s="94"/>
      <c r="MO74" s="94"/>
      <c r="MP74" s="94"/>
      <c r="MQ74" s="94"/>
      <c r="MR74" s="94"/>
      <c r="MS74" s="94"/>
      <c r="MT74" s="94"/>
      <c r="MU74" s="390" t="s">
        <v>5332</v>
      </c>
      <c r="MV74" s="390"/>
      <c r="MW74" s="390"/>
      <c r="MX74" s="167"/>
      <c r="MY74" s="94"/>
      <c r="MZ74" s="94"/>
      <c r="NA74" s="94"/>
      <c r="NB74" s="94"/>
      <c r="NC74" s="94"/>
      <c r="ND74" s="94"/>
      <c r="NE74" s="94"/>
      <c r="NF74" s="390" t="s">
        <v>5332</v>
      </c>
      <c r="NG74" s="390"/>
      <c r="NH74" s="390"/>
      <c r="NI74" s="167"/>
      <c r="NJ74" s="94"/>
      <c r="NK74" s="94"/>
      <c r="NL74" s="94"/>
      <c r="NM74" s="94"/>
      <c r="NN74" s="94"/>
      <c r="NO74" s="94"/>
      <c r="NP74" s="94"/>
      <c r="NQ74" s="390" t="s">
        <v>5332</v>
      </c>
      <c r="NR74" s="390"/>
      <c r="NS74" s="390"/>
      <c r="NT74" s="167"/>
      <c r="NU74" s="94"/>
      <c r="NV74" s="94"/>
      <c r="NW74" s="94"/>
      <c r="NX74" s="94"/>
      <c r="NY74" s="94"/>
      <c r="NZ74" s="94"/>
      <c r="OA74" s="94"/>
      <c r="OB74" s="390" t="s">
        <v>5332</v>
      </c>
      <c r="OC74" s="390"/>
      <c r="OD74" s="390"/>
      <c r="OE74" s="167"/>
      <c r="OF74" s="94"/>
      <c r="OG74" s="94"/>
      <c r="OH74" s="94"/>
      <c r="OI74" s="94"/>
      <c r="OJ74" s="94"/>
      <c r="OK74" s="94"/>
      <c r="OL74" s="94"/>
      <c r="ON74" s="390" t="s">
        <v>5332</v>
      </c>
      <c r="OO74" s="390"/>
      <c r="OP74" s="390"/>
      <c r="OQ74" s="167"/>
      <c r="OR74" s="94"/>
      <c r="OS74" s="94"/>
      <c r="OT74" s="94"/>
      <c r="OU74" s="94"/>
      <c r="OV74" s="94"/>
      <c r="OW74" s="94"/>
      <c r="OX74" s="94"/>
      <c r="OY74" s="390" t="s">
        <v>5332</v>
      </c>
      <c r="OZ74" s="390"/>
      <c r="PA74" s="390"/>
      <c r="PB74" s="167"/>
      <c r="PC74" s="94"/>
      <c r="PD74" s="94"/>
      <c r="PE74" s="94"/>
      <c r="PF74" s="94"/>
      <c r="PG74" s="94"/>
      <c r="PH74" s="94"/>
      <c r="PI74" s="94"/>
      <c r="PJ74" s="390" t="s">
        <v>5332</v>
      </c>
      <c r="PK74" s="390"/>
      <c r="PL74" s="390"/>
      <c r="PM74" s="167"/>
      <c r="PN74" s="94"/>
      <c r="PO74" s="94"/>
      <c r="PP74" s="94"/>
      <c r="PQ74" s="94"/>
      <c r="PR74" s="94"/>
      <c r="PS74" s="94"/>
      <c r="PT74" s="94"/>
      <c r="PU74" s="390" t="s">
        <v>5332</v>
      </c>
      <c r="PV74" s="390"/>
      <c r="PW74" s="390"/>
      <c r="PX74" s="167"/>
      <c r="PY74" s="94"/>
      <c r="PZ74" s="94"/>
      <c r="QA74" s="94"/>
      <c r="QB74" s="94"/>
      <c r="QC74" s="94"/>
      <c r="QD74" s="94"/>
      <c r="QF74" s="390" t="s">
        <v>5332</v>
      </c>
      <c r="QG74" s="390"/>
      <c r="QH74" s="390"/>
      <c r="QI74" s="167"/>
      <c r="QJ74" s="94"/>
      <c r="QK74" s="94"/>
      <c r="QL74" s="94"/>
      <c r="QM74" s="94"/>
      <c r="QN74" s="94"/>
      <c r="QO74" s="94"/>
      <c r="QP74" s="94"/>
      <c r="QQ74" s="390" t="s">
        <v>5332</v>
      </c>
      <c r="QR74" s="390"/>
      <c r="QS74" s="390"/>
      <c r="QT74" s="167"/>
      <c r="QU74" s="94"/>
      <c r="QV74" s="94"/>
      <c r="QW74" s="94"/>
      <c r="QX74" s="94"/>
      <c r="QY74" s="94"/>
      <c r="QZ74" s="94"/>
      <c r="RA74" s="94"/>
      <c r="RB74" s="390" t="s">
        <v>5332</v>
      </c>
      <c r="RC74" s="390"/>
      <c r="RD74" s="390"/>
      <c r="RE74" s="167"/>
      <c r="RF74" s="94"/>
      <c r="RG74" s="94"/>
      <c r="RH74" s="94"/>
      <c r="RI74" s="94"/>
      <c r="RJ74" s="94"/>
      <c r="RK74" s="94"/>
      <c r="RL74" s="94"/>
      <c r="RN74" s="390" t="s">
        <v>5332</v>
      </c>
      <c r="RO74" s="390"/>
      <c r="RP74" s="390"/>
      <c r="RQ74" s="167"/>
      <c r="RR74" s="94"/>
      <c r="RS74" s="94"/>
      <c r="RT74" s="94"/>
      <c r="RU74" s="94"/>
      <c r="RV74" s="94"/>
      <c r="RW74" s="94"/>
      <c r="RX74" s="94"/>
      <c r="RY74" s="390" t="s">
        <v>5332</v>
      </c>
      <c r="RZ74" s="390"/>
      <c r="SA74" s="390"/>
      <c r="SB74" s="167"/>
      <c r="SC74" s="94"/>
      <c r="SD74" s="94"/>
      <c r="SE74" s="94"/>
      <c r="SF74" s="94"/>
      <c r="SG74" s="94"/>
      <c r="SH74" s="94"/>
      <c r="SI74" s="94"/>
      <c r="SJ74" s="390" t="s">
        <v>5332</v>
      </c>
      <c r="SK74" s="390"/>
      <c r="SL74" s="390"/>
      <c r="SM74" s="167"/>
      <c r="SN74" s="94"/>
      <c r="SO74" s="94"/>
      <c r="SP74" s="94"/>
      <c r="SQ74" s="94"/>
      <c r="SR74" s="94"/>
      <c r="SS74" s="94"/>
      <c r="ST74" s="94"/>
      <c r="SU74" s="390" t="s">
        <v>5332</v>
      </c>
      <c r="SV74" s="390"/>
      <c r="SW74" s="390"/>
      <c r="SX74" s="167"/>
      <c r="SY74" s="94"/>
      <c r="SZ74" s="94"/>
      <c r="TA74" s="94"/>
      <c r="TB74" s="94"/>
      <c r="TC74" s="94"/>
      <c r="TD74" s="94"/>
      <c r="TE74" s="94"/>
      <c r="TF74" s="390" t="s">
        <v>5332</v>
      </c>
      <c r="TG74" s="390"/>
      <c r="TH74" s="390"/>
      <c r="TI74" s="167"/>
      <c r="TJ74" s="94"/>
      <c r="TK74" s="94"/>
      <c r="TL74" s="94"/>
      <c r="TM74" s="94"/>
      <c r="TN74" s="94"/>
      <c r="TO74" s="94"/>
      <c r="TP74" s="94"/>
      <c r="TQ74" s="390" t="s">
        <v>5332</v>
      </c>
      <c r="TR74" s="390"/>
      <c r="TS74" s="390"/>
      <c r="TT74" s="167"/>
      <c r="TU74" s="94"/>
      <c r="TV74" s="94"/>
      <c r="TW74" s="94"/>
      <c r="TX74" s="94"/>
      <c r="TY74" s="94"/>
      <c r="TZ74" s="94"/>
      <c r="UA74" s="94"/>
      <c r="UB74" s="390" t="s">
        <v>5332</v>
      </c>
      <c r="UC74" s="390"/>
      <c r="UD74" s="390"/>
      <c r="UE74" s="167"/>
      <c r="UF74" s="94"/>
      <c r="UG74" s="94"/>
      <c r="UH74" s="94"/>
      <c r="UI74" s="94"/>
      <c r="UJ74" s="94"/>
      <c r="UK74" s="94"/>
      <c r="UN74" s="390" t="s">
        <v>5332</v>
      </c>
      <c r="UO74" s="390"/>
      <c r="UP74" s="390"/>
      <c r="UQ74" s="101" t="e">
        <f t="shared" si="8"/>
        <v>#DIV/0!</v>
      </c>
      <c r="UR74" s="94"/>
      <c r="US74" s="94"/>
      <c r="UT74" s="94"/>
      <c r="UU74" s="94"/>
      <c r="UV74" s="94"/>
      <c r="UW74" s="94"/>
      <c r="UY74" s="390" t="s">
        <v>5332</v>
      </c>
      <c r="UZ74" s="390"/>
      <c r="VA74" s="390"/>
      <c r="VB74" s="101">
        <f t="shared" si="9"/>
        <v>0</v>
      </c>
      <c r="VC74" s="94"/>
      <c r="VD74" s="94"/>
      <c r="VE74" s="94"/>
      <c r="VF74" s="94"/>
      <c r="VG74" s="94"/>
      <c r="VH74" s="94"/>
    </row>
    <row r="75" spans="2:580" ht="16" customHeight="1">
      <c r="B75" s="391" t="s">
        <v>5329</v>
      </c>
      <c r="C75" s="392"/>
      <c r="D75" s="393"/>
      <c r="E75" s="45">
        <f>E$72+E$73-E$74</f>
        <v>0</v>
      </c>
      <c r="F75" s="6"/>
      <c r="G75" s="6"/>
      <c r="H75" s="6"/>
      <c r="I75" s="6"/>
      <c r="J75" s="6"/>
      <c r="K75" s="6"/>
      <c r="L75" s="6"/>
      <c r="N75" s="391" t="s">
        <v>5329</v>
      </c>
      <c r="O75" s="392"/>
      <c r="P75" s="393"/>
      <c r="Q75" s="45">
        <f>Q$72+Q$73-Q$74</f>
        <v>0</v>
      </c>
      <c r="R75" s="94"/>
      <c r="S75" s="94"/>
      <c r="T75" s="94"/>
      <c r="U75" s="94"/>
      <c r="V75" s="94"/>
      <c r="W75" s="94"/>
      <c r="Y75" s="391" t="s">
        <v>5329</v>
      </c>
      <c r="Z75" s="392"/>
      <c r="AA75" s="393"/>
      <c r="AB75" s="45">
        <f>AB$72+AB$73-AB$74</f>
        <v>0</v>
      </c>
      <c r="AC75" s="94"/>
      <c r="AD75" s="94"/>
      <c r="AE75" s="94"/>
      <c r="AF75" s="94"/>
      <c r="AG75" s="94"/>
      <c r="AH75" s="94"/>
      <c r="AJ75" s="391" t="s">
        <v>5329</v>
      </c>
      <c r="AK75" s="392"/>
      <c r="AL75" s="393"/>
      <c r="AM75" s="45">
        <f>AM$72+AM$73-AM$74</f>
        <v>0</v>
      </c>
      <c r="AN75" s="94"/>
      <c r="AO75" s="94"/>
      <c r="AP75" s="94"/>
      <c r="AQ75" s="94"/>
      <c r="AR75" s="94"/>
      <c r="AS75" s="94"/>
      <c r="AU75" s="391" t="s">
        <v>5329</v>
      </c>
      <c r="AV75" s="392"/>
      <c r="AW75" s="393"/>
      <c r="AX75" s="45">
        <f>AX$72+AX$73-AX$74</f>
        <v>0</v>
      </c>
      <c r="AY75" s="94"/>
      <c r="AZ75" s="94"/>
      <c r="BA75" s="94"/>
      <c r="BB75" s="94"/>
      <c r="BC75" s="94"/>
      <c r="BD75" s="94"/>
      <c r="BF75" s="391" t="s">
        <v>5329</v>
      </c>
      <c r="BG75" s="392"/>
      <c r="BH75" s="393"/>
      <c r="BI75" s="45">
        <f>BI$72+BI$73-BI$74</f>
        <v>0</v>
      </c>
      <c r="BJ75" s="94"/>
      <c r="BK75" s="94"/>
      <c r="BL75" s="94"/>
      <c r="BM75" s="94"/>
      <c r="BN75" s="94"/>
      <c r="BO75" s="94"/>
      <c r="BQ75" s="391" t="s">
        <v>5329</v>
      </c>
      <c r="BR75" s="392"/>
      <c r="BS75" s="393"/>
      <c r="BT75" s="45">
        <f>BT$72+BT$73-BT$74</f>
        <v>0</v>
      </c>
      <c r="BU75" s="94"/>
      <c r="BV75" s="94"/>
      <c r="BW75" s="94"/>
      <c r="BX75" s="94"/>
      <c r="BY75" s="94"/>
      <c r="BZ75" s="94"/>
      <c r="CB75" s="391" t="s">
        <v>5329</v>
      </c>
      <c r="CC75" s="392"/>
      <c r="CD75" s="393"/>
      <c r="CE75" s="45">
        <f>CE$72+CE$73-CE$74</f>
        <v>0</v>
      </c>
      <c r="CF75" s="94"/>
      <c r="CG75" s="94"/>
      <c r="CH75" s="94"/>
      <c r="CI75" s="94"/>
      <c r="CJ75" s="94"/>
      <c r="CK75" s="94"/>
      <c r="CN75" s="391" t="s">
        <v>5329</v>
      </c>
      <c r="CO75" s="392"/>
      <c r="CP75" s="393"/>
      <c r="CQ75" s="45">
        <f>CQ$72+CQ$73-CQ$74</f>
        <v>0</v>
      </c>
      <c r="CR75" s="94"/>
      <c r="CS75" s="94"/>
      <c r="CT75" s="94"/>
      <c r="CU75" s="94"/>
      <c r="CV75" s="94"/>
      <c r="CW75" s="94"/>
      <c r="CY75" s="391" t="s">
        <v>5329</v>
      </c>
      <c r="CZ75" s="392"/>
      <c r="DA75" s="393"/>
      <c r="DB75" s="45">
        <f>DB$72+DB$73-DB$74</f>
        <v>0</v>
      </c>
      <c r="DC75" s="94"/>
      <c r="DD75" s="94"/>
      <c r="DE75" s="94"/>
      <c r="DF75" s="94"/>
      <c r="DG75" s="94"/>
      <c r="DH75" s="94"/>
      <c r="DJ75" s="391" t="s">
        <v>5329</v>
      </c>
      <c r="DK75" s="392"/>
      <c r="DL75" s="393"/>
      <c r="DM75" s="45">
        <f>DM$72+DM$73-DM$74</f>
        <v>0</v>
      </c>
      <c r="DN75" s="94"/>
      <c r="DO75" s="94"/>
      <c r="DP75" s="94"/>
      <c r="DQ75" s="94"/>
      <c r="DR75" s="94"/>
      <c r="DS75" s="94"/>
      <c r="DU75" s="391" t="s">
        <v>5329</v>
      </c>
      <c r="DV75" s="392"/>
      <c r="DW75" s="393"/>
      <c r="DX75" s="45">
        <f>DX$72+DX$73-DX$74</f>
        <v>0</v>
      </c>
      <c r="DY75" s="94"/>
      <c r="DZ75" s="94"/>
      <c r="EA75" s="94"/>
      <c r="EB75" s="94"/>
      <c r="EC75" s="94"/>
      <c r="ED75" s="94"/>
      <c r="EF75" s="391" t="s">
        <v>5329</v>
      </c>
      <c r="EG75" s="392"/>
      <c r="EH75" s="393"/>
      <c r="EI75" s="45">
        <f>EI$72+EI$73-EI$74</f>
        <v>0</v>
      </c>
      <c r="EJ75" s="94"/>
      <c r="EK75" s="94"/>
      <c r="EL75" s="94"/>
      <c r="EM75" s="94"/>
      <c r="EN75" s="94"/>
      <c r="EO75" s="94"/>
      <c r="EQ75" s="391" t="s">
        <v>5329</v>
      </c>
      <c r="ER75" s="392"/>
      <c r="ES75" s="393"/>
      <c r="ET75" s="45">
        <f>ET$72+ET$73-ET$74</f>
        <v>0</v>
      </c>
      <c r="EU75" s="94"/>
      <c r="EV75" s="94"/>
      <c r="EW75" s="94"/>
      <c r="EX75" s="94"/>
      <c r="EY75" s="94"/>
      <c r="EZ75" s="94"/>
      <c r="FB75" s="391" t="s">
        <v>5329</v>
      </c>
      <c r="FC75" s="392"/>
      <c r="FD75" s="393"/>
      <c r="FE75" s="45">
        <f>FE$72+FE$73-FE$74</f>
        <v>0</v>
      </c>
      <c r="FF75" s="94"/>
      <c r="FG75" s="94"/>
      <c r="FH75" s="94"/>
      <c r="FI75" s="94"/>
      <c r="FJ75" s="94"/>
      <c r="FK75" s="94"/>
      <c r="FN75" s="391" t="s">
        <v>5329</v>
      </c>
      <c r="FO75" s="392"/>
      <c r="FP75" s="393"/>
      <c r="FQ75" s="45">
        <f>FQ$72+FQ$73-FQ$74</f>
        <v>0</v>
      </c>
      <c r="FR75" s="94"/>
      <c r="FS75" s="94"/>
      <c r="FT75" s="94"/>
      <c r="FU75" s="94"/>
      <c r="FV75" s="94"/>
      <c r="FW75" s="94"/>
      <c r="FY75" s="391" t="s">
        <v>5329</v>
      </c>
      <c r="FZ75" s="392"/>
      <c r="GA75" s="393"/>
      <c r="GB75" s="45">
        <f>GB$72+GB$73-GB$74</f>
        <v>0</v>
      </c>
      <c r="GC75" s="94"/>
      <c r="GD75" s="94"/>
      <c r="GE75" s="94"/>
      <c r="GF75" s="94"/>
      <c r="GG75" s="94"/>
      <c r="GH75" s="94"/>
      <c r="GJ75" s="391" t="s">
        <v>5329</v>
      </c>
      <c r="GK75" s="392"/>
      <c r="GL75" s="393"/>
      <c r="GM75" s="45">
        <f>GM$72+GM$73-GM$74</f>
        <v>0</v>
      </c>
      <c r="GN75" s="94"/>
      <c r="GO75" s="94"/>
      <c r="GP75" s="94"/>
      <c r="GQ75" s="94"/>
      <c r="GR75" s="94"/>
      <c r="GS75" s="94"/>
      <c r="GU75" s="391" t="s">
        <v>5329</v>
      </c>
      <c r="GV75" s="392"/>
      <c r="GW75" s="393"/>
      <c r="GX75" s="45">
        <f>GX$72+GX$73-GX$74</f>
        <v>0</v>
      </c>
      <c r="GY75" s="94"/>
      <c r="GZ75" s="94"/>
      <c r="HA75" s="94"/>
      <c r="HB75" s="94"/>
      <c r="HC75" s="94"/>
      <c r="HD75" s="94"/>
      <c r="HF75" s="391" t="s">
        <v>5329</v>
      </c>
      <c r="HG75" s="392"/>
      <c r="HH75" s="393"/>
      <c r="HI75" s="45">
        <f>HI$72+HI$73-HI$74</f>
        <v>0</v>
      </c>
      <c r="HJ75" s="94"/>
      <c r="HK75" s="94"/>
      <c r="HL75" s="94"/>
      <c r="HM75" s="94"/>
      <c r="HN75" s="94"/>
      <c r="HO75" s="94"/>
      <c r="HQ75" s="391" t="s">
        <v>5329</v>
      </c>
      <c r="HR75" s="392"/>
      <c r="HS75" s="393"/>
      <c r="HT75" s="45">
        <f>HT$72+HT$73-HT$74</f>
        <v>0</v>
      </c>
      <c r="HU75" s="94"/>
      <c r="HV75" s="94"/>
      <c r="HW75" s="94"/>
      <c r="HX75" s="94"/>
      <c r="HY75" s="94"/>
      <c r="HZ75" s="94"/>
      <c r="IA75" s="94"/>
      <c r="IB75" s="391" t="s">
        <v>5329</v>
      </c>
      <c r="IC75" s="392"/>
      <c r="ID75" s="393"/>
      <c r="IE75" s="45">
        <f>IE$72+IE$73-IE$74</f>
        <v>0</v>
      </c>
      <c r="IF75" s="94"/>
      <c r="IG75" s="94"/>
      <c r="IH75" s="94"/>
      <c r="II75" s="94"/>
      <c r="IJ75" s="94"/>
      <c r="IK75" s="94"/>
      <c r="IL75" s="94"/>
      <c r="IN75" s="391" t="s">
        <v>5329</v>
      </c>
      <c r="IO75" s="392"/>
      <c r="IP75" s="393"/>
      <c r="IQ75" s="45">
        <f>IQ$72+IQ$73-IQ$74</f>
        <v>0</v>
      </c>
      <c r="IR75" s="94"/>
      <c r="IS75" s="94"/>
      <c r="IT75" s="94"/>
      <c r="IU75" s="94"/>
      <c r="IV75" s="94"/>
      <c r="IW75" s="94"/>
      <c r="IX75" s="94"/>
      <c r="IY75" s="391" t="s">
        <v>5329</v>
      </c>
      <c r="IZ75" s="392"/>
      <c r="JA75" s="393"/>
      <c r="JB75" s="45">
        <f>JB$72+JB$73-JB$74</f>
        <v>0</v>
      </c>
      <c r="JC75" s="94"/>
      <c r="JD75" s="94"/>
      <c r="JE75" s="94"/>
      <c r="JF75" s="94"/>
      <c r="JG75" s="94"/>
      <c r="JH75" s="94"/>
      <c r="JI75" s="94"/>
      <c r="JJ75" s="391" t="s">
        <v>5329</v>
      </c>
      <c r="JK75" s="392"/>
      <c r="JL75" s="393"/>
      <c r="JM75" s="45">
        <f>JM$72+JM$73-JM$74</f>
        <v>0</v>
      </c>
      <c r="JN75" s="94"/>
      <c r="JO75" s="94"/>
      <c r="JP75" s="94"/>
      <c r="JQ75" s="94"/>
      <c r="JR75" s="94"/>
      <c r="JS75" s="94"/>
      <c r="JT75" s="94"/>
      <c r="JU75" s="391" t="s">
        <v>5329</v>
      </c>
      <c r="JV75" s="392"/>
      <c r="JW75" s="393"/>
      <c r="JX75" s="45">
        <f>JX$72+JX$73-JX$74</f>
        <v>0</v>
      </c>
      <c r="JY75" s="94"/>
      <c r="JZ75" s="94"/>
      <c r="KA75" s="94"/>
      <c r="KB75" s="94"/>
      <c r="KC75" s="94"/>
      <c r="KD75" s="94"/>
      <c r="KE75" s="94"/>
      <c r="KF75" s="391" t="s">
        <v>5329</v>
      </c>
      <c r="KG75" s="392"/>
      <c r="KH75" s="393"/>
      <c r="KI75" s="45">
        <f>KI$72+KI$73-KI$74</f>
        <v>0</v>
      </c>
      <c r="KJ75" s="94"/>
      <c r="KK75" s="94"/>
      <c r="KL75" s="94"/>
      <c r="KM75" s="94"/>
      <c r="KN75" s="94"/>
      <c r="KO75" s="94"/>
      <c r="KP75" s="94"/>
      <c r="KQ75" s="391" t="s">
        <v>5329</v>
      </c>
      <c r="KR75" s="392"/>
      <c r="KS75" s="393"/>
      <c r="KT75" s="45">
        <f>KT$72+KT$73-KT$74</f>
        <v>0</v>
      </c>
      <c r="KU75" s="94"/>
      <c r="KV75" s="94"/>
      <c r="KW75" s="94"/>
      <c r="KX75" s="94"/>
      <c r="KY75" s="94"/>
      <c r="KZ75" s="94"/>
      <c r="LA75" s="94"/>
      <c r="LB75" s="391" t="s">
        <v>5329</v>
      </c>
      <c r="LC75" s="392"/>
      <c r="LD75" s="393"/>
      <c r="LE75" s="45">
        <f>LE$72+LE$73-LE$74</f>
        <v>0</v>
      </c>
      <c r="LF75" s="94"/>
      <c r="LG75" s="94"/>
      <c r="LH75" s="94"/>
      <c r="LI75" s="94"/>
      <c r="LJ75" s="94"/>
      <c r="LK75" s="94"/>
      <c r="LL75" s="94"/>
      <c r="LN75" s="391" t="s">
        <v>5329</v>
      </c>
      <c r="LO75" s="392"/>
      <c r="LP75" s="393"/>
      <c r="LQ75" s="45">
        <f>LQ$72+LQ$73-LQ$74</f>
        <v>0</v>
      </c>
      <c r="LR75" s="94"/>
      <c r="LS75" s="94"/>
      <c r="LT75" s="94"/>
      <c r="LU75" s="94"/>
      <c r="LV75" s="94"/>
      <c r="LW75" s="94"/>
      <c r="LY75" s="391" t="s">
        <v>5329</v>
      </c>
      <c r="LZ75" s="392"/>
      <c r="MA75" s="393"/>
      <c r="MB75" s="45">
        <f>MB$72+MB$73-MB$74</f>
        <v>0</v>
      </c>
      <c r="MC75" s="94"/>
      <c r="MD75" s="94"/>
      <c r="ME75" s="94"/>
      <c r="MF75" s="94"/>
      <c r="MG75" s="94"/>
      <c r="MH75" s="94"/>
      <c r="MI75" s="94"/>
      <c r="MJ75" s="391" t="s">
        <v>5329</v>
      </c>
      <c r="MK75" s="392"/>
      <c r="ML75" s="393"/>
      <c r="MM75" s="45">
        <f>MM$72+MM$73-MM$74</f>
        <v>0</v>
      </c>
      <c r="MN75" s="94"/>
      <c r="MO75" s="94"/>
      <c r="MP75" s="94"/>
      <c r="MQ75" s="94"/>
      <c r="MR75" s="94"/>
      <c r="MS75" s="94"/>
      <c r="MT75" s="94"/>
      <c r="MU75" s="391" t="s">
        <v>5329</v>
      </c>
      <c r="MV75" s="392"/>
      <c r="MW75" s="393"/>
      <c r="MX75" s="45">
        <f>MX$72+MX$73-MX$74</f>
        <v>0</v>
      </c>
      <c r="MY75" s="94"/>
      <c r="MZ75" s="94"/>
      <c r="NA75" s="94"/>
      <c r="NB75" s="94"/>
      <c r="NC75" s="94"/>
      <c r="ND75" s="94"/>
      <c r="NE75" s="94"/>
      <c r="NF75" s="391" t="s">
        <v>5329</v>
      </c>
      <c r="NG75" s="392"/>
      <c r="NH75" s="393"/>
      <c r="NI75" s="45">
        <f>NI$72+NI$73-NI$74</f>
        <v>0</v>
      </c>
      <c r="NJ75" s="94"/>
      <c r="NK75" s="94"/>
      <c r="NL75" s="94"/>
      <c r="NM75" s="94"/>
      <c r="NN75" s="94"/>
      <c r="NO75" s="94"/>
      <c r="NP75" s="94"/>
      <c r="NQ75" s="391" t="s">
        <v>5329</v>
      </c>
      <c r="NR75" s="392"/>
      <c r="NS75" s="393"/>
      <c r="NT75" s="45">
        <f>NT$72+NT$73-NT$74</f>
        <v>0</v>
      </c>
      <c r="NU75" s="94"/>
      <c r="NV75" s="94"/>
      <c r="NW75" s="94"/>
      <c r="NX75" s="94"/>
      <c r="NY75" s="94"/>
      <c r="NZ75" s="94"/>
      <c r="OA75" s="94"/>
      <c r="OB75" s="391" t="s">
        <v>5329</v>
      </c>
      <c r="OC75" s="392"/>
      <c r="OD75" s="393"/>
      <c r="OE75" s="45">
        <f>OE$72+OE$73-OE$74</f>
        <v>0</v>
      </c>
      <c r="OF75" s="94"/>
      <c r="OG75" s="94"/>
      <c r="OH75" s="94"/>
      <c r="OI75" s="94"/>
      <c r="OJ75" s="94"/>
      <c r="OK75" s="94"/>
      <c r="OL75" s="94"/>
      <c r="ON75" s="391" t="s">
        <v>5329</v>
      </c>
      <c r="OO75" s="392"/>
      <c r="OP75" s="393"/>
      <c r="OQ75" s="45">
        <f>OQ$72+OQ$73-OQ$74</f>
        <v>0</v>
      </c>
      <c r="OR75" s="94"/>
      <c r="OS75" s="94"/>
      <c r="OT75" s="94"/>
      <c r="OU75" s="94"/>
      <c r="OV75" s="94"/>
      <c r="OW75" s="94"/>
      <c r="OX75" s="94"/>
      <c r="OY75" s="391" t="s">
        <v>5329</v>
      </c>
      <c r="OZ75" s="392"/>
      <c r="PA75" s="393"/>
      <c r="PB75" s="45">
        <f>PB$72+PB$73-PB$74</f>
        <v>0</v>
      </c>
      <c r="PC75" s="94"/>
      <c r="PD75" s="94"/>
      <c r="PE75" s="94"/>
      <c r="PF75" s="94"/>
      <c r="PG75" s="94"/>
      <c r="PH75" s="94"/>
      <c r="PI75" s="94"/>
      <c r="PJ75" s="391" t="s">
        <v>5329</v>
      </c>
      <c r="PK75" s="392"/>
      <c r="PL75" s="393"/>
      <c r="PM75" s="45">
        <f>PM$72+PM$73-PM$74</f>
        <v>0</v>
      </c>
      <c r="PN75" s="94"/>
      <c r="PO75" s="94"/>
      <c r="PP75" s="94"/>
      <c r="PQ75" s="94"/>
      <c r="PR75" s="94"/>
      <c r="PS75" s="94"/>
      <c r="PT75" s="94"/>
      <c r="PU75" s="391" t="s">
        <v>5329</v>
      </c>
      <c r="PV75" s="392"/>
      <c r="PW75" s="393"/>
      <c r="PX75" s="45">
        <f>PX$72+PX$73-PX$74</f>
        <v>0</v>
      </c>
      <c r="PY75" s="94"/>
      <c r="PZ75" s="94"/>
      <c r="QA75" s="94"/>
      <c r="QB75" s="94"/>
      <c r="QC75" s="94"/>
      <c r="QD75" s="94"/>
      <c r="QF75" s="391" t="s">
        <v>5329</v>
      </c>
      <c r="QG75" s="392"/>
      <c r="QH75" s="393"/>
      <c r="QI75" s="45">
        <f>QI$72+QI$73-QI$74</f>
        <v>0</v>
      </c>
      <c r="QJ75" s="94"/>
      <c r="QK75" s="94"/>
      <c r="QL75" s="94"/>
      <c r="QM75" s="94"/>
      <c r="QN75" s="94"/>
      <c r="QO75" s="94"/>
      <c r="QP75" s="94"/>
      <c r="QQ75" s="391" t="s">
        <v>5329</v>
      </c>
      <c r="QR75" s="392"/>
      <c r="QS75" s="393"/>
      <c r="QT75" s="45">
        <f>QT$72+QT$73-QT$74</f>
        <v>0</v>
      </c>
      <c r="QU75" s="94"/>
      <c r="QV75" s="94"/>
      <c r="QW75" s="94"/>
      <c r="QX75" s="94"/>
      <c r="QY75" s="94"/>
      <c r="QZ75" s="94"/>
      <c r="RA75" s="94"/>
      <c r="RB75" s="391" t="s">
        <v>5329</v>
      </c>
      <c r="RC75" s="392"/>
      <c r="RD75" s="393"/>
      <c r="RE75" s="45">
        <f>RE$72+RE$73-RE$74</f>
        <v>0</v>
      </c>
      <c r="RF75" s="94"/>
      <c r="RG75" s="94"/>
      <c r="RH75" s="94"/>
      <c r="RI75" s="94"/>
      <c r="RJ75" s="94"/>
      <c r="RK75" s="94"/>
      <c r="RL75" s="94"/>
      <c r="RN75" s="391" t="s">
        <v>5329</v>
      </c>
      <c r="RO75" s="392"/>
      <c r="RP75" s="393"/>
      <c r="RQ75" s="45">
        <f>RQ$72+RQ$73-RQ$74</f>
        <v>0</v>
      </c>
      <c r="RR75" s="94"/>
      <c r="RS75" s="94"/>
      <c r="RT75" s="94"/>
      <c r="RU75" s="94"/>
      <c r="RV75" s="94"/>
      <c r="RW75" s="94"/>
      <c r="RX75" s="94"/>
      <c r="RY75" s="391" t="s">
        <v>5329</v>
      </c>
      <c r="RZ75" s="392"/>
      <c r="SA75" s="393"/>
      <c r="SB75" s="45">
        <f>SB$72+SB$73-SB$74</f>
        <v>0</v>
      </c>
      <c r="SC75" s="94"/>
      <c r="SD75" s="94"/>
      <c r="SE75" s="94"/>
      <c r="SF75" s="94"/>
      <c r="SG75" s="94"/>
      <c r="SH75" s="94"/>
      <c r="SI75" s="94"/>
      <c r="SJ75" s="391" t="s">
        <v>5329</v>
      </c>
      <c r="SK75" s="392"/>
      <c r="SL75" s="393"/>
      <c r="SM75" s="45">
        <f>SM$72+SM$73-SM$74</f>
        <v>0</v>
      </c>
      <c r="SN75" s="94"/>
      <c r="SO75" s="94"/>
      <c r="SP75" s="94"/>
      <c r="SQ75" s="94"/>
      <c r="SR75" s="94"/>
      <c r="SS75" s="94"/>
      <c r="ST75" s="94"/>
      <c r="SU75" s="391" t="s">
        <v>5329</v>
      </c>
      <c r="SV75" s="392"/>
      <c r="SW75" s="393"/>
      <c r="SX75" s="45">
        <f>SX$72+SX$73-SX$74</f>
        <v>0</v>
      </c>
      <c r="SY75" s="94"/>
      <c r="SZ75" s="94"/>
      <c r="TA75" s="94"/>
      <c r="TB75" s="94"/>
      <c r="TC75" s="94"/>
      <c r="TD75" s="94"/>
      <c r="TE75" s="94"/>
      <c r="TF75" s="391" t="s">
        <v>5329</v>
      </c>
      <c r="TG75" s="392"/>
      <c r="TH75" s="393"/>
      <c r="TI75" s="45">
        <f>TI$72+TI$73-TI$74</f>
        <v>0</v>
      </c>
      <c r="TJ75" s="94"/>
      <c r="TK75" s="94"/>
      <c r="TL75" s="94"/>
      <c r="TM75" s="94"/>
      <c r="TN75" s="94"/>
      <c r="TO75" s="94"/>
      <c r="TP75" s="94"/>
      <c r="TQ75" s="391" t="s">
        <v>5329</v>
      </c>
      <c r="TR75" s="392"/>
      <c r="TS75" s="393"/>
      <c r="TT75" s="45">
        <f>TT$72+TT$73-TT$74</f>
        <v>0</v>
      </c>
      <c r="TU75" s="94"/>
      <c r="TV75" s="94"/>
      <c r="TW75" s="94"/>
      <c r="TX75" s="94"/>
      <c r="TY75" s="94"/>
      <c r="TZ75" s="94"/>
      <c r="UA75" s="94"/>
      <c r="UB75" s="391" t="s">
        <v>5329</v>
      </c>
      <c r="UC75" s="392"/>
      <c r="UD75" s="393"/>
      <c r="UE75" s="45">
        <f>UE$72+UE$73-UE$74</f>
        <v>0</v>
      </c>
      <c r="UF75" s="94"/>
      <c r="UG75" s="94"/>
      <c r="UH75" s="94"/>
      <c r="UI75" s="94"/>
      <c r="UJ75" s="94"/>
      <c r="UK75" s="94"/>
      <c r="UN75" s="391" t="s">
        <v>5329</v>
      </c>
      <c r="UO75" s="392"/>
      <c r="UP75" s="393"/>
      <c r="UQ75" s="45" t="e">
        <f>UQ$72+UQ$73-UQ$74</f>
        <v>#DIV/0!</v>
      </c>
      <c r="UR75" s="94"/>
      <c r="US75" s="94"/>
      <c r="UT75" s="94"/>
      <c r="UU75" s="94"/>
      <c r="UV75" s="94"/>
      <c r="UW75" s="94"/>
      <c r="UY75" s="391" t="s">
        <v>5329</v>
      </c>
      <c r="UZ75" s="392"/>
      <c r="VA75" s="393"/>
      <c r="VB75" s="45">
        <f>VB$72+VB$73-VB$74</f>
        <v>0</v>
      </c>
      <c r="VC75" s="94"/>
      <c r="VD75" s="94"/>
      <c r="VE75" s="94"/>
      <c r="VF75" s="94"/>
      <c r="VG75" s="94"/>
      <c r="VH75" s="94"/>
    </row>
    <row r="76" spans="2:580">
      <c r="B76" s="6"/>
      <c r="C76" s="6"/>
      <c r="D76" s="6"/>
      <c r="E76" s="6"/>
      <c r="F76" s="6"/>
      <c r="G76" s="6"/>
      <c r="H76" s="6"/>
      <c r="I76" s="6"/>
      <c r="J76" s="6"/>
      <c r="K76" s="6"/>
      <c r="L76" s="6"/>
      <c r="N76" s="6"/>
      <c r="O76" s="6"/>
      <c r="P76" s="6"/>
      <c r="Q76" s="6"/>
      <c r="R76" s="6"/>
      <c r="S76" s="6"/>
      <c r="T76" s="6"/>
      <c r="U76" s="6"/>
      <c r="V76" s="6"/>
      <c r="W76" s="6"/>
      <c r="Y76" s="6"/>
      <c r="Z76" s="6"/>
      <c r="AA76" s="6"/>
      <c r="AB76" s="6"/>
      <c r="AC76" s="6"/>
      <c r="AD76" s="6"/>
      <c r="AE76" s="6"/>
      <c r="AF76" s="6"/>
      <c r="AG76" s="6"/>
      <c r="AH76" s="6"/>
      <c r="AJ76" s="6"/>
      <c r="AK76" s="6"/>
      <c r="AL76" s="6"/>
      <c r="AM76" s="6"/>
      <c r="AN76" s="6"/>
      <c r="AO76" s="6"/>
      <c r="AP76" s="6"/>
      <c r="AQ76" s="6"/>
      <c r="AR76" s="6"/>
      <c r="AS76" s="6"/>
      <c r="AU76" s="6"/>
      <c r="AV76" s="6"/>
      <c r="AW76" s="6"/>
      <c r="AX76" s="6"/>
      <c r="AY76" s="6"/>
      <c r="AZ76" s="6"/>
      <c r="BA76" s="6"/>
      <c r="BB76" s="6"/>
      <c r="BC76" s="6"/>
      <c r="BD76" s="6"/>
      <c r="BF76" s="6"/>
      <c r="BG76" s="6"/>
      <c r="BH76" s="6"/>
      <c r="BI76" s="6"/>
      <c r="BJ76" s="6"/>
      <c r="BK76" s="6"/>
      <c r="BL76" s="6"/>
      <c r="BM76" s="6"/>
      <c r="BN76" s="6"/>
      <c r="BO76" s="6"/>
      <c r="BQ76" s="6"/>
      <c r="BR76" s="6"/>
      <c r="BS76" s="6"/>
      <c r="BT76" s="6"/>
      <c r="BU76" s="6"/>
      <c r="BV76" s="6"/>
      <c r="BW76" s="6"/>
      <c r="BX76" s="6"/>
      <c r="BY76" s="6"/>
      <c r="BZ76" s="6"/>
      <c r="CB76" s="6"/>
      <c r="CC76" s="6"/>
      <c r="CD76" s="6"/>
      <c r="CE76" s="6"/>
      <c r="CF76" s="6"/>
      <c r="CG76" s="6"/>
      <c r="CH76" s="6"/>
      <c r="CI76" s="6"/>
      <c r="CJ76" s="6"/>
      <c r="CK76" s="6"/>
      <c r="CN76" s="6"/>
      <c r="CO76" s="6"/>
      <c r="CP76" s="6"/>
      <c r="CQ76" s="6"/>
      <c r="CR76" s="6"/>
      <c r="CS76" s="6"/>
      <c r="CT76" s="6"/>
      <c r="CU76" s="6"/>
      <c r="CV76" s="6"/>
      <c r="CW76" s="6"/>
      <c r="CY76" s="6"/>
      <c r="CZ76" s="6"/>
      <c r="DA76" s="6"/>
      <c r="DB76" s="6"/>
      <c r="DC76" s="6"/>
      <c r="DD76" s="6"/>
      <c r="DE76" s="6"/>
      <c r="DF76" s="6"/>
      <c r="DG76" s="6"/>
      <c r="DH76" s="6"/>
      <c r="DJ76" s="6"/>
      <c r="DK76" s="6"/>
      <c r="DL76" s="6"/>
      <c r="DM76" s="6"/>
      <c r="DN76" s="6"/>
      <c r="DO76" s="6"/>
      <c r="DP76" s="6"/>
      <c r="DQ76" s="6"/>
      <c r="DR76" s="6"/>
      <c r="DS76" s="6"/>
      <c r="DU76" s="6"/>
      <c r="DV76" s="6"/>
      <c r="DW76" s="6"/>
      <c r="DX76" s="6"/>
      <c r="DY76" s="6"/>
      <c r="DZ76" s="6"/>
      <c r="EA76" s="6"/>
      <c r="EB76" s="6"/>
      <c r="EC76" s="6"/>
      <c r="ED76" s="6"/>
      <c r="EF76" s="6"/>
      <c r="EG76" s="6"/>
      <c r="EH76" s="6"/>
      <c r="EI76" s="6"/>
      <c r="EJ76" s="6"/>
      <c r="EK76" s="6"/>
      <c r="EL76" s="6"/>
      <c r="EM76" s="6"/>
      <c r="EN76" s="6"/>
      <c r="EO76" s="6"/>
      <c r="EQ76" s="6"/>
      <c r="ER76" s="6"/>
      <c r="ES76" s="6"/>
      <c r="ET76" s="6"/>
      <c r="EU76" s="6"/>
      <c r="EV76" s="6"/>
      <c r="EW76" s="6"/>
      <c r="EX76" s="6"/>
      <c r="EY76" s="6"/>
      <c r="EZ76" s="6"/>
      <c r="FB76" s="6"/>
      <c r="FC76" s="6"/>
      <c r="FD76" s="6"/>
      <c r="FE76" s="6"/>
      <c r="FF76" s="6"/>
      <c r="FG76" s="6"/>
      <c r="FH76" s="6"/>
      <c r="FI76" s="6"/>
      <c r="FJ76" s="6"/>
      <c r="FK76" s="6"/>
      <c r="FN76" s="6"/>
      <c r="FO76" s="6"/>
      <c r="FP76" s="6"/>
      <c r="FQ76" s="6"/>
      <c r="FR76" s="6"/>
      <c r="FS76" s="6"/>
      <c r="FT76" s="6"/>
      <c r="FU76" s="6"/>
      <c r="FV76" s="6"/>
      <c r="FW76" s="6"/>
      <c r="FY76" s="6"/>
      <c r="FZ76" s="6"/>
      <c r="GA76" s="6"/>
      <c r="GB76" s="6"/>
      <c r="GC76" s="6"/>
      <c r="GD76" s="6"/>
      <c r="GE76" s="6"/>
      <c r="GF76" s="6"/>
      <c r="GG76" s="6"/>
      <c r="GH76" s="6"/>
      <c r="GJ76" s="6"/>
      <c r="GK76" s="6"/>
      <c r="GL76" s="6"/>
      <c r="GM76" s="6"/>
      <c r="GN76" s="6"/>
      <c r="GO76" s="6"/>
      <c r="GP76" s="6"/>
      <c r="GQ76" s="6"/>
      <c r="GR76" s="6"/>
      <c r="GS76" s="6"/>
      <c r="GU76" s="6"/>
      <c r="GV76" s="6"/>
      <c r="GW76" s="6"/>
      <c r="GX76" s="6"/>
      <c r="GY76" s="6"/>
      <c r="GZ76" s="6"/>
      <c r="HA76" s="6"/>
      <c r="HB76" s="6"/>
      <c r="HC76" s="6"/>
      <c r="HD76" s="6"/>
      <c r="HF76" s="6"/>
      <c r="HG76" s="6"/>
      <c r="HH76" s="6"/>
      <c r="HI76" s="6"/>
      <c r="HJ76" s="6"/>
      <c r="HK76" s="6"/>
      <c r="HL76" s="6"/>
      <c r="HM76" s="6"/>
      <c r="HN76" s="6"/>
      <c r="HO76" s="6"/>
      <c r="HQ76" s="6"/>
      <c r="HR76" s="6"/>
      <c r="HS76" s="6"/>
      <c r="HT76" s="6"/>
      <c r="HU76" s="6"/>
      <c r="HV76" s="6"/>
      <c r="HW76" s="6"/>
      <c r="HX76" s="6"/>
      <c r="HY76" s="6"/>
      <c r="HZ76" s="6"/>
      <c r="IB76" s="6"/>
      <c r="IC76" s="6"/>
      <c r="ID76" s="6"/>
      <c r="IE76" s="6"/>
      <c r="IF76" s="6"/>
      <c r="IG76" s="6"/>
      <c r="IH76" s="6"/>
      <c r="II76" s="6"/>
      <c r="IJ76" s="6"/>
      <c r="IK76" s="6"/>
      <c r="IN76" s="6"/>
      <c r="IO76" s="6"/>
      <c r="IP76" s="6"/>
      <c r="IQ76" s="6"/>
      <c r="IR76" s="6"/>
      <c r="IS76" s="6"/>
      <c r="IT76" s="6"/>
      <c r="IU76" s="6"/>
      <c r="IV76" s="6"/>
      <c r="IW76" s="6"/>
      <c r="IY76" s="6"/>
      <c r="IZ76" s="6"/>
      <c r="JA76" s="6"/>
      <c r="JB76" s="6"/>
      <c r="JC76" s="6"/>
      <c r="JD76" s="6"/>
      <c r="JE76" s="6"/>
      <c r="JF76" s="6"/>
      <c r="JG76" s="6"/>
      <c r="JH76" s="6"/>
      <c r="JJ76" s="6"/>
      <c r="JK76" s="6"/>
      <c r="JL76" s="6"/>
      <c r="JM76" s="6"/>
      <c r="JN76" s="6"/>
      <c r="JO76" s="6"/>
      <c r="JP76" s="6"/>
      <c r="JQ76" s="6"/>
      <c r="JR76" s="6"/>
      <c r="JS76" s="6"/>
      <c r="JU76" s="6"/>
      <c r="JV76" s="6"/>
      <c r="JW76" s="6"/>
      <c r="JX76" s="6"/>
      <c r="JY76" s="6"/>
      <c r="JZ76" s="6"/>
      <c r="KA76" s="6"/>
      <c r="KB76" s="6"/>
      <c r="KC76" s="6"/>
      <c r="KD76" s="6"/>
      <c r="KF76" s="6"/>
      <c r="KG76" s="6"/>
      <c r="KH76" s="6"/>
      <c r="KI76" s="6"/>
      <c r="KJ76" s="6"/>
      <c r="KK76" s="6"/>
      <c r="KL76" s="6"/>
      <c r="KM76" s="6"/>
      <c r="KN76" s="6"/>
      <c r="KO76" s="6"/>
      <c r="KQ76" s="6"/>
      <c r="KR76" s="6"/>
      <c r="KS76" s="6"/>
      <c r="KT76" s="6"/>
      <c r="KU76" s="6"/>
      <c r="KV76" s="6"/>
      <c r="KW76" s="6"/>
      <c r="KX76" s="6"/>
      <c r="KY76" s="6"/>
      <c r="KZ76" s="6"/>
      <c r="LB76" s="6"/>
      <c r="LC76" s="6"/>
      <c r="LD76" s="6"/>
      <c r="LE76" s="6"/>
      <c r="LF76" s="6"/>
      <c r="LG76" s="6"/>
      <c r="LH76" s="6"/>
      <c r="LI76" s="6"/>
      <c r="LJ76" s="6"/>
      <c r="LK76" s="6"/>
      <c r="LN76" s="6"/>
      <c r="LO76" s="6"/>
      <c r="LP76" s="6"/>
      <c r="LQ76" s="6"/>
      <c r="LR76" s="6"/>
      <c r="LS76" s="6"/>
      <c r="LT76" s="6"/>
      <c r="LU76" s="6"/>
      <c r="LV76" s="6"/>
      <c r="LW76" s="6"/>
      <c r="LY76" s="6"/>
      <c r="LZ76" s="6"/>
      <c r="MA76" s="6"/>
      <c r="MB76" s="6"/>
      <c r="MC76" s="6"/>
      <c r="MD76" s="6"/>
      <c r="ME76" s="6"/>
      <c r="MF76" s="6"/>
      <c r="MG76" s="6"/>
      <c r="MH76" s="6"/>
      <c r="MJ76" s="6"/>
      <c r="MK76" s="6"/>
      <c r="ML76" s="6"/>
      <c r="MM76" s="6"/>
      <c r="MN76" s="6"/>
      <c r="MO76" s="6"/>
      <c r="MP76" s="6"/>
      <c r="MQ76" s="6"/>
      <c r="MR76" s="6"/>
      <c r="MS76" s="6"/>
      <c r="MU76" s="6"/>
      <c r="MV76" s="6"/>
      <c r="MW76" s="6"/>
      <c r="MX76" s="6"/>
      <c r="MY76" s="6"/>
      <c r="MZ76" s="6"/>
      <c r="NA76" s="6"/>
      <c r="NB76" s="6"/>
      <c r="NC76" s="6"/>
      <c r="ND76" s="6"/>
      <c r="NF76" s="6"/>
      <c r="NG76" s="6"/>
      <c r="NH76" s="6"/>
      <c r="NI76" s="6"/>
      <c r="NJ76" s="6"/>
      <c r="NK76" s="6"/>
      <c r="NL76" s="6"/>
      <c r="NM76" s="6"/>
      <c r="NN76" s="6"/>
      <c r="NO76" s="6"/>
      <c r="NQ76" s="6"/>
      <c r="NR76" s="6"/>
      <c r="NS76" s="6"/>
      <c r="NT76" s="6"/>
      <c r="NU76" s="6"/>
      <c r="NV76" s="6"/>
      <c r="NW76" s="6"/>
      <c r="NX76" s="6"/>
      <c r="NY76" s="6"/>
      <c r="NZ76" s="6"/>
      <c r="OB76" s="6"/>
      <c r="OC76" s="6"/>
      <c r="OD76" s="6"/>
      <c r="OE76" s="6"/>
      <c r="OF76" s="6"/>
      <c r="OG76" s="6"/>
      <c r="OH76" s="6"/>
      <c r="OI76" s="6"/>
      <c r="OJ76" s="6"/>
      <c r="OK76" s="6"/>
      <c r="ON76" s="6"/>
      <c r="OO76" s="6"/>
      <c r="OP76" s="6"/>
      <c r="OQ76" s="6"/>
      <c r="OR76" s="6"/>
      <c r="OS76" s="6"/>
      <c r="OT76" s="6"/>
      <c r="OU76" s="6"/>
      <c r="OV76" s="6"/>
      <c r="OW76" s="6"/>
      <c r="OY76" s="6"/>
      <c r="OZ76" s="6"/>
      <c r="PA76" s="6"/>
      <c r="PB76" s="6"/>
      <c r="PC76" s="6"/>
      <c r="PD76" s="6"/>
      <c r="PE76" s="6"/>
      <c r="PF76" s="6"/>
      <c r="PG76" s="6"/>
      <c r="PH76" s="6"/>
      <c r="PJ76" s="6"/>
      <c r="PK76" s="6"/>
      <c r="PL76" s="6"/>
      <c r="PM76" s="6"/>
      <c r="PN76" s="6"/>
      <c r="PO76" s="6"/>
      <c r="PP76" s="6"/>
      <c r="PQ76" s="6"/>
      <c r="PR76" s="6"/>
      <c r="PS76" s="6"/>
      <c r="PU76" s="6"/>
      <c r="PV76" s="6"/>
      <c r="PW76" s="6"/>
      <c r="PX76" s="6"/>
      <c r="PY76" s="6"/>
      <c r="PZ76" s="6"/>
      <c r="QA76" s="6"/>
      <c r="QB76" s="6"/>
      <c r="QC76" s="6"/>
      <c r="QD76" s="6"/>
      <c r="QF76" s="6"/>
      <c r="QG76" s="6"/>
      <c r="QH76" s="6"/>
      <c r="QI76" s="6"/>
      <c r="QJ76" s="6"/>
      <c r="QK76" s="6"/>
      <c r="QL76" s="6"/>
      <c r="QM76" s="6"/>
      <c r="QN76" s="6"/>
      <c r="QO76" s="6"/>
      <c r="QQ76" s="6"/>
      <c r="QR76" s="6"/>
      <c r="QS76" s="6"/>
      <c r="QT76" s="6"/>
      <c r="QU76" s="6"/>
      <c r="QV76" s="6"/>
      <c r="QW76" s="6"/>
      <c r="QX76" s="6"/>
      <c r="QY76" s="6"/>
      <c r="QZ76" s="6"/>
      <c r="RB76" s="6"/>
      <c r="RC76" s="6"/>
      <c r="RD76" s="6"/>
      <c r="RE76" s="6"/>
      <c r="RF76" s="6"/>
      <c r="RG76" s="6"/>
      <c r="RH76" s="6"/>
      <c r="RI76" s="6"/>
      <c r="RJ76" s="6"/>
      <c r="RK76" s="6"/>
      <c r="RN76" s="6"/>
      <c r="RO76" s="6"/>
      <c r="RP76" s="6"/>
      <c r="RQ76" s="6"/>
      <c r="RR76" s="6"/>
      <c r="RS76" s="6"/>
      <c r="RT76" s="6"/>
      <c r="RU76" s="6"/>
      <c r="RV76" s="6"/>
      <c r="RW76" s="6"/>
      <c r="RY76" s="6"/>
      <c r="RZ76" s="6"/>
      <c r="SA76" s="6"/>
      <c r="SB76" s="6"/>
      <c r="SC76" s="6"/>
      <c r="SD76" s="6"/>
      <c r="SE76" s="6"/>
      <c r="SF76" s="6"/>
      <c r="SG76" s="6"/>
      <c r="SH76" s="6"/>
      <c r="SJ76" s="6"/>
      <c r="SK76" s="6"/>
      <c r="SL76" s="6"/>
      <c r="SM76" s="6"/>
      <c r="SN76" s="6"/>
      <c r="SO76" s="6"/>
      <c r="SP76" s="6"/>
      <c r="SQ76" s="6"/>
      <c r="SR76" s="6"/>
      <c r="SS76" s="6"/>
      <c r="SU76" s="6"/>
      <c r="SV76" s="6"/>
      <c r="SW76" s="6"/>
      <c r="SX76" s="6"/>
      <c r="SY76" s="6"/>
      <c r="SZ76" s="6"/>
      <c r="TA76" s="6"/>
      <c r="TB76" s="6"/>
      <c r="TC76" s="6"/>
      <c r="TD76" s="6"/>
      <c r="TF76" s="6"/>
      <c r="TG76" s="6"/>
      <c r="TH76" s="6"/>
      <c r="TI76" s="6"/>
      <c r="TJ76" s="6"/>
      <c r="TK76" s="6"/>
      <c r="TL76" s="6"/>
      <c r="TM76" s="6"/>
      <c r="TN76" s="6"/>
      <c r="TO76" s="6"/>
      <c r="TQ76" s="6"/>
      <c r="TR76" s="6"/>
      <c r="TS76" s="6"/>
      <c r="TT76" s="6"/>
      <c r="TU76" s="6"/>
      <c r="TV76" s="6"/>
      <c r="TW76" s="6"/>
      <c r="TX76" s="6"/>
      <c r="TY76" s="6"/>
      <c r="TZ76" s="6"/>
      <c r="UB76" s="6"/>
      <c r="UC76" s="6"/>
      <c r="UD76" s="6"/>
      <c r="UE76" s="6"/>
      <c r="UF76" s="6"/>
      <c r="UG76" s="6"/>
      <c r="UH76" s="6"/>
      <c r="UI76" s="6"/>
      <c r="UJ76" s="6"/>
      <c r="UK76" s="6"/>
      <c r="UN76" s="61"/>
      <c r="UO76" s="61"/>
      <c r="UP76" s="61"/>
      <c r="UQ76" s="61"/>
      <c r="UW76" s="61"/>
      <c r="UY76" s="61"/>
      <c r="UZ76" s="61"/>
      <c r="VA76" s="61"/>
      <c r="VB76" s="61"/>
      <c r="VH76" s="61"/>
    </row>
    <row r="77" spans="2:580">
      <c r="B77" s="6"/>
      <c r="C77" s="6"/>
      <c r="D77" s="6"/>
      <c r="E77" s="6"/>
      <c r="F77" s="6"/>
      <c r="G77" s="6"/>
      <c r="H77" s="6"/>
      <c r="I77" s="6"/>
      <c r="J77" s="6"/>
      <c r="K77" s="6"/>
      <c r="L77" s="6"/>
      <c r="N77" s="6"/>
      <c r="O77" s="6"/>
      <c r="P77" s="6"/>
      <c r="Q77" s="6"/>
      <c r="R77" s="6"/>
      <c r="S77" s="6"/>
      <c r="T77" s="6"/>
      <c r="U77" s="6"/>
      <c r="V77" s="6"/>
      <c r="W77" s="6"/>
      <c r="Y77" s="6"/>
      <c r="Z77" s="6"/>
      <c r="AA77" s="6"/>
      <c r="AB77" s="6"/>
      <c r="AC77" s="6"/>
      <c r="AD77" s="6"/>
      <c r="AE77" s="6"/>
      <c r="AF77" s="6"/>
      <c r="AG77" s="6"/>
      <c r="AH77" s="6"/>
      <c r="AJ77" s="6"/>
      <c r="AK77" s="6"/>
      <c r="AL77" s="6"/>
      <c r="AM77" s="6"/>
      <c r="AN77" s="6"/>
      <c r="AO77" s="6"/>
      <c r="AP77" s="6"/>
      <c r="AQ77" s="6"/>
      <c r="AR77" s="6"/>
      <c r="AS77" s="6"/>
      <c r="AU77" s="6"/>
      <c r="AV77" s="6"/>
      <c r="AW77" s="6"/>
      <c r="AX77" s="6"/>
      <c r="AY77" s="6"/>
      <c r="AZ77" s="6"/>
      <c r="BA77" s="6"/>
      <c r="BB77" s="6"/>
      <c r="BC77" s="6"/>
      <c r="BD77" s="6"/>
      <c r="BF77" s="6"/>
      <c r="BG77" s="6"/>
      <c r="BH77" s="6"/>
      <c r="BI77" s="6"/>
      <c r="BJ77" s="6"/>
      <c r="BK77" s="6"/>
      <c r="BL77" s="6"/>
      <c r="BM77" s="6"/>
      <c r="BN77" s="6"/>
      <c r="BO77" s="6"/>
      <c r="BQ77" s="6"/>
      <c r="BR77" s="6"/>
      <c r="BS77" s="6"/>
      <c r="BT77" s="6"/>
      <c r="BU77" s="6"/>
      <c r="BV77" s="6"/>
      <c r="BW77" s="6"/>
      <c r="BX77" s="6"/>
      <c r="BY77" s="6"/>
      <c r="BZ77" s="6"/>
      <c r="CB77" s="6"/>
      <c r="CC77" s="6"/>
      <c r="CD77" s="6"/>
      <c r="CE77" s="6"/>
      <c r="CF77" s="6"/>
      <c r="CG77" s="6"/>
      <c r="CH77" s="6"/>
      <c r="CI77" s="6"/>
      <c r="CJ77" s="6"/>
      <c r="CK77" s="6"/>
      <c r="CN77" s="6"/>
      <c r="CO77" s="6"/>
      <c r="CP77" s="6"/>
      <c r="CQ77" s="6"/>
      <c r="CR77" s="6"/>
      <c r="CS77" s="6"/>
      <c r="CT77" s="6"/>
      <c r="CU77" s="6"/>
      <c r="CV77" s="6"/>
      <c r="CW77" s="6"/>
      <c r="CY77" s="6"/>
      <c r="CZ77" s="6"/>
      <c r="DA77" s="6"/>
      <c r="DB77" s="6"/>
      <c r="DC77" s="6"/>
      <c r="DD77" s="6"/>
      <c r="DE77" s="6"/>
      <c r="DF77" s="6"/>
      <c r="DG77" s="6"/>
      <c r="DH77" s="6"/>
      <c r="DJ77" s="6"/>
      <c r="DK77" s="6"/>
      <c r="DL77" s="6"/>
      <c r="DM77" s="6"/>
      <c r="DN77" s="6"/>
      <c r="DO77" s="6"/>
      <c r="DP77" s="6"/>
      <c r="DQ77" s="6"/>
      <c r="DR77" s="6"/>
      <c r="DS77" s="6"/>
      <c r="DU77" s="6"/>
      <c r="DV77" s="6"/>
      <c r="DW77" s="6"/>
      <c r="DX77" s="6"/>
      <c r="DY77" s="6"/>
      <c r="DZ77" s="6"/>
      <c r="EA77" s="6"/>
      <c r="EB77" s="6"/>
      <c r="EC77" s="6"/>
      <c r="ED77" s="6"/>
      <c r="EF77" s="6"/>
      <c r="EG77" s="6"/>
      <c r="EH77" s="6"/>
      <c r="EI77" s="6"/>
      <c r="EJ77" s="6"/>
      <c r="EK77" s="6"/>
      <c r="EL77" s="6"/>
      <c r="EM77" s="6"/>
      <c r="EN77" s="6"/>
      <c r="EO77" s="6"/>
      <c r="EQ77" s="6"/>
      <c r="ER77" s="6"/>
      <c r="ES77" s="6"/>
      <c r="ET77" s="6"/>
      <c r="EU77" s="6"/>
      <c r="EV77" s="6"/>
      <c r="EW77" s="6"/>
      <c r="EX77" s="6"/>
      <c r="EY77" s="6"/>
      <c r="EZ77" s="6"/>
      <c r="FB77" s="6"/>
      <c r="FC77" s="6"/>
      <c r="FD77" s="6"/>
      <c r="FE77" s="6"/>
      <c r="FF77" s="6"/>
      <c r="FG77" s="6"/>
      <c r="FH77" s="6"/>
      <c r="FI77" s="6"/>
      <c r="FJ77" s="6"/>
      <c r="FK77" s="6"/>
      <c r="FN77" s="6"/>
      <c r="FO77" s="6"/>
      <c r="FP77" s="6"/>
      <c r="FQ77" s="6"/>
      <c r="FR77" s="6"/>
      <c r="FS77" s="6"/>
      <c r="FT77" s="6"/>
      <c r="FU77" s="6"/>
      <c r="FV77" s="6"/>
      <c r="FW77" s="6"/>
      <c r="FY77" s="6"/>
      <c r="FZ77" s="6"/>
      <c r="GA77" s="6"/>
      <c r="GB77" s="6"/>
      <c r="GC77" s="6"/>
      <c r="GD77" s="6"/>
      <c r="GE77" s="6"/>
      <c r="GF77" s="6"/>
      <c r="GG77" s="6"/>
      <c r="GH77" s="6"/>
      <c r="GJ77" s="6"/>
      <c r="GK77" s="6"/>
      <c r="GL77" s="6"/>
      <c r="GM77" s="6"/>
      <c r="GN77" s="6"/>
      <c r="GO77" s="6"/>
      <c r="GP77" s="6"/>
      <c r="GQ77" s="6"/>
      <c r="GR77" s="6"/>
      <c r="GS77" s="6"/>
      <c r="GU77" s="6"/>
      <c r="GV77" s="6"/>
      <c r="GW77" s="6"/>
      <c r="GX77" s="6"/>
      <c r="GY77" s="6"/>
      <c r="GZ77" s="6"/>
      <c r="HA77" s="6"/>
      <c r="HB77" s="6"/>
      <c r="HC77" s="6"/>
      <c r="HD77" s="6"/>
      <c r="HF77" s="6"/>
      <c r="HG77" s="6"/>
      <c r="HH77" s="6"/>
      <c r="HI77" s="6"/>
      <c r="HJ77" s="6"/>
      <c r="HK77" s="6"/>
      <c r="HL77" s="6"/>
      <c r="HM77" s="6"/>
      <c r="HN77" s="6"/>
      <c r="HO77" s="6"/>
      <c r="HQ77" s="6"/>
      <c r="HR77" s="6"/>
      <c r="HS77" s="6"/>
      <c r="HT77" s="6"/>
      <c r="HU77" s="6"/>
      <c r="HV77" s="6"/>
      <c r="HW77" s="6"/>
      <c r="HX77" s="6"/>
      <c r="HY77" s="6"/>
      <c r="HZ77" s="6"/>
      <c r="IB77" s="6"/>
      <c r="IC77" s="6"/>
      <c r="ID77" s="6"/>
      <c r="IE77" s="6"/>
      <c r="IF77" s="6"/>
      <c r="IG77" s="6"/>
      <c r="IH77" s="6"/>
      <c r="II77" s="6"/>
      <c r="IJ77" s="6"/>
      <c r="IK77" s="6"/>
      <c r="IN77" s="6"/>
      <c r="IO77" s="6"/>
      <c r="IP77" s="6"/>
      <c r="IQ77" s="6"/>
      <c r="IR77" s="6"/>
      <c r="IS77" s="6"/>
      <c r="IT77" s="6"/>
      <c r="IU77" s="6"/>
      <c r="IV77" s="6"/>
      <c r="IW77" s="6"/>
      <c r="IY77" s="6"/>
      <c r="IZ77" s="6"/>
      <c r="JA77" s="6"/>
      <c r="JB77" s="6"/>
      <c r="JC77" s="6"/>
      <c r="JD77" s="6"/>
      <c r="JE77" s="6"/>
      <c r="JF77" s="6"/>
      <c r="JG77" s="6"/>
      <c r="JH77" s="6"/>
      <c r="JJ77" s="6"/>
      <c r="JK77" s="6"/>
      <c r="JL77" s="6"/>
      <c r="JM77" s="6"/>
      <c r="JN77" s="6"/>
      <c r="JO77" s="6"/>
      <c r="JP77" s="6"/>
      <c r="JQ77" s="6"/>
      <c r="JR77" s="6"/>
      <c r="JS77" s="6"/>
      <c r="JU77" s="6"/>
      <c r="JV77" s="6"/>
      <c r="JW77" s="6"/>
      <c r="JX77" s="6"/>
      <c r="JY77" s="6"/>
      <c r="JZ77" s="6"/>
      <c r="KA77" s="6"/>
      <c r="KB77" s="6"/>
      <c r="KC77" s="6"/>
      <c r="KD77" s="6"/>
      <c r="KF77" s="6"/>
      <c r="KG77" s="6"/>
      <c r="KH77" s="6"/>
      <c r="KI77" s="6"/>
      <c r="KJ77" s="6"/>
      <c r="KK77" s="6"/>
      <c r="KL77" s="6"/>
      <c r="KM77" s="6"/>
      <c r="KN77" s="6"/>
      <c r="KO77" s="6"/>
      <c r="KQ77" s="6"/>
      <c r="KR77" s="6"/>
      <c r="KS77" s="6"/>
      <c r="KT77" s="6"/>
      <c r="KU77" s="6"/>
      <c r="KV77" s="6"/>
      <c r="KW77" s="6"/>
      <c r="KX77" s="6"/>
      <c r="KY77" s="6"/>
      <c r="KZ77" s="6"/>
      <c r="LB77" s="6"/>
      <c r="LC77" s="6"/>
      <c r="LD77" s="6"/>
      <c r="LE77" s="6"/>
      <c r="LF77" s="6"/>
      <c r="LG77" s="6"/>
      <c r="LH77" s="6"/>
      <c r="LI77" s="6"/>
      <c r="LJ77" s="6"/>
      <c r="LK77" s="6"/>
      <c r="LN77" s="6"/>
      <c r="LO77" s="6"/>
      <c r="LP77" s="6"/>
      <c r="LQ77" s="6"/>
      <c r="LR77" s="6"/>
      <c r="LS77" s="6"/>
      <c r="LT77" s="6"/>
      <c r="LU77" s="6"/>
      <c r="LV77" s="6"/>
      <c r="LW77" s="6"/>
      <c r="LY77" s="6"/>
      <c r="LZ77" s="6"/>
      <c r="MA77" s="6"/>
      <c r="MB77" s="6"/>
      <c r="MC77" s="6"/>
      <c r="MD77" s="6"/>
      <c r="ME77" s="6"/>
      <c r="MF77" s="6"/>
      <c r="MG77" s="6"/>
      <c r="MH77" s="6"/>
      <c r="MJ77" s="6"/>
      <c r="MK77" s="6"/>
      <c r="ML77" s="6"/>
      <c r="MM77" s="6"/>
      <c r="MN77" s="6"/>
      <c r="MO77" s="6"/>
      <c r="MP77" s="6"/>
      <c r="MQ77" s="6"/>
      <c r="MR77" s="6"/>
      <c r="MS77" s="6"/>
      <c r="MU77" s="6"/>
      <c r="MV77" s="6"/>
      <c r="MW77" s="6"/>
      <c r="MX77" s="6"/>
      <c r="MY77" s="6"/>
      <c r="MZ77" s="6"/>
      <c r="NA77" s="6"/>
      <c r="NB77" s="6"/>
      <c r="NC77" s="6"/>
      <c r="ND77" s="6"/>
      <c r="NF77" s="6"/>
      <c r="NG77" s="6"/>
      <c r="NH77" s="6"/>
      <c r="NI77" s="6"/>
      <c r="NJ77" s="6"/>
      <c r="NK77" s="6"/>
      <c r="NL77" s="6"/>
      <c r="NM77" s="6"/>
      <c r="NN77" s="6"/>
      <c r="NO77" s="6"/>
      <c r="NQ77" s="6"/>
      <c r="NR77" s="6"/>
      <c r="NS77" s="6"/>
      <c r="NT77" s="6"/>
      <c r="NU77" s="6"/>
      <c r="NV77" s="6"/>
      <c r="NW77" s="6"/>
      <c r="NX77" s="6"/>
      <c r="NY77" s="6"/>
      <c r="NZ77" s="6"/>
      <c r="OB77" s="6"/>
      <c r="OC77" s="6"/>
      <c r="OD77" s="6"/>
      <c r="OE77" s="6"/>
      <c r="OF77" s="6"/>
      <c r="OG77" s="6"/>
      <c r="OH77" s="6"/>
      <c r="OI77" s="6"/>
      <c r="OJ77" s="6"/>
      <c r="OK77" s="6"/>
      <c r="ON77" s="6"/>
      <c r="OO77" s="6"/>
      <c r="OP77" s="6"/>
      <c r="OQ77" s="6"/>
      <c r="OR77" s="6"/>
      <c r="OS77" s="6"/>
      <c r="OT77" s="6"/>
      <c r="OU77" s="6"/>
      <c r="OV77" s="6"/>
      <c r="OW77" s="6"/>
      <c r="OY77" s="6"/>
      <c r="OZ77" s="6"/>
      <c r="PA77" s="6"/>
      <c r="PB77" s="6"/>
      <c r="PC77" s="6"/>
      <c r="PD77" s="6"/>
      <c r="PE77" s="6"/>
      <c r="PF77" s="6"/>
      <c r="PG77" s="6"/>
      <c r="PH77" s="6"/>
      <c r="PJ77" s="6"/>
      <c r="PK77" s="6"/>
      <c r="PL77" s="6"/>
      <c r="PM77" s="6"/>
      <c r="PN77" s="6"/>
      <c r="PO77" s="6"/>
      <c r="PP77" s="6"/>
      <c r="PQ77" s="6"/>
      <c r="PR77" s="6"/>
      <c r="PS77" s="6"/>
      <c r="PU77" s="6"/>
      <c r="PV77" s="6"/>
      <c r="PW77" s="6"/>
      <c r="PX77" s="6"/>
      <c r="PY77" s="6"/>
      <c r="PZ77" s="6"/>
      <c r="QA77" s="6"/>
      <c r="QB77" s="6"/>
      <c r="QC77" s="6"/>
      <c r="QD77" s="6"/>
      <c r="QF77" s="6"/>
      <c r="QG77" s="6"/>
      <c r="QH77" s="6"/>
      <c r="QI77" s="6"/>
      <c r="QJ77" s="6"/>
      <c r="QK77" s="6"/>
      <c r="QL77" s="6"/>
      <c r="QM77" s="6"/>
      <c r="QN77" s="6"/>
      <c r="QO77" s="6"/>
      <c r="QQ77" s="6"/>
      <c r="QR77" s="6"/>
      <c r="QS77" s="6"/>
      <c r="QT77" s="6"/>
      <c r="QU77" s="6"/>
      <c r="QV77" s="6"/>
      <c r="QW77" s="6"/>
      <c r="QX77" s="6"/>
      <c r="QY77" s="6"/>
      <c r="QZ77" s="6"/>
      <c r="RB77" s="6"/>
      <c r="RC77" s="6"/>
      <c r="RD77" s="6"/>
      <c r="RE77" s="6"/>
      <c r="RF77" s="6"/>
      <c r="RG77" s="6"/>
      <c r="RH77" s="6"/>
      <c r="RI77" s="6"/>
      <c r="RJ77" s="6"/>
      <c r="RK77" s="6"/>
      <c r="RN77" s="6"/>
      <c r="RO77" s="6"/>
      <c r="RP77" s="6"/>
      <c r="RQ77" s="6"/>
      <c r="RR77" s="6"/>
      <c r="RS77" s="6"/>
      <c r="RT77" s="6"/>
      <c r="RU77" s="6"/>
      <c r="RV77" s="6"/>
      <c r="RW77" s="6"/>
      <c r="RY77" s="6"/>
      <c r="RZ77" s="6"/>
      <c r="SA77" s="6"/>
      <c r="SB77" s="6"/>
      <c r="SC77" s="6"/>
      <c r="SD77" s="6"/>
      <c r="SE77" s="6"/>
      <c r="SF77" s="6"/>
      <c r="SG77" s="6"/>
      <c r="SH77" s="6"/>
      <c r="SJ77" s="6"/>
      <c r="SK77" s="6"/>
      <c r="SL77" s="6"/>
      <c r="SM77" s="6"/>
      <c r="SN77" s="6"/>
      <c r="SO77" s="6"/>
      <c r="SP77" s="6"/>
      <c r="SQ77" s="6"/>
      <c r="SR77" s="6"/>
      <c r="SS77" s="6"/>
      <c r="SU77" s="6"/>
      <c r="SV77" s="6"/>
      <c r="SW77" s="6"/>
      <c r="SX77" s="6"/>
      <c r="SY77" s="6"/>
      <c r="SZ77" s="6"/>
      <c r="TA77" s="6"/>
      <c r="TB77" s="6"/>
      <c r="TC77" s="6"/>
      <c r="TD77" s="6"/>
      <c r="TF77" s="6"/>
      <c r="TG77" s="6"/>
      <c r="TH77" s="6"/>
      <c r="TI77" s="6"/>
      <c r="TJ77" s="6"/>
      <c r="TK77" s="6"/>
      <c r="TL77" s="6"/>
      <c r="TM77" s="6"/>
      <c r="TN77" s="6"/>
      <c r="TO77" s="6"/>
      <c r="TQ77" s="6"/>
      <c r="TR77" s="6"/>
      <c r="TS77" s="6"/>
      <c r="TT77" s="6"/>
      <c r="TU77" s="6"/>
      <c r="TV77" s="6"/>
      <c r="TW77" s="6"/>
      <c r="TX77" s="6"/>
      <c r="TY77" s="6"/>
      <c r="TZ77" s="6"/>
      <c r="UB77" s="6"/>
      <c r="UC77" s="6"/>
      <c r="UD77" s="6"/>
      <c r="UE77" s="6"/>
      <c r="UF77" s="6"/>
      <c r="UG77" s="6"/>
      <c r="UH77" s="6"/>
      <c r="UI77" s="6"/>
      <c r="UJ77" s="6"/>
      <c r="UK77" s="6"/>
      <c r="UN77" s="61"/>
      <c r="UO77" s="61"/>
      <c r="UP77" s="61"/>
      <c r="UQ77" s="61"/>
      <c r="UW77" s="61"/>
      <c r="UY77" s="61"/>
      <c r="UZ77" s="61"/>
      <c r="VA77" s="61"/>
      <c r="VB77" s="61"/>
      <c r="VH77" s="61"/>
    </row>
    <row r="78" spans="2:580">
      <c r="B78" s="6"/>
      <c r="C78" s="6"/>
      <c r="D78" s="6"/>
      <c r="E78" s="6"/>
      <c r="F78" s="6"/>
      <c r="G78" s="6"/>
      <c r="H78" s="6"/>
      <c r="I78" s="6"/>
      <c r="J78" s="6"/>
      <c r="K78" s="6"/>
      <c r="L78" s="6"/>
      <c r="N78" s="6"/>
      <c r="O78" s="6"/>
      <c r="P78" s="6"/>
      <c r="Q78" s="6"/>
      <c r="R78" s="6"/>
      <c r="S78" s="6"/>
      <c r="T78" s="6"/>
      <c r="U78" s="6"/>
      <c r="V78" s="6"/>
      <c r="W78" s="6"/>
      <c r="Y78" s="6"/>
      <c r="Z78" s="6"/>
      <c r="AA78" s="6"/>
      <c r="AB78" s="6"/>
      <c r="AC78" s="6"/>
      <c r="AD78" s="6"/>
      <c r="AE78" s="6"/>
      <c r="AF78" s="6"/>
      <c r="AG78" s="6"/>
      <c r="AH78" s="6"/>
      <c r="AJ78" s="6"/>
      <c r="AK78" s="6"/>
      <c r="AL78" s="6"/>
      <c r="AM78" s="6"/>
      <c r="AN78" s="6"/>
      <c r="AO78" s="6"/>
      <c r="AP78" s="6"/>
      <c r="AQ78" s="6"/>
      <c r="AR78" s="6"/>
      <c r="AS78" s="6"/>
      <c r="AU78" s="6"/>
      <c r="AV78" s="6"/>
      <c r="AW78" s="6"/>
      <c r="AX78" s="6"/>
      <c r="AY78" s="6"/>
      <c r="AZ78" s="6"/>
      <c r="BA78" s="6"/>
      <c r="BB78" s="6"/>
      <c r="BC78" s="6"/>
      <c r="BD78" s="6"/>
      <c r="BF78" s="6"/>
      <c r="BG78" s="6"/>
      <c r="BH78" s="6"/>
      <c r="BI78" s="6"/>
      <c r="BJ78" s="6"/>
      <c r="BK78" s="6"/>
      <c r="BL78" s="6"/>
      <c r="BM78" s="6"/>
      <c r="BN78" s="6"/>
      <c r="BO78" s="6"/>
      <c r="BQ78" s="6"/>
      <c r="BR78" s="6"/>
      <c r="BS78" s="6"/>
      <c r="BT78" s="6"/>
      <c r="BU78" s="6"/>
      <c r="BV78" s="6"/>
      <c r="BW78" s="6"/>
      <c r="BX78" s="6"/>
      <c r="BY78" s="6"/>
      <c r="BZ78" s="6"/>
      <c r="CB78" s="6"/>
      <c r="CC78" s="6"/>
      <c r="CD78" s="6"/>
      <c r="CE78" s="6"/>
      <c r="CF78" s="6"/>
      <c r="CG78" s="6"/>
      <c r="CH78" s="6"/>
      <c r="CI78" s="6"/>
      <c r="CJ78" s="6"/>
      <c r="CK78" s="6"/>
      <c r="CN78" s="6"/>
      <c r="CO78" s="6"/>
      <c r="CP78" s="6"/>
      <c r="CQ78" s="6"/>
      <c r="CR78" s="6"/>
      <c r="CS78" s="6"/>
      <c r="CT78" s="6"/>
      <c r="CU78" s="6"/>
      <c r="CV78" s="6"/>
      <c r="CW78" s="6"/>
      <c r="CY78" s="6"/>
      <c r="CZ78" s="6"/>
      <c r="DA78" s="6"/>
      <c r="DB78" s="6"/>
      <c r="DC78" s="6"/>
      <c r="DD78" s="6"/>
      <c r="DE78" s="6"/>
      <c r="DF78" s="6"/>
      <c r="DG78" s="6"/>
      <c r="DH78" s="6"/>
      <c r="DJ78" s="6"/>
      <c r="DK78" s="6"/>
      <c r="DL78" s="6"/>
      <c r="DM78" s="6"/>
      <c r="DN78" s="6"/>
      <c r="DO78" s="6"/>
      <c r="DP78" s="6"/>
      <c r="DQ78" s="6"/>
      <c r="DR78" s="6"/>
      <c r="DS78" s="6"/>
      <c r="DU78" s="6"/>
      <c r="DV78" s="6"/>
      <c r="DW78" s="6"/>
      <c r="DX78" s="6"/>
      <c r="DY78" s="6"/>
      <c r="DZ78" s="6"/>
      <c r="EA78" s="6"/>
      <c r="EB78" s="6"/>
      <c r="EC78" s="6"/>
      <c r="ED78" s="6"/>
      <c r="EF78" s="6"/>
      <c r="EG78" s="6"/>
      <c r="EH78" s="6"/>
      <c r="EI78" s="6"/>
      <c r="EJ78" s="6"/>
      <c r="EK78" s="6"/>
      <c r="EL78" s="6"/>
      <c r="EM78" s="6"/>
      <c r="EN78" s="6"/>
      <c r="EO78" s="6"/>
      <c r="EQ78" s="6"/>
      <c r="ER78" s="6"/>
      <c r="ES78" s="6"/>
      <c r="ET78" s="6"/>
      <c r="EU78" s="6"/>
      <c r="EV78" s="6"/>
      <c r="EW78" s="6"/>
      <c r="EX78" s="6"/>
      <c r="EY78" s="6"/>
      <c r="EZ78" s="6"/>
      <c r="FB78" s="6"/>
      <c r="FC78" s="6"/>
      <c r="FD78" s="6"/>
      <c r="FE78" s="6"/>
      <c r="FF78" s="6"/>
      <c r="FG78" s="6"/>
      <c r="FH78" s="6"/>
      <c r="FI78" s="6"/>
      <c r="FJ78" s="6"/>
      <c r="FK78" s="6"/>
      <c r="FN78" s="6"/>
      <c r="FO78" s="6"/>
      <c r="FP78" s="6"/>
      <c r="FQ78" s="6"/>
      <c r="FR78" s="6"/>
      <c r="FS78" s="6"/>
      <c r="FT78" s="6"/>
      <c r="FU78" s="6"/>
      <c r="FV78" s="6"/>
      <c r="FW78" s="6"/>
      <c r="FY78" s="6"/>
      <c r="FZ78" s="6"/>
      <c r="GA78" s="6"/>
      <c r="GB78" s="6"/>
      <c r="GC78" s="6"/>
      <c r="GD78" s="6"/>
      <c r="GE78" s="6"/>
      <c r="GF78" s="6"/>
      <c r="GG78" s="6"/>
      <c r="GH78" s="6"/>
      <c r="GJ78" s="6"/>
      <c r="GK78" s="6"/>
      <c r="GL78" s="6"/>
      <c r="GM78" s="6"/>
      <c r="GN78" s="6"/>
      <c r="GO78" s="6"/>
      <c r="GP78" s="6"/>
      <c r="GQ78" s="6"/>
      <c r="GR78" s="6"/>
      <c r="GS78" s="6"/>
      <c r="GU78" s="6"/>
      <c r="GV78" s="6"/>
      <c r="GW78" s="6"/>
      <c r="GX78" s="6"/>
      <c r="GY78" s="6"/>
      <c r="GZ78" s="6"/>
      <c r="HA78" s="6"/>
      <c r="HB78" s="6"/>
      <c r="HC78" s="6"/>
      <c r="HD78" s="6"/>
      <c r="HF78" s="6"/>
      <c r="HG78" s="6"/>
      <c r="HH78" s="6"/>
      <c r="HI78" s="6"/>
      <c r="HJ78" s="6"/>
      <c r="HK78" s="6"/>
      <c r="HL78" s="6"/>
      <c r="HM78" s="6"/>
      <c r="HN78" s="6"/>
      <c r="HO78" s="6"/>
      <c r="HQ78" s="6"/>
      <c r="HR78" s="6"/>
      <c r="HS78" s="6"/>
      <c r="HT78" s="6"/>
      <c r="HU78" s="6"/>
      <c r="HV78" s="6"/>
      <c r="HW78" s="6"/>
      <c r="HX78" s="6"/>
      <c r="HY78" s="6"/>
      <c r="HZ78" s="6"/>
      <c r="IB78" s="6"/>
      <c r="IC78" s="6"/>
      <c r="ID78" s="6"/>
      <c r="IE78" s="6"/>
      <c r="IF78" s="6"/>
      <c r="IG78" s="6"/>
      <c r="IH78" s="6"/>
      <c r="II78" s="6"/>
      <c r="IJ78" s="6"/>
      <c r="IK78" s="6"/>
      <c r="IN78" s="6"/>
      <c r="IO78" s="6"/>
      <c r="IP78" s="6"/>
      <c r="IQ78" s="6"/>
      <c r="IR78" s="6"/>
      <c r="IS78" s="6"/>
      <c r="IT78" s="6"/>
      <c r="IU78" s="6"/>
      <c r="IV78" s="6"/>
      <c r="IW78" s="6"/>
      <c r="IY78" s="6"/>
      <c r="IZ78" s="6"/>
      <c r="JA78" s="6"/>
      <c r="JB78" s="6"/>
      <c r="JC78" s="6"/>
      <c r="JD78" s="6"/>
      <c r="JE78" s="6"/>
      <c r="JF78" s="6"/>
      <c r="JG78" s="6"/>
      <c r="JH78" s="6"/>
      <c r="JJ78" s="6"/>
      <c r="JK78" s="6"/>
      <c r="JL78" s="6"/>
      <c r="JM78" s="6"/>
      <c r="JN78" s="6"/>
      <c r="JO78" s="6"/>
      <c r="JP78" s="6"/>
      <c r="JQ78" s="6"/>
      <c r="JR78" s="6"/>
      <c r="JS78" s="6"/>
      <c r="JU78" s="6"/>
      <c r="JV78" s="6"/>
      <c r="JW78" s="6"/>
      <c r="JX78" s="6"/>
      <c r="JY78" s="6"/>
      <c r="JZ78" s="6"/>
      <c r="KA78" s="6"/>
      <c r="KB78" s="6"/>
      <c r="KC78" s="6"/>
      <c r="KD78" s="6"/>
      <c r="KF78" s="6"/>
      <c r="KG78" s="6"/>
      <c r="KH78" s="6"/>
      <c r="KI78" s="6"/>
      <c r="KJ78" s="6"/>
      <c r="KK78" s="6"/>
      <c r="KL78" s="6"/>
      <c r="KM78" s="6"/>
      <c r="KN78" s="6"/>
      <c r="KO78" s="6"/>
      <c r="KQ78" s="6"/>
      <c r="KR78" s="6"/>
      <c r="KS78" s="6"/>
      <c r="KT78" s="6"/>
      <c r="KU78" s="6"/>
      <c r="KV78" s="6"/>
      <c r="KW78" s="6"/>
      <c r="KX78" s="6"/>
      <c r="KY78" s="6"/>
      <c r="KZ78" s="6"/>
      <c r="LB78" s="6"/>
      <c r="LC78" s="6"/>
      <c r="LD78" s="6"/>
      <c r="LE78" s="6"/>
      <c r="LF78" s="6"/>
      <c r="LG78" s="6"/>
      <c r="LH78" s="6"/>
      <c r="LI78" s="6"/>
      <c r="LJ78" s="6"/>
      <c r="LK78" s="6"/>
      <c r="LN78" s="6"/>
      <c r="LO78" s="6"/>
      <c r="LP78" s="6"/>
      <c r="LQ78" s="6"/>
      <c r="LR78" s="6"/>
      <c r="LS78" s="6"/>
      <c r="LT78" s="6"/>
      <c r="LU78" s="6"/>
      <c r="LV78" s="6"/>
      <c r="LW78" s="6"/>
      <c r="LY78" s="6"/>
      <c r="LZ78" s="6"/>
      <c r="MA78" s="6"/>
      <c r="MB78" s="6"/>
      <c r="MC78" s="6"/>
      <c r="MD78" s="6"/>
      <c r="ME78" s="6"/>
      <c r="MF78" s="6"/>
      <c r="MG78" s="6"/>
      <c r="MH78" s="6"/>
      <c r="MJ78" s="6"/>
      <c r="MK78" s="6"/>
      <c r="ML78" s="6"/>
      <c r="MM78" s="6"/>
      <c r="MN78" s="6"/>
      <c r="MO78" s="6"/>
      <c r="MP78" s="6"/>
      <c r="MQ78" s="6"/>
      <c r="MR78" s="6"/>
      <c r="MS78" s="6"/>
      <c r="MU78" s="6"/>
      <c r="MV78" s="6"/>
      <c r="MW78" s="6"/>
      <c r="MX78" s="6"/>
      <c r="MY78" s="6"/>
      <c r="MZ78" s="6"/>
      <c r="NA78" s="6"/>
      <c r="NB78" s="6"/>
      <c r="NC78" s="6"/>
      <c r="ND78" s="6"/>
      <c r="NF78" s="6"/>
      <c r="NG78" s="6"/>
      <c r="NH78" s="6"/>
      <c r="NI78" s="6"/>
      <c r="NJ78" s="6"/>
      <c r="NK78" s="6"/>
      <c r="NL78" s="6"/>
      <c r="NM78" s="6"/>
      <c r="NN78" s="6"/>
      <c r="NO78" s="6"/>
      <c r="NQ78" s="6"/>
      <c r="NR78" s="6"/>
      <c r="NS78" s="6"/>
      <c r="NT78" s="6"/>
      <c r="NU78" s="6"/>
      <c r="NV78" s="6"/>
      <c r="NW78" s="6"/>
      <c r="NX78" s="6"/>
      <c r="NY78" s="6"/>
      <c r="NZ78" s="6"/>
      <c r="OB78" s="6"/>
      <c r="OC78" s="6"/>
      <c r="OD78" s="6"/>
      <c r="OE78" s="6"/>
      <c r="OF78" s="6"/>
      <c r="OG78" s="6"/>
      <c r="OH78" s="6"/>
      <c r="OI78" s="6"/>
      <c r="OJ78" s="6"/>
      <c r="OK78" s="6"/>
      <c r="ON78" s="6"/>
      <c r="OO78" s="6"/>
      <c r="OP78" s="6"/>
      <c r="OQ78" s="6"/>
      <c r="OR78" s="6"/>
      <c r="OS78" s="6"/>
      <c r="OT78" s="6"/>
      <c r="OU78" s="6"/>
      <c r="OV78" s="6"/>
      <c r="OW78" s="6"/>
      <c r="OY78" s="6"/>
      <c r="OZ78" s="6"/>
      <c r="PA78" s="6"/>
      <c r="PB78" s="6"/>
      <c r="PC78" s="6"/>
      <c r="PD78" s="6"/>
      <c r="PE78" s="6"/>
      <c r="PF78" s="6"/>
      <c r="PG78" s="6"/>
      <c r="PH78" s="6"/>
      <c r="PJ78" s="6"/>
      <c r="PK78" s="6"/>
      <c r="PL78" s="6"/>
      <c r="PM78" s="6"/>
      <c r="PN78" s="6"/>
      <c r="PO78" s="6"/>
      <c r="PP78" s="6"/>
      <c r="PQ78" s="6"/>
      <c r="PR78" s="6"/>
      <c r="PS78" s="6"/>
      <c r="PU78" s="6"/>
      <c r="PV78" s="6"/>
      <c r="PW78" s="6"/>
      <c r="PX78" s="6"/>
      <c r="PY78" s="6"/>
      <c r="PZ78" s="6"/>
      <c r="QA78" s="6"/>
      <c r="QB78" s="6"/>
      <c r="QC78" s="6"/>
      <c r="QD78" s="6"/>
      <c r="QF78" s="6"/>
      <c r="QG78" s="6"/>
      <c r="QH78" s="6"/>
      <c r="QI78" s="6"/>
      <c r="QJ78" s="6"/>
      <c r="QK78" s="6"/>
      <c r="QL78" s="6"/>
      <c r="QM78" s="6"/>
      <c r="QN78" s="6"/>
      <c r="QO78" s="6"/>
      <c r="QQ78" s="6"/>
      <c r="QR78" s="6"/>
      <c r="QS78" s="6"/>
      <c r="QT78" s="6"/>
      <c r="QU78" s="6"/>
      <c r="QV78" s="6"/>
      <c r="QW78" s="6"/>
      <c r="QX78" s="6"/>
      <c r="QY78" s="6"/>
      <c r="QZ78" s="6"/>
      <c r="RB78" s="6"/>
      <c r="RC78" s="6"/>
      <c r="RD78" s="6"/>
      <c r="RE78" s="6"/>
      <c r="RF78" s="6"/>
      <c r="RG78" s="6"/>
      <c r="RH78" s="6"/>
      <c r="RI78" s="6"/>
      <c r="RJ78" s="6"/>
      <c r="RK78" s="6"/>
      <c r="RN78" s="6"/>
      <c r="RO78" s="6"/>
      <c r="RP78" s="6"/>
      <c r="RQ78" s="6"/>
      <c r="RR78" s="6"/>
      <c r="RS78" s="6"/>
      <c r="RT78" s="6"/>
      <c r="RU78" s="6"/>
      <c r="RV78" s="6"/>
      <c r="RW78" s="6"/>
      <c r="RY78" s="6"/>
      <c r="RZ78" s="6"/>
      <c r="SA78" s="6"/>
      <c r="SB78" s="6"/>
      <c r="SC78" s="6"/>
      <c r="SD78" s="6"/>
      <c r="SE78" s="6"/>
      <c r="SF78" s="6"/>
      <c r="SG78" s="6"/>
      <c r="SH78" s="6"/>
      <c r="SJ78" s="6"/>
      <c r="SK78" s="6"/>
      <c r="SL78" s="6"/>
      <c r="SM78" s="6"/>
      <c r="SN78" s="6"/>
      <c r="SO78" s="6"/>
      <c r="SP78" s="6"/>
      <c r="SQ78" s="6"/>
      <c r="SR78" s="6"/>
      <c r="SS78" s="6"/>
      <c r="SU78" s="6"/>
      <c r="SV78" s="6"/>
      <c r="SW78" s="6"/>
      <c r="SX78" s="6"/>
      <c r="SY78" s="6"/>
      <c r="SZ78" s="6"/>
      <c r="TA78" s="6"/>
      <c r="TB78" s="6"/>
      <c r="TC78" s="6"/>
      <c r="TD78" s="6"/>
      <c r="TF78" s="6"/>
      <c r="TG78" s="6"/>
      <c r="TH78" s="6"/>
      <c r="TI78" s="6"/>
      <c r="TJ78" s="6"/>
      <c r="TK78" s="6"/>
      <c r="TL78" s="6"/>
      <c r="TM78" s="6"/>
      <c r="TN78" s="6"/>
      <c r="TO78" s="6"/>
      <c r="TQ78" s="6"/>
      <c r="TR78" s="6"/>
      <c r="TS78" s="6"/>
      <c r="TT78" s="6"/>
      <c r="TU78" s="6"/>
      <c r="TV78" s="6"/>
      <c r="TW78" s="6"/>
      <c r="TX78" s="6"/>
      <c r="TY78" s="6"/>
      <c r="TZ78" s="6"/>
      <c r="UB78" s="6"/>
      <c r="UC78" s="6"/>
      <c r="UD78" s="6"/>
      <c r="UE78" s="6"/>
      <c r="UF78" s="6"/>
      <c r="UG78" s="6"/>
      <c r="UH78" s="6"/>
      <c r="UI78" s="6"/>
      <c r="UJ78" s="6"/>
      <c r="UK78" s="6"/>
      <c r="UN78" s="61"/>
      <c r="UO78" s="61"/>
      <c r="UP78" s="61"/>
      <c r="UQ78" s="61"/>
      <c r="UW78" s="61"/>
      <c r="UY78" s="61"/>
      <c r="UZ78" s="61"/>
      <c r="VA78" s="61"/>
      <c r="VB78" s="61"/>
      <c r="VH78" s="61"/>
    </row>
    <row r="79" spans="2:580">
      <c r="B79" s="6"/>
      <c r="C79" s="6"/>
      <c r="D79" s="6"/>
      <c r="E79" s="6"/>
      <c r="F79" s="6"/>
      <c r="G79" s="6"/>
      <c r="H79" s="6"/>
      <c r="I79" s="6"/>
      <c r="J79" s="6"/>
      <c r="K79" s="6"/>
      <c r="L79" s="6"/>
      <c r="N79" s="6"/>
      <c r="O79" s="6"/>
      <c r="P79" s="6"/>
      <c r="Q79" s="6"/>
      <c r="R79" s="6"/>
      <c r="S79" s="6"/>
      <c r="T79" s="6"/>
      <c r="U79" s="6"/>
      <c r="V79" s="6"/>
      <c r="W79" s="6"/>
      <c r="Y79" s="6"/>
      <c r="Z79" s="6"/>
      <c r="AA79" s="6"/>
      <c r="AB79" s="6"/>
      <c r="AC79" s="6"/>
      <c r="AD79" s="6"/>
      <c r="AE79" s="6"/>
      <c r="AF79" s="6"/>
      <c r="AG79" s="6"/>
      <c r="AH79" s="6"/>
      <c r="AJ79" s="6"/>
      <c r="AK79" s="6"/>
      <c r="AL79" s="6"/>
      <c r="AM79" s="6"/>
      <c r="AN79" s="6"/>
      <c r="AO79" s="6"/>
      <c r="AP79" s="6"/>
      <c r="AQ79" s="6"/>
      <c r="AR79" s="6"/>
      <c r="AS79" s="6"/>
      <c r="AU79" s="6"/>
      <c r="AV79" s="6"/>
      <c r="AW79" s="6"/>
      <c r="AX79" s="6"/>
      <c r="AY79" s="6"/>
      <c r="AZ79" s="6"/>
      <c r="BA79" s="6"/>
      <c r="BB79" s="6"/>
      <c r="BC79" s="6"/>
      <c r="BD79" s="6"/>
      <c r="BF79" s="6"/>
      <c r="BG79" s="6"/>
      <c r="BH79" s="6"/>
      <c r="BI79" s="6"/>
      <c r="BJ79" s="6"/>
      <c r="BK79" s="6"/>
      <c r="BL79" s="6"/>
      <c r="BM79" s="6"/>
      <c r="BN79" s="6"/>
      <c r="BO79" s="6"/>
      <c r="BQ79" s="6"/>
      <c r="BR79" s="6"/>
      <c r="BS79" s="6"/>
      <c r="BT79" s="6"/>
      <c r="BU79" s="6"/>
      <c r="BV79" s="6"/>
      <c r="BW79" s="6"/>
      <c r="BX79" s="6"/>
      <c r="BY79" s="6"/>
      <c r="BZ79" s="6"/>
      <c r="CB79" s="6"/>
      <c r="CC79" s="6"/>
      <c r="CD79" s="6"/>
      <c r="CE79" s="6"/>
      <c r="CF79" s="6"/>
      <c r="CG79" s="6"/>
      <c r="CH79" s="6"/>
      <c r="CI79" s="6"/>
      <c r="CJ79" s="6"/>
      <c r="CK79" s="6"/>
      <c r="CN79" s="6"/>
      <c r="CO79" s="6"/>
      <c r="CP79" s="6"/>
      <c r="CQ79" s="6"/>
      <c r="CR79" s="6"/>
      <c r="CS79" s="6"/>
      <c r="CT79" s="6"/>
      <c r="CU79" s="6"/>
      <c r="CV79" s="6"/>
      <c r="CW79" s="6"/>
      <c r="CY79" s="6"/>
      <c r="CZ79" s="6"/>
      <c r="DA79" s="6"/>
      <c r="DB79" s="6"/>
      <c r="DC79" s="6"/>
      <c r="DD79" s="6"/>
      <c r="DE79" s="6"/>
      <c r="DF79" s="6"/>
      <c r="DG79" s="6"/>
      <c r="DH79" s="6"/>
      <c r="DJ79" s="6"/>
      <c r="DK79" s="6"/>
      <c r="DL79" s="6"/>
      <c r="DM79" s="6"/>
      <c r="DN79" s="6"/>
      <c r="DO79" s="6"/>
      <c r="DP79" s="6"/>
      <c r="DQ79" s="6"/>
      <c r="DR79" s="6"/>
      <c r="DS79" s="6"/>
      <c r="DU79" s="6"/>
      <c r="DV79" s="6"/>
      <c r="DW79" s="6"/>
      <c r="DX79" s="6"/>
      <c r="DY79" s="6"/>
      <c r="DZ79" s="6"/>
      <c r="EA79" s="6"/>
      <c r="EB79" s="6"/>
      <c r="EC79" s="6"/>
      <c r="ED79" s="6"/>
      <c r="EF79" s="6"/>
      <c r="EG79" s="6"/>
      <c r="EH79" s="6"/>
      <c r="EI79" s="6"/>
      <c r="EJ79" s="6"/>
      <c r="EK79" s="6"/>
      <c r="EL79" s="6"/>
      <c r="EM79" s="6"/>
      <c r="EN79" s="6"/>
      <c r="EO79" s="6"/>
      <c r="EQ79" s="6"/>
      <c r="ER79" s="6"/>
      <c r="ES79" s="6"/>
      <c r="ET79" s="6"/>
      <c r="EU79" s="6"/>
      <c r="EV79" s="6"/>
      <c r="EW79" s="6"/>
      <c r="EX79" s="6"/>
      <c r="EY79" s="6"/>
      <c r="EZ79" s="6"/>
      <c r="FB79" s="6"/>
      <c r="FC79" s="6"/>
      <c r="FD79" s="6"/>
      <c r="FE79" s="6"/>
      <c r="FF79" s="6"/>
      <c r="FG79" s="6"/>
      <c r="FH79" s="6"/>
      <c r="FI79" s="6"/>
      <c r="FJ79" s="6"/>
      <c r="FK79" s="6"/>
      <c r="FN79" s="6"/>
      <c r="FO79" s="6"/>
      <c r="FP79" s="6"/>
      <c r="FQ79" s="6"/>
      <c r="FR79" s="6"/>
      <c r="FS79" s="6"/>
      <c r="FT79" s="6"/>
      <c r="FU79" s="6"/>
      <c r="FV79" s="6"/>
      <c r="FW79" s="6"/>
      <c r="FY79" s="6"/>
      <c r="FZ79" s="6"/>
      <c r="GA79" s="6"/>
      <c r="GB79" s="6"/>
      <c r="GC79" s="6"/>
      <c r="GD79" s="6"/>
      <c r="GE79" s="6"/>
      <c r="GF79" s="6"/>
      <c r="GG79" s="6"/>
      <c r="GH79" s="6"/>
      <c r="GJ79" s="6"/>
      <c r="GK79" s="6"/>
      <c r="GL79" s="6"/>
      <c r="GM79" s="6"/>
      <c r="GN79" s="6"/>
      <c r="GO79" s="6"/>
      <c r="GP79" s="6"/>
      <c r="GQ79" s="6"/>
      <c r="GR79" s="6"/>
      <c r="GS79" s="6"/>
      <c r="GU79" s="6"/>
      <c r="GV79" s="6"/>
      <c r="GW79" s="6"/>
      <c r="GX79" s="6"/>
      <c r="GY79" s="6"/>
      <c r="GZ79" s="6"/>
      <c r="HA79" s="6"/>
      <c r="HB79" s="6"/>
      <c r="HC79" s="6"/>
      <c r="HD79" s="6"/>
      <c r="HF79" s="6"/>
      <c r="HG79" s="6"/>
      <c r="HH79" s="6"/>
      <c r="HI79" s="6"/>
      <c r="HJ79" s="6"/>
      <c r="HK79" s="6"/>
      <c r="HL79" s="6"/>
      <c r="HM79" s="6"/>
      <c r="HN79" s="6"/>
      <c r="HO79" s="6"/>
      <c r="HQ79" s="6"/>
      <c r="HR79" s="6"/>
      <c r="HS79" s="6"/>
      <c r="HT79" s="6"/>
      <c r="HU79" s="6"/>
      <c r="HV79" s="6"/>
      <c r="HW79" s="6"/>
      <c r="HX79" s="6"/>
      <c r="HY79" s="6"/>
      <c r="HZ79" s="6"/>
      <c r="IB79" s="6"/>
      <c r="IC79" s="6"/>
      <c r="ID79" s="6"/>
      <c r="IE79" s="6"/>
      <c r="IF79" s="6"/>
      <c r="IG79" s="6"/>
      <c r="IH79" s="6"/>
      <c r="II79" s="6"/>
      <c r="IJ79" s="6"/>
      <c r="IK79" s="6"/>
      <c r="IN79" s="6"/>
      <c r="IO79" s="6"/>
      <c r="IP79" s="6"/>
      <c r="IQ79" s="6"/>
      <c r="IR79" s="6"/>
      <c r="IS79" s="6"/>
      <c r="IT79" s="6"/>
      <c r="IU79" s="6"/>
      <c r="IV79" s="6"/>
      <c r="IW79" s="6"/>
      <c r="IY79" s="6"/>
      <c r="IZ79" s="6"/>
      <c r="JA79" s="6"/>
      <c r="JB79" s="6"/>
      <c r="JC79" s="6"/>
      <c r="JD79" s="6"/>
      <c r="JE79" s="6"/>
      <c r="JF79" s="6"/>
      <c r="JG79" s="6"/>
      <c r="JH79" s="6"/>
      <c r="JJ79" s="6"/>
      <c r="JK79" s="6"/>
      <c r="JL79" s="6"/>
      <c r="JM79" s="6"/>
      <c r="JN79" s="6"/>
      <c r="JO79" s="6"/>
      <c r="JP79" s="6"/>
      <c r="JQ79" s="6"/>
      <c r="JR79" s="6"/>
      <c r="JS79" s="6"/>
      <c r="JU79" s="6"/>
      <c r="JV79" s="6"/>
      <c r="JW79" s="6"/>
      <c r="JX79" s="6"/>
      <c r="JY79" s="6"/>
      <c r="JZ79" s="6"/>
      <c r="KA79" s="6"/>
      <c r="KB79" s="6"/>
      <c r="KC79" s="6"/>
      <c r="KD79" s="6"/>
      <c r="KF79" s="6"/>
      <c r="KG79" s="6"/>
      <c r="KH79" s="6"/>
      <c r="KI79" s="6"/>
      <c r="KJ79" s="6"/>
      <c r="KK79" s="6"/>
      <c r="KL79" s="6"/>
      <c r="KM79" s="6"/>
      <c r="KN79" s="6"/>
      <c r="KO79" s="6"/>
      <c r="KQ79" s="6"/>
      <c r="KR79" s="6"/>
      <c r="KS79" s="6"/>
      <c r="KT79" s="6"/>
      <c r="KU79" s="6"/>
      <c r="KV79" s="6"/>
      <c r="KW79" s="6"/>
      <c r="KX79" s="6"/>
      <c r="KY79" s="6"/>
      <c r="KZ79" s="6"/>
      <c r="LB79" s="6"/>
      <c r="LC79" s="6"/>
      <c r="LD79" s="6"/>
      <c r="LE79" s="6"/>
      <c r="LF79" s="6"/>
      <c r="LG79" s="6"/>
      <c r="LH79" s="6"/>
      <c r="LI79" s="6"/>
      <c r="LJ79" s="6"/>
      <c r="LK79" s="6"/>
      <c r="LN79" s="6"/>
      <c r="LO79" s="6"/>
      <c r="LP79" s="6"/>
      <c r="LQ79" s="6"/>
      <c r="LR79" s="6"/>
      <c r="LS79" s="6"/>
      <c r="LT79" s="6"/>
      <c r="LU79" s="6"/>
      <c r="LV79" s="6"/>
      <c r="LW79" s="6"/>
      <c r="LY79" s="6"/>
      <c r="LZ79" s="6"/>
      <c r="MA79" s="6"/>
      <c r="MB79" s="6"/>
      <c r="MC79" s="6"/>
      <c r="MD79" s="6"/>
      <c r="ME79" s="6"/>
      <c r="MF79" s="6"/>
      <c r="MG79" s="6"/>
      <c r="MH79" s="6"/>
      <c r="MJ79" s="6"/>
      <c r="MK79" s="6"/>
      <c r="ML79" s="6"/>
      <c r="MM79" s="6"/>
      <c r="MN79" s="6"/>
      <c r="MO79" s="6"/>
      <c r="MP79" s="6"/>
      <c r="MQ79" s="6"/>
      <c r="MR79" s="6"/>
      <c r="MS79" s="6"/>
      <c r="MU79" s="6"/>
      <c r="MV79" s="6"/>
      <c r="MW79" s="6"/>
      <c r="MX79" s="6"/>
      <c r="MY79" s="6"/>
      <c r="MZ79" s="6"/>
      <c r="NA79" s="6"/>
      <c r="NB79" s="6"/>
      <c r="NC79" s="6"/>
      <c r="ND79" s="6"/>
      <c r="NF79" s="6"/>
      <c r="NG79" s="6"/>
      <c r="NH79" s="6"/>
      <c r="NI79" s="6"/>
      <c r="NJ79" s="6"/>
      <c r="NK79" s="6"/>
      <c r="NL79" s="6"/>
      <c r="NM79" s="6"/>
      <c r="NN79" s="6"/>
      <c r="NO79" s="6"/>
      <c r="NQ79" s="6"/>
      <c r="NR79" s="6"/>
      <c r="NS79" s="6"/>
      <c r="NT79" s="6"/>
      <c r="NU79" s="6"/>
      <c r="NV79" s="6"/>
      <c r="NW79" s="6"/>
      <c r="NX79" s="6"/>
      <c r="NY79" s="6"/>
      <c r="NZ79" s="6"/>
      <c r="OB79" s="6"/>
      <c r="OC79" s="6"/>
      <c r="OD79" s="6"/>
      <c r="OE79" s="6"/>
      <c r="OF79" s="6"/>
      <c r="OG79" s="6"/>
      <c r="OH79" s="6"/>
      <c r="OI79" s="6"/>
      <c r="OJ79" s="6"/>
      <c r="OK79" s="6"/>
      <c r="ON79" s="6"/>
      <c r="OO79" s="6"/>
      <c r="OP79" s="6"/>
      <c r="OQ79" s="6"/>
      <c r="OR79" s="6"/>
      <c r="OS79" s="6"/>
      <c r="OT79" s="6"/>
      <c r="OU79" s="6"/>
      <c r="OV79" s="6"/>
      <c r="OW79" s="6"/>
      <c r="OY79" s="6"/>
      <c r="OZ79" s="6"/>
      <c r="PA79" s="6"/>
      <c r="PB79" s="6"/>
      <c r="PC79" s="6"/>
      <c r="PD79" s="6"/>
      <c r="PE79" s="6"/>
      <c r="PF79" s="6"/>
      <c r="PG79" s="6"/>
      <c r="PH79" s="6"/>
      <c r="PJ79" s="6"/>
      <c r="PK79" s="6"/>
      <c r="PL79" s="6"/>
      <c r="PM79" s="6"/>
      <c r="PN79" s="6"/>
      <c r="PO79" s="6"/>
      <c r="PP79" s="6"/>
      <c r="PQ79" s="6"/>
      <c r="PR79" s="6"/>
      <c r="PS79" s="6"/>
      <c r="PU79" s="6"/>
      <c r="PV79" s="6"/>
      <c r="PW79" s="6"/>
      <c r="PX79" s="6"/>
      <c r="PY79" s="6"/>
      <c r="PZ79" s="6"/>
      <c r="QA79" s="6"/>
      <c r="QB79" s="6"/>
      <c r="QC79" s="6"/>
      <c r="QD79" s="6"/>
      <c r="QF79" s="6"/>
      <c r="QG79" s="6"/>
      <c r="QH79" s="6"/>
      <c r="QI79" s="6"/>
      <c r="QJ79" s="6"/>
      <c r="QK79" s="6"/>
      <c r="QL79" s="6"/>
      <c r="QM79" s="6"/>
      <c r="QN79" s="6"/>
      <c r="QO79" s="6"/>
      <c r="QQ79" s="6"/>
      <c r="QR79" s="6"/>
      <c r="QS79" s="6"/>
      <c r="QT79" s="6"/>
      <c r="QU79" s="6"/>
      <c r="QV79" s="6"/>
      <c r="QW79" s="6"/>
      <c r="QX79" s="6"/>
      <c r="QY79" s="6"/>
      <c r="QZ79" s="6"/>
      <c r="RB79" s="6"/>
      <c r="RC79" s="6"/>
      <c r="RD79" s="6"/>
      <c r="RE79" s="6"/>
      <c r="RF79" s="6"/>
      <c r="RG79" s="6"/>
      <c r="RH79" s="6"/>
      <c r="RI79" s="6"/>
      <c r="RJ79" s="6"/>
      <c r="RK79" s="6"/>
      <c r="RN79" s="6"/>
      <c r="RO79" s="6"/>
      <c r="RP79" s="6"/>
      <c r="RQ79" s="6"/>
      <c r="RR79" s="6"/>
      <c r="RS79" s="6"/>
      <c r="RT79" s="6"/>
      <c r="RU79" s="6"/>
      <c r="RV79" s="6"/>
      <c r="RW79" s="6"/>
      <c r="RY79" s="6"/>
      <c r="RZ79" s="6"/>
      <c r="SA79" s="6"/>
      <c r="SB79" s="6"/>
      <c r="SC79" s="6"/>
      <c r="SD79" s="6"/>
      <c r="SE79" s="6"/>
      <c r="SF79" s="6"/>
      <c r="SG79" s="6"/>
      <c r="SH79" s="6"/>
      <c r="SJ79" s="6"/>
      <c r="SK79" s="6"/>
      <c r="SL79" s="6"/>
      <c r="SM79" s="6"/>
      <c r="SN79" s="6"/>
      <c r="SO79" s="6"/>
      <c r="SP79" s="6"/>
      <c r="SQ79" s="6"/>
      <c r="SR79" s="6"/>
      <c r="SS79" s="6"/>
      <c r="SU79" s="6"/>
      <c r="SV79" s="6"/>
      <c r="SW79" s="6"/>
      <c r="SX79" s="6"/>
      <c r="SY79" s="6"/>
      <c r="SZ79" s="6"/>
      <c r="TA79" s="6"/>
      <c r="TB79" s="6"/>
      <c r="TC79" s="6"/>
      <c r="TD79" s="6"/>
      <c r="TF79" s="6"/>
      <c r="TG79" s="6"/>
      <c r="TH79" s="6"/>
      <c r="TI79" s="6"/>
      <c r="TJ79" s="6"/>
      <c r="TK79" s="6"/>
      <c r="TL79" s="6"/>
      <c r="TM79" s="6"/>
      <c r="TN79" s="6"/>
      <c r="TO79" s="6"/>
      <c r="TQ79" s="6"/>
      <c r="TR79" s="6"/>
      <c r="TS79" s="6"/>
      <c r="TT79" s="6"/>
      <c r="TU79" s="6"/>
      <c r="TV79" s="6"/>
      <c r="TW79" s="6"/>
      <c r="TX79" s="6"/>
      <c r="TY79" s="6"/>
      <c r="TZ79" s="6"/>
      <c r="UB79" s="6"/>
      <c r="UC79" s="6"/>
      <c r="UD79" s="6"/>
      <c r="UE79" s="6"/>
      <c r="UF79" s="6"/>
      <c r="UG79" s="6"/>
      <c r="UH79" s="6"/>
      <c r="UI79" s="6"/>
      <c r="UJ79" s="6"/>
      <c r="UK79" s="6"/>
      <c r="UN79" s="61"/>
      <c r="UO79" s="61"/>
      <c r="UP79" s="61"/>
      <c r="UQ79" s="61"/>
      <c r="UW79" s="61"/>
      <c r="UY79" s="61"/>
      <c r="UZ79" s="61"/>
      <c r="VA79" s="61"/>
      <c r="VB79" s="61"/>
      <c r="VH79" s="61"/>
    </row>
    <row r="80" spans="2:580">
      <c r="B80" s="6"/>
      <c r="C80" s="6"/>
      <c r="D80" s="6"/>
      <c r="E80" s="6"/>
      <c r="F80" s="6"/>
      <c r="G80" s="6"/>
      <c r="H80" s="6"/>
      <c r="I80" s="6"/>
      <c r="J80" s="6"/>
      <c r="K80" s="6"/>
      <c r="L80" s="6"/>
      <c r="N80" s="6"/>
      <c r="O80" s="6"/>
      <c r="P80" s="6"/>
      <c r="Q80" s="6"/>
      <c r="R80" s="6"/>
      <c r="S80" s="6"/>
      <c r="T80" s="6"/>
      <c r="U80" s="6"/>
      <c r="V80" s="6"/>
      <c r="W80" s="6"/>
      <c r="Y80" s="6"/>
      <c r="Z80" s="6"/>
      <c r="AA80" s="6"/>
      <c r="AB80" s="6"/>
      <c r="AC80" s="6"/>
      <c r="AD80" s="6"/>
      <c r="AE80" s="6"/>
      <c r="AF80" s="6"/>
      <c r="AG80" s="6"/>
      <c r="AH80" s="6"/>
      <c r="AJ80" s="6"/>
      <c r="AK80" s="6"/>
      <c r="AL80" s="6"/>
      <c r="AM80" s="6"/>
      <c r="AN80" s="6"/>
      <c r="AO80" s="6"/>
      <c r="AP80" s="6"/>
      <c r="AQ80" s="6"/>
      <c r="AR80" s="6"/>
      <c r="AS80" s="6"/>
      <c r="AU80" s="6"/>
      <c r="AV80" s="6"/>
      <c r="AW80" s="6"/>
      <c r="AX80" s="6"/>
      <c r="AY80" s="6"/>
      <c r="AZ80" s="6"/>
      <c r="BA80" s="6"/>
      <c r="BB80" s="6"/>
      <c r="BC80" s="6"/>
      <c r="BD80" s="6"/>
      <c r="BF80" s="6"/>
      <c r="BG80" s="6"/>
      <c r="BH80" s="6"/>
      <c r="BI80" s="6"/>
      <c r="BJ80" s="6"/>
      <c r="BK80" s="6"/>
      <c r="BL80" s="6"/>
      <c r="BM80" s="6"/>
      <c r="BN80" s="6"/>
      <c r="BO80" s="6"/>
      <c r="BQ80" s="6"/>
      <c r="BR80" s="6"/>
      <c r="BS80" s="6"/>
      <c r="BT80" s="6"/>
      <c r="BU80" s="6"/>
      <c r="BV80" s="6"/>
      <c r="BW80" s="6"/>
      <c r="BX80" s="6"/>
      <c r="BY80" s="6"/>
      <c r="BZ80" s="6"/>
      <c r="CB80" s="6"/>
      <c r="CC80" s="6"/>
      <c r="CD80" s="6"/>
      <c r="CE80" s="6"/>
      <c r="CF80" s="6"/>
      <c r="CG80" s="6"/>
      <c r="CH80" s="6"/>
      <c r="CI80" s="6"/>
      <c r="CJ80" s="6"/>
      <c r="CK80" s="6"/>
      <c r="CN80" s="6"/>
      <c r="CO80" s="6"/>
      <c r="CP80" s="6"/>
      <c r="CQ80" s="6"/>
      <c r="CR80" s="6"/>
      <c r="CS80" s="6"/>
      <c r="CT80" s="6"/>
      <c r="CU80" s="6"/>
      <c r="CV80" s="6"/>
      <c r="CW80" s="6"/>
      <c r="CY80" s="6"/>
      <c r="CZ80" s="6"/>
      <c r="DA80" s="6"/>
      <c r="DB80" s="6"/>
      <c r="DC80" s="6"/>
      <c r="DD80" s="6"/>
      <c r="DE80" s="6"/>
      <c r="DF80" s="6"/>
      <c r="DG80" s="6"/>
      <c r="DH80" s="6"/>
      <c r="DJ80" s="6"/>
      <c r="DK80" s="6"/>
      <c r="DL80" s="6"/>
      <c r="DM80" s="6"/>
      <c r="DN80" s="6"/>
      <c r="DO80" s="6"/>
      <c r="DP80" s="6"/>
      <c r="DQ80" s="6"/>
      <c r="DR80" s="6"/>
      <c r="DS80" s="6"/>
      <c r="DU80" s="6"/>
      <c r="DV80" s="6"/>
      <c r="DW80" s="6"/>
      <c r="DX80" s="6"/>
      <c r="DY80" s="6"/>
      <c r="DZ80" s="6"/>
      <c r="EA80" s="6"/>
      <c r="EB80" s="6"/>
      <c r="EC80" s="6"/>
      <c r="ED80" s="6"/>
      <c r="EF80" s="6"/>
      <c r="EG80" s="6"/>
      <c r="EH80" s="6"/>
      <c r="EI80" s="6"/>
      <c r="EJ80" s="6"/>
      <c r="EK80" s="6"/>
      <c r="EL80" s="6"/>
      <c r="EM80" s="6"/>
      <c r="EN80" s="6"/>
      <c r="EO80" s="6"/>
      <c r="EQ80" s="6"/>
      <c r="ER80" s="6"/>
      <c r="ES80" s="6"/>
      <c r="ET80" s="6"/>
      <c r="EU80" s="6"/>
      <c r="EV80" s="6"/>
      <c r="EW80" s="6"/>
      <c r="EX80" s="6"/>
      <c r="EY80" s="6"/>
      <c r="EZ80" s="6"/>
      <c r="FB80" s="6"/>
      <c r="FC80" s="6"/>
      <c r="FD80" s="6"/>
      <c r="FE80" s="6"/>
      <c r="FF80" s="6"/>
      <c r="FG80" s="6"/>
      <c r="FH80" s="6"/>
      <c r="FI80" s="6"/>
      <c r="FJ80" s="6"/>
      <c r="FK80" s="6"/>
      <c r="FN80" s="6"/>
      <c r="FO80" s="6"/>
      <c r="FP80" s="6"/>
      <c r="FQ80" s="6"/>
      <c r="FR80" s="6"/>
      <c r="FS80" s="6"/>
      <c r="FT80" s="6"/>
      <c r="FU80" s="6"/>
      <c r="FV80" s="6"/>
      <c r="FW80" s="6"/>
      <c r="FY80" s="6"/>
      <c r="FZ80" s="6"/>
      <c r="GA80" s="6"/>
      <c r="GB80" s="6"/>
      <c r="GC80" s="6"/>
      <c r="GD80" s="6"/>
      <c r="GE80" s="6"/>
      <c r="GF80" s="6"/>
      <c r="GG80" s="6"/>
      <c r="GH80" s="6"/>
      <c r="GJ80" s="6"/>
      <c r="GK80" s="6"/>
      <c r="GL80" s="6"/>
      <c r="GM80" s="6"/>
      <c r="GN80" s="6"/>
      <c r="GO80" s="6"/>
      <c r="GP80" s="6"/>
      <c r="GQ80" s="6"/>
      <c r="GR80" s="6"/>
      <c r="GS80" s="6"/>
      <c r="GU80" s="6"/>
      <c r="GV80" s="6"/>
      <c r="GW80" s="6"/>
      <c r="GX80" s="6"/>
      <c r="GY80" s="6"/>
      <c r="GZ80" s="6"/>
      <c r="HA80" s="6"/>
      <c r="HB80" s="6"/>
      <c r="HC80" s="6"/>
      <c r="HD80" s="6"/>
      <c r="HF80" s="6"/>
      <c r="HG80" s="6"/>
      <c r="HH80" s="6"/>
      <c r="HI80" s="6"/>
      <c r="HJ80" s="6"/>
      <c r="HK80" s="6"/>
      <c r="HL80" s="6"/>
      <c r="HM80" s="6"/>
      <c r="HN80" s="6"/>
      <c r="HO80" s="6"/>
      <c r="HQ80" s="6"/>
      <c r="HR80" s="6"/>
      <c r="HS80" s="6"/>
      <c r="HT80" s="6"/>
      <c r="HU80" s="6"/>
      <c r="HV80" s="6"/>
      <c r="HW80" s="6"/>
      <c r="HX80" s="6"/>
      <c r="HY80" s="6"/>
      <c r="HZ80" s="6"/>
      <c r="IB80" s="6"/>
      <c r="IC80" s="6"/>
      <c r="ID80" s="6"/>
      <c r="IE80" s="6"/>
      <c r="IF80" s="6"/>
      <c r="IG80" s="6"/>
      <c r="IH80" s="6"/>
      <c r="II80" s="6"/>
      <c r="IJ80" s="6"/>
      <c r="IK80" s="6"/>
      <c r="IN80" s="6"/>
      <c r="IO80" s="6"/>
      <c r="IP80" s="6"/>
      <c r="IQ80" s="6"/>
      <c r="IR80" s="6"/>
      <c r="IS80" s="6"/>
      <c r="IT80" s="6"/>
      <c r="IU80" s="6"/>
      <c r="IV80" s="6"/>
      <c r="IW80" s="6"/>
      <c r="IY80" s="6"/>
      <c r="IZ80" s="6"/>
      <c r="JA80" s="6"/>
      <c r="JB80" s="6"/>
      <c r="JC80" s="6"/>
      <c r="JD80" s="6"/>
      <c r="JE80" s="6"/>
      <c r="JF80" s="6"/>
      <c r="JG80" s="6"/>
      <c r="JH80" s="6"/>
      <c r="JJ80" s="6"/>
      <c r="JK80" s="6"/>
      <c r="JL80" s="6"/>
      <c r="JM80" s="6"/>
      <c r="JN80" s="6"/>
      <c r="JO80" s="6"/>
      <c r="JP80" s="6"/>
      <c r="JQ80" s="6"/>
      <c r="JR80" s="6"/>
      <c r="JS80" s="6"/>
      <c r="JU80" s="6"/>
      <c r="JV80" s="6"/>
      <c r="JW80" s="6"/>
      <c r="JX80" s="6"/>
      <c r="JY80" s="6"/>
      <c r="JZ80" s="6"/>
      <c r="KA80" s="6"/>
      <c r="KB80" s="6"/>
      <c r="KC80" s="6"/>
      <c r="KD80" s="6"/>
      <c r="KF80" s="6"/>
      <c r="KG80" s="6"/>
      <c r="KH80" s="6"/>
      <c r="KI80" s="6"/>
      <c r="KJ80" s="6"/>
      <c r="KK80" s="6"/>
      <c r="KL80" s="6"/>
      <c r="KM80" s="6"/>
      <c r="KN80" s="6"/>
      <c r="KO80" s="6"/>
      <c r="KQ80" s="6"/>
      <c r="KR80" s="6"/>
      <c r="KS80" s="6"/>
      <c r="KT80" s="6"/>
      <c r="KU80" s="6"/>
      <c r="KV80" s="6"/>
      <c r="KW80" s="6"/>
      <c r="KX80" s="6"/>
      <c r="KY80" s="6"/>
      <c r="KZ80" s="6"/>
      <c r="LB80" s="6"/>
      <c r="LC80" s="6"/>
      <c r="LD80" s="6"/>
      <c r="LE80" s="6"/>
      <c r="LF80" s="6"/>
      <c r="LG80" s="6"/>
      <c r="LH80" s="6"/>
      <c r="LI80" s="6"/>
      <c r="LJ80" s="6"/>
      <c r="LK80" s="6"/>
      <c r="LN80" s="6"/>
      <c r="LO80" s="6"/>
      <c r="LP80" s="6"/>
      <c r="LQ80" s="6"/>
      <c r="LR80" s="6"/>
      <c r="LS80" s="6"/>
      <c r="LT80" s="6"/>
      <c r="LU80" s="6"/>
      <c r="LV80" s="6"/>
      <c r="LW80" s="6"/>
      <c r="LY80" s="6"/>
      <c r="LZ80" s="6"/>
      <c r="MA80" s="6"/>
      <c r="MB80" s="6"/>
      <c r="MC80" s="6"/>
      <c r="MD80" s="6"/>
      <c r="ME80" s="6"/>
      <c r="MF80" s="6"/>
      <c r="MG80" s="6"/>
      <c r="MH80" s="6"/>
      <c r="MJ80" s="6"/>
      <c r="MK80" s="6"/>
      <c r="ML80" s="6"/>
      <c r="MM80" s="6"/>
      <c r="MN80" s="6"/>
      <c r="MO80" s="6"/>
      <c r="MP80" s="6"/>
      <c r="MQ80" s="6"/>
      <c r="MR80" s="6"/>
      <c r="MS80" s="6"/>
      <c r="MU80" s="6"/>
      <c r="MV80" s="6"/>
      <c r="MW80" s="6"/>
      <c r="MX80" s="6"/>
      <c r="MY80" s="6"/>
      <c r="MZ80" s="6"/>
      <c r="NA80" s="6"/>
      <c r="NB80" s="6"/>
      <c r="NC80" s="6"/>
      <c r="ND80" s="6"/>
      <c r="NF80" s="6"/>
      <c r="NG80" s="6"/>
      <c r="NH80" s="6"/>
      <c r="NI80" s="6"/>
      <c r="NJ80" s="6"/>
      <c r="NK80" s="6"/>
      <c r="NL80" s="6"/>
      <c r="NM80" s="6"/>
      <c r="NN80" s="6"/>
      <c r="NO80" s="6"/>
      <c r="NQ80" s="6"/>
      <c r="NR80" s="6"/>
      <c r="NS80" s="6"/>
      <c r="NT80" s="6"/>
      <c r="NU80" s="6"/>
      <c r="NV80" s="6"/>
      <c r="NW80" s="6"/>
      <c r="NX80" s="6"/>
      <c r="NY80" s="6"/>
      <c r="NZ80" s="6"/>
      <c r="OB80" s="6"/>
      <c r="OC80" s="6"/>
      <c r="OD80" s="6"/>
      <c r="OE80" s="6"/>
      <c r="OF80" s="6"/>
      <c r="OG80" s="6"/>
      <c r="OH80" s="6"/>
      <c r="OI80" s="6"/>
      <c r="OJ80" s="6"/>
      <c r="OK80" s="6"/>
      <c r="ON80" s="6"/>
      <c r="OO80" s="6"/>
      <c r="OP80" s="6"/>
      <c r="OQ80" s="6"/>
      <c r="OR80" s="6"/>
      <c r="OS80" s="6"/>
      <c r="OT80" s="6"/>
      <c r="OU80" s="6"/>
      <c r="OV80" s="6"/>
      <c r="OW80" s="6"/>
      <c r="OY80" s="6"/>
      <c r="OZ80" s="6"/>
      <c r="PA80" s="6"/>
      <c r="PB80" s="6"/>
      <c r="PC80" s="6"/>
      <c r="PD80" s="6"/>
      <c r="PE80" s="6"/>
      <c r="PF80" s="6"/>
      <c r="PG80" s="6"/>
      <c r="PH80" s="6"/>
      <c r="PJ80" s="6"/>
      <c r="PK80" s="6"/>
      <c r="PL80" s="6"/>
      <c r="PM80" s="6"/>
      <c r="PN80" s="6"/>
      <c r="PO80" s="6"/>
      <c r="PP80" s="6"/>
      <c r="PQ80" s="6"/>
      <c r="PR80" s="6"/>
      <c r="PS80" s="6"/>
      <c r="PU80" s="6"/>
      <c r="PV80" s="6"/>
      <c r="PW80" s="6"/>
      <c r="PX80" s="6"/>
      <c r="PY80" s="6"/>
      <c r="PZ80" s="6"/>
      <c r="QA80" s="6"/>
      <c r="QB80" s="6"/>
      <c r="QC80" s="6"/>
      <c r="QD80" s="6"/>
      <c r="QF80" s="6"/>
      <c r="QG80" s="6"/>
      <c r="QH80" s="6"/>
      <c r="QI80" s="6"/>
      <c r="QJ80" s="6"/>
      <c r="QK80" s="6"/>
      <c r="QL80" s="6"/>
      <c r="QM80" s="6"/>
      <c r="QN80" s="6"/>
      <c r="QO80" s="6"/>
      <c r="QQ80" s="6"/>
      <c r="QR80" s="6"/>
      <c r="QS80" s="6"/>
      <c r="QT80" s="6"/>
      <c r="QU80" s="6"/>
      <c r="QV80" s="6"/>
      <c r="QW80" s="6"/>
      <c r="QX80" s="6"/>
      <c r="QY80" s="6"/>
      <c r="QZ80" s="6"/>
      <c r="RB80" s="6"/>
      <c r="RC80" s="6"/>
      <c r="RD80" s="6"/>
      <c r="RE80" s="6"/>
      <c r="RF80" s="6"/>
      <c r="RG80" s="6"/>
      <c r="RH80" s="6"/>
      <c r="RI80" s="6"/>
      <c r="RJ80" s="6"/>
      <c r="RK80" s="6"/>
      <c r="RN80" s="6"/>
      <c r="RO80" s="6"/>
      <c r="RP80" s="6"/>
      <c r="RQ80" s="6"/>
      <c r="RR80" s="6"/>
      <c r="RS80" s="6"/>
      <c r="RT80" s="6"/>
      <c r="RU80" s="6"/>
      <c r="RV80" s="6"/>
      <c r="RW80" s="6"/>
      <c r="RY80" s="6"/>
      <c r="RZ80" s="6"/>
      <c r="SA80" s="6"/>
      <c r="SB80" s="6"/>
      <c r="SC80" s="6"/>
      <c r="SD80" s="6"/>
      <c r="SE80" s="6"/>
      <c r="SF80" s="6"/>
      <c r="SG80" s="6"/>
      <c r="SH80" s="6"/>
      <c r="SJ80" s="6"/>
      <c r="SK80" s="6"/>
      <c r="SL80" s="6"/>
      <c r="SM80" s="6"/>
      <c r="SN80" s="6"/>
      <c r="SO80" s="6"/>
      <c r="SP80" s="6"/>
      <c r="SQ80" s="6"/>
      <c r="SR80" s="6"/>
      <c r="SS80" s="6"/>
      <c r="SU80" s="6"/>
      <c r="SV80" s="6"/>
      <c r="SW80" s="6"/>
      <c r="SX80" s="6"/>
      <c r="SY80" s="6"/>
      <c r="SZ80" s="6"/>
      <c r="TA80" s="6"/>
      <c r="TB80" s="6"/>
      <c r="TC80" s="6"/>
      <c r="TD80" s="6"/>
      <c r="TF80" s="6"/>
      <c r="TG80" s="6"/>
      <c r="TH80" s="6"/>
      <c r="TI80" s="6"/>
      <c r="TJ80" s="6"/>
      <c r="TK80" s="6"/>
      <c r="TL80" s="6"/>
      <c r="TM80" s="6"/>
      <c r="TN80" s="6"/>
      <c r="TO80" s="6"/>
      <c r="TQ80" s="6"/>
      <c r="TR80" s="6"/>
      <c r="TS80" s="6"/>
      <c r="TT80" s="6"/>
      <c r="TU80" s="6"/>
      <c r="TV80" s="6"/>
      <c r="TW80" s="6"/>
      <c r="TX80" s="6"/>
      <c r="TY80" s="6"/>
      <c r="TZ80" s="6"/>
      <c r="UB80" s="6"/>
      <c r="UC80" s="6"/>
      <c r="UD80" s="6"/>
      <c r="UE80" s="6"/>
      <c r="UF80" s="6"/>
      <c r="UG80" s="6"/>
      <c r="UH80" s="6"/>
      <c r="UI80" s="6"/>
      <c r="UJ80" s="6"/>
      <c r="UK80" s="6"/>
      <c r="UN80" s="61"/>
      <c r="UO80" s="61"/>
      <c r="UP80" s="61"/>
      <c r="UQ80" s="61"/>
      <c r="UW80" s="61"/>
      <c r="UY80" s="61"/>
      <c r="UZ80" s="61"/>
      <c r="VA80" s="61"/>
      <c r="VB80" s="61"/>
      <c r="VH80" s="61"/>
    </row>
    <row r="81" spans="2:580">
      <c r="B81" s="6"/>
      <c r="C81" s="6"/>
      <c r="D81" s="6"/>
      <c r="E81" s="6"/>
      <c r="F81" s="6"/>
      <c r="G81" s="6"/>
      <c r="H81" s="6"/>
      <c r="I81" s="6"/>
      <c r="J81" s="6"/>
      <c r="K81" s="6"/>
      <c r="L81" s="6"/>
      <c r="N81" s="6"/>
      <c r="O81" s="6"/>
      <c r="P81" s="6"/>
      <c r="Q81" s="6"/>
      <c r="R81" s="6"/>
      <c r="S81" s="6"/>
      <c r="T81" s="6"/>
      <c r="U81" s="6"/>
      <c r="V81" s="6"/>
      <c r="W81" s="6"/>
      <c r="Y81" s="6"/>
      <c r="Z81" s="6"/>
      <c r="AA81" s="6"/>
      <c r="AB81" s="6"/>
      <c r="AC81" s="6"/>
      <c r="AD81" s="6"/>
      <c r="AE81" s="6"/>
      <c r="AF81" s="6"/>
      <c r="AG81" s="6"/>
      <c r="AH81" s="6"/>
      <c r="AJ81" s="6"/>
      <c r="AK81" s="6"/>
      <c r="AL81" s="6"/>
      <c r="AM81" s="6"/>
      <c r="AN81" s="6"/>
      <c r="AO81" s="6"/>
      <c r="AP81" s="6"/>
      <c r="AQ81" s="6"/>
      <c r="AR81" s="6"/>
      <c r="AS81" s="6"/>
      <c r="AU81" s="6"/>
      <c r="AV81" s="6"/>
      <c r="AW81" s="6"/>
      <c r="AX81" s="6"/>
      <c r="AY81" s="6"/>
      <c r="AZ81" s="6"/>
      <c r="BA81" s="6"/>
      <c r="BB81" s="6"/>
      <c r="BC81" s="6"/>
      <c r="BD81" s="6"/>
      <c r="BF81" s="6"/>
      <c r="BG81" s="6"/>
      <c r="BH81" s="6"/>
      <c r="BI81" s="6"/>
      <c r="BJ81" s="6"/>
      <c r="BK81" s="6"/>
      <c r="BL81" s="6"/>
      <c r="BM81" s="6"/>
      <c r="BN81" s="6"/>
      <c r="BO81" s="6"/>
      <c r="BQ81" s="6"/>
      <c r="BR81" s="6"/>
      <c r="BS81" s="6"/>
      <c r="BT81" s="6"/>
      <c r="BU81" s="6"/>
      <c r="BV81" s="6"/>
      <c r="BW81" s="6"/>
      <c r="BX81" s="6"/>
      <c r="BY81" s="6"/>
      <c r="BZ81" s="6"/>
      <c r="CB81" s="6"/>
      <c r="CC81" s="6"/>
      <c r="CD81" s="6"/>
      <c r="CE81" s="6"/>
      <c r="CF81" s="6"/>
      <c r="CG81" s="6"/>
      <c r="CH81" s="6"/>
      <c r="CI81" s="6"/>
      <c r="CJ81" s="6"/>
      <c r="CK81" s="6"/>
      <c r="CN81" s="6"/>
      <c r="CO81" s="6"/>
      <c r="CP81" s="6"/>
      <c r="CQ81" s="6"/>
      <c r="CR81" s="6"/>
      <c r="CS81" s="6"/>
      <c r="CT81" s="6"/>
      <c r="CU81" s="6"/>
      <c r="CV81" s="6"/>
      <c r="CW81" s="6"/>
      <c r="CY81" s="6"/>
      <c r="CZ81" s="6"/>
      <c r="DA81" s="6"/>
      <c r="DB81" s="6"/>
      <c r="DC81" s="6"/>
      <c r="DD81" s="6"/>
      <c r="DE81" s="6"/>
      <c r="DF81" s="6"/>
      <c r="DG81" s="6"/>
      <c r="DH81" s="6"/>
      <c r="DJ81" s="6"/>
      <c r="DK81" s="6"/>
      <c r="DL81" s="6"/>
      <c r="DM81" s="6"/>
      <c r="DN81" s="6"/>
      <c r="DO81" s="6"/>
      <c r="DP81" s="6"/>
      <c r="DQ81" s="6"/>
      <c r="DR81" s="6"/>
      <c r="DS81" s="6"/>
      <c r="DU81" s="6"/>
      <c r="DV81" s="6"/>
      <c r="DW81" s="6"/>
      <c r="DX81" s="6"/>
      <c r="DY81" s="6"/>
      <c r="DZ81" s="6"/>
      <c r="EA81" s="6"/>
      <c r="EB81" s="6"/>
      <c r="EC81" s="6"/>
      <c r="ED81" s="6"/>
      <c r="EF81" s="6"/>
      <c r="EG81" s="6"/>
      <c r="EH81" s="6"/>
      <c r="EI81" s="6"/>
      <c r="EJ81" s="6"/>
      <c r="EK81" s="6"/>
      <c r="EL81" s="6"/>
      <c r="EM81" s="6"/>
      <c r="EN81" s="6"/>
      <c r="EO81" s="6"/>
      <c r="EQ81" s="6"/>
      <c r="ER81" s="6"/>
      <c r="ES81" s="6"/>
      <c r="ET81" s="6"/>
      <c r="EU81" s="6"/>
      <c r="EV81" s="6"/>
      <c r="EW81" s="6"/>
      <c r="EX81" s="6"/>
      <c r="EY81" s="6"/>
      <c r="EZ81" s="6"/>
      <c r="FB81" s="6"/>
      <c r="FC81" s="6"/>
      <c r="FD81" s="6"/>
      <c r="FE81" s="6"/>
      <c r="FF81" s="6"/>
      <c r="FG81" s="6"/>
      <c r="FH81" s="6"/>
      <c r="FI81" s="6"/>
      <c r="FJ81" s="6"/>
      <c r="FK81" s="6"/>
      <c r="FN81" s="6"/>
      <c r="FO81" s="6"/>
      <c r="FP81" s="6"/>
      <c r="FQ81" s="6"/>
      <c r="FR81" s="6"/>
      <c r="FS81" s="6"/>
      <c r="FT81" s="6"/>
      <c r="FU81" s="6"/>
      <c r="FV81" s="6"/>
      <c r="FW81" s="6"/>
      <c r="FY81" s="6"/>
      <c r="FZ81" s="6"/>
      <c r="GA81" s="6"/>
      <c r="GB81" s="6"/>
      <c r="GC81" s="6"/>
      <c r="GD81" s="6"/>
      <c r="GE81" s="6"/>
      <c r="GF81" s="6"/>
      <c r="GG81" s="6"/>
      <c r="GH81" s="6"/>
      <c r="GJ81" s="6"/>
      <c r="GK81" s="6"/>
      <c r="GL81" s="6"/>
      <c r="GM81" s="6"/>
      <c r="GN81" s="6"/>
      <c r="GO81" s="6"/>
      <c r="GP81" s="6"/>
      <c r="GQ81" s="6"/>
      <c r="GR81" s="6"/>
      <c r="GS81" s="6"/>
      <c r="GU81" s="6"/>
      <c r="GV81" s="6"/>
      <c r="GW81" s="6"/>
      <c r="GX81" s="6"/>
      <c r="GY81" s="6"/>
      <c r="GZ81" s="6"/>
      <c r="HA81" s="6"/>
      <c r="HB81" s="6"/>
      <c r="HC81" s="6"/>
      <c r="HD81" s="6"/>
      <c r="HF81" s="6"/>
      <c r="HG81" s="6"/>
      <c r="HH81" s="6"/>
      <c r="HI81" s="6"/>
      <c r="HJ81" s="6"/>
      <c r="HK81" s="6"/>
      <c r="HL81" s="6"/>
      <c r="HM81" s="6"/>
      <c r="HN81" s="6"/>
      <c r="HO81" s="6"/>
      <c r="HQ81" s="6"/>
      <c r="HR81" s="6"/>
      <c r="HS81" s="6"/>
      <c r="HT81" s="6"/>
      <c r="HU81" s="6"/>
      <c r="HV81" s="6"/>
      <c r="HW81" s="6"/>
      <c r="HX81" s="6"/>
      <c r="HY81" s="6"/>
      <c r="HZ81" s="6"/>
      <c r="IB81" s="6"/>
      <c r="IC81" s="6"/>
      <c r="ID81" s="6"/>
      <c r="IE81" s="6"/>
      <c r="IF81" s="6"/>
      <c r="IG81" s="6"/>
      <c r="IH81" s="6"/>
      <c r="II81" s="6"/>
      <c r="IJ81" s="6"/>
      <c r="IK81" s="6"/>
      <c r="IN81" s="6"/>
      <c r="IO81" s="6"/>
      <c r="IP81" s="6"/>
      <c r="IQ81" s="6"/>
      <c r="IR81" s="6"/>
      <c r="IS81" s="6"/>
      <c r="IT81" s="6"/>
      <c r="IU81" s="6"/>
      <c r="IV81" s="6"/>
      <c r="IW81" s="6"/>
      <c r="IY81" s="6"/>
      <c r="IZ81" s="6"/>
      <c r="JA81" s="6"/>
      <c r="JB81" s="6"/>
      <c r="JC81" s="6"/>
      <c r="JD81" s="6"/>
      <c r="JE81" s="6"/>
      <c r="JF81" s="6"/>
      <c r="JG81" s="6"/>
      <c r="JH81" s="6"/>
      <c r="JJ81" s="6"/>
      <c r="JK81" s="6"/>
      <c r="JL81" s="6"/>
      <c r="JM81" s="6"/>
      <c r="JN81" s="6"/>
      <c r="JO81" s="6"/>
      <c r="JP81" s="6"/>
      <c r="JQ81" s="6"/>
      <c r="JR81" s="6"/>
      <c r="JS81" s="6"/>
      <c r="JU81" s="6"/>
      <c r="JV81" s="6"/>
      <c r="JW81" s="6"/>
      <c r="JX81" s="6"/>
      <c r="JY81" s="6"/>
      <c r="JZ81" s="6"/>
      <c r="KA81" s="6"/>
      <c r="KB81" s="6"/>
      <c r="KC81" s="6"/>
      <c r="KD81" s="6"/>
      <c r="KF81" s="6"/>
      <c r="KG81" s="6"/>
      <c r="KH81" s="6"/>
      <c r="KI81" s="6"/>
      <c r="KJ81" s="6"/>
      <c r="KK81" s="6"/>
      <c r="KL81" s="6"/>
      <c r="KM81" s="6"/>
      <c r="KN81" s="6"/>
      <c r="KO81" s="6"/>
      <c r="KQ81" s="6"/>
      <c r="KR81" s="6"/>
      <c r="KS81" s="6"/>
      <c r="KT81" s="6"/>
      <c r="KU81" s="6"/>
      <c r="KV81" s="6"/>
      <c r="KW81" s="6"/>
      <c r="KX81" s="6"/>
      <c r="KY81" s="6"/>
      <c r="KZ81" s="6"/>
      <c r="LB81" s="6"/>
      <c r="LC81" s="6"/>
      <c r="LD81" s="6"/>
      <c r="LE81" s="6"/>
      <c r="LF81" s="6"/>
      <c r="LG81" s="6"/>
      <c r="LH81" s="6"/>
      <c r="LI81" s="6"/>
      <c r="LJ81" s="6"/>
      <c r="LK81" s="6"/>
      <c r="LN81" s="6"/>
      <c r="LO81" s="6"/>
      <c r="LP81" s="6"/>
      <c r="LQ81" s="6"/>
      <c r="LR81" s="6"/>
      <c r="LS81" s="6"/>
      <c r="LT81" s="6"/>
      <c r="LU81" s="6"/>
      <c r="LV81" s="6"/>
      <c r="LW81" s="6"/>
      <c r="LY81" s="6"/>
      <c r="LZ81" s="6"/>
      <c r="MA81" s="6"/>
      <c r="MB81" s="6"/>
      <c r="MC81" s="6"/>
      <c r="MD81" s="6"/>
      <c r="ME81" s="6"/>
      <c r="MF81" s="6"/>
      <c r="MG81" s="6"/>
      <c r="MH81" s="6"/>
      <c r="MJ81" s="6"/>
      <c r="MK81" s="6"/>
      <c r="ML81" s="6"/>
      <c r="MM81" s="6"/>
      <c r="MN81" s="6"/>
      <c r="MO81" s="6"/>
      <c r="MP81" s="6"/>
      <c r="MQ81" s="6"/>
      <c r="MR81" s="6"/>
      <c r="MS81" s="6"/>
      <c r="MU81" s="6"/>
      <c r="MV81" s="6"/>
      <c r="MW81" s="6"/>
      <c r="MX81" s="6"/>
      <c r="MY81" s="6"/>
      <c r="MZ81" s="6"/>
      <c r="NA81" s="6"/>
      <c r="NB81" s="6"/>
      <c r="NC81" s="6"/>
      <c r="ND81" s="6"/>
      <c r="NF81" s="6"/>
      <c r="NG81" s="6"/>
      <c r="NH81" s="6"/>
      <c r="NI81" s="6"/>
      <c r="NJ81" s="6"/>
      <c r="NK81" s="6"/>
      <c r="NL81" s="6"/>
      <c r="NM81" s="6"/>
      <c r="NN81" s="6"/>
      <c r="NO81" s="6"/>
      <c r="NQ81" s="6"/>
      <c r="NR81" s="6"/>
      <c r="NS81" s="6"/>
      <c r="NT81" s="6"/>
      <c r="NU81" s="6"/>
      <c r="NV81" s="6"/>
      <c r="NW81" s="6"/>
      <c r="NX81" s="6"/>
      <c r="NY81" s="6"/>
      <c r="NZ81" s="6"/>
      <c r="OB81" s="6"/>
      <c r="OC81" s="6"/>
      <c r="OD81" s="6"/>
      <c r="OE81" s="6"/>
      <c r="OF81" s="6"/>
      <c r="OG81" s="6"/>
      <c r="OH81" s="6"/>
      <c r="OI81" s="6"/>
      <c r="OJ81" s="6"/>
      <c r="OK81" s="6"/>
      <c r="ON81" s="6"/>
      <c r="OO81" s="6"/>
      <c r="OP81" s="6"/>
      <c r="OQ81" s="6"/>
      <c r="OR81" s="6"/>
      <c r="OS81" s="6"/>
      <c r="OT81" s="6"/>
      <c r="OU81" s="6"/>
      <c r="OV81" s="6"/>
      <c r="OW81" s="6"/>
      <c r="OY81" s="6"/>
      <c r="OZ81" s="6"/>
      <c r="PA81" s="6"/>
      <c r="PB81" s="6"/>
      <c r="PC81" s="6"/>
      <c r="PD81" s="6"/>
      <c r="PE81" s="6"/>
      <c r="PF81" s="6"/>
      <c r="PG81" s="6"/>
      <c r="PH81" s="6"/>
      <c r="PJ81" s="6"/>
      <c r="PK81" s="6"/>
      <c r="PL81" s="6"/>
      <c r="PM81" s="6"/>
      <c r="PN81" s="6"/>
      <c r="PO81" s="6"/>
      <c r="PP81" s="6"/>
      <c r="PQ81" s="6"/>
      <c r="PR81" s="6"/>
      <c r="PS81" s="6"/>
      <c r="PU81" s="6"/>
      <c r="PV81" s="6"/>
      <c r="PW81" s="6"/>
      <c r="PX81" s="6"/>
      <c r="PY81" s="6"/>
      <c r="PZ81" s="6"/>
      <c r="QA81" s="6"/>
      <c r="QB81" s="6"/>
      <c r="QC81" s="6"/>
      <c r="QD81" s="6"/>
      <c r="QF81" s="6"/>
      <c r="QG81" s="6"/>
      <c r="QH81" s="6"/>
      <c r="QI81" s="6"/>
      <c r="QJ81" s="6"/>
      <c r="QK81" s="6"/>
      <c r="QL81" s="6"/>
      <c r="QM81" s="6"/>
      <c r="QN81" s="6"/>
      <c r="QO81" s="6"/>
      <c r="QQ81" s="6"/>
      <c r="QR81" s="6"/>
      <c r="QS81" s="6"/>
      <c r="QT81" s="6"/>
      <c r="QU81" s="6"/>
      <c r="QV81" s="6"/>
      <c r="QW81" s="6"/>
      <c r="QX81" s="6"/>
      <c r="QY81" s="6"/>
      <c r="QZ81" s="6"/>
      <c r="RB81" s="6"/>
      <c r="RC81" s="6"/>
      <c r="RD81" s="6"/>
      <c r="RE81" s="6"/>
      <c r="RF81" s="6"/>
      <c r="RG81" s="6"/>
      <c r="RH81" s="6"/>
      <c r="RI81" s="6"/>
      <c r="RJ81" s="6"/>
      <c r="RK81" s="6"/>
      <c r="RN81" s="6"/>
      <c r="RO81" s="6"/>
      <c r="RP81" s="6"/>
      <c r="RQ81" s="6"/>
      <c r="RR81" s="6"/>
      <c r="RS81" s="6"/>
      <c r="RT81" s="6"/>
      <c r="RU81" s="6"/>
      <c r="RV81" s="6"/>
      <c r="RW81" s="6"/>
      <c r="RY81" s="6"/>
      <c r="RZ81" s="6"/>
      <c r="SA81" s="6"/>
      <c r="SB81" s="6"/>
      <c r="SC81" s="6"/>
      <c r="SD81" s="6"/>
      <c r="SE81" s="6"/>
      <c r="SF81" s="6"/>
      <c r="SG81" s="6"/>
      <c r="SH81" s="6"/>
      <c r="SJ81" s="6"/>
      <c r="SK81" s="6"/>
      <c r="SL81" s="6"/>
      <c r="SM81" s="6"/>
      <c r="SN81" s="6"/>
      <c r="SO81" s="6"/>
      <c r="SP81" s="6"/>
      <c r="SQ81" s="6"/>
      <c r="SR81" s="6"/>
      <c r="SS81" s="6"/>
      <c r="SU81" s="6"/>
      <c r="SV81" s="6"/>
      <c r="SW81" s="6"/>
      <c r="SX81" s="6"/>
      <c r="SY81" s="6"/>
      <c r="SZ81" s="6"/>
      <c r="TA81" s="6"/>
      <c r="TB81" s="6"/>
      <c r="TC81" s="6"/>
      <c r="TD81" s="6"/>
      <c r="TF81" s="6"/>
      <c r="TG81" s="6"/>
      <c r="TH81" s="6"/>
      <c r="TI81" s="6"/>
      <c r="TJ81" s="6"/>
      <c r="TK81" s="6"/>
      <c r="TL81" s="6"/>
      <c r="TM81" s="6"/>
      <c r="TN81" s="6"/>
      <c r="TO81" s="6"/>
      <c r="TQ81" s="6"/>
      <c r="TR81" s="6"/>
      <c r="TS81" s="6"/>
      <c r="TT81" s="6"/>
      <c r="TU81" s="6"/>
      <c r="TV81" s="6"/>
      <c r="TW81" s="6"/>
      <c r="TX81" s="6"/>
      <c r="TY81" s="6"/>
      <c r="TZ81" s="6"/>
      <c r="UB81" s="6"/>
      <c r="UC81" s="6"/>
      <c r="UD81" s="6"/>
      <c r="UE81" s="6"/>
      <c r="UF81" s="6"/>
      <c r="UG81" s="6"/>
      <c r="UH81" s="6"/>
      <c r="UI81" s="6"/>
      <c r="UJ81" s="6"/>
      <c r="UK81" s="6"/>
      <c r="UN81" s="61"/>
      <c r="UO81" s="61"/>
      <c r="UP81" s="61"/>
      <c r="UQ81" s="61"/>
      <c r="UW81" s="61"/>
      <c r="UY81" s="61"/>
      <c r="UZ81" s="61"/>
      <c r="VA81" s="61"/>
      <c r="VB81" s="61"/>
      <c r="VH81" s="61"/>
    </row>
    <row r="82" spans="2:580">
      <c r="B82" s="6"/>
      <c r="C82" s="6"/>
      <c r="D82" s="6"/>
      <c r="E82" s="6"/>
      <c r="F82" s="6"/>
      <c r="G82" s="6"/>
      <c r="H82" s="6"/>
      <c r="I82" s="6"/>
      <c r="J82" s="6"/>
      <c r="K82" s="6"/>
      <c r="L82" s="6"/>
      <c r="N82" s="6"/>
      <c r="O82" s="6"/>
      <c r="P82" s="6"/>
      <c r="Q82" s="6"/>
      <c r="R82" s="6"/>
      <c r="S82" s="6"/>
      <c r="T82" s="6"/>
      <c r="U82" s="6"/>
      <c r="V82" s="6"/>
      <c r="W82" s="6"/>
      <c r="Y82" s="6"/>
      <c r="Z82" s="6"/>
      <c r="AA82" s="6"/>
      <c r="AB82" s="6"/>
      <c r="AC82" s="6"/>
      <c r="AD82" s="6"/>
      <c r="AE82" s="6"/>
      <c r="AF82" s="6"/>
      <c r="AG82" s="6"/>
      <c r="AH82" s="6"/>
      <c r="AJ82" s="6"/>
      <c r="AK82" s="6"/>
      <c r="AL82" s="6"/>
      <c r="AM82" s="6"/>
      <c r="AN82" s="6"/>
      <c r="AO82" s="6"/>
      <c r="AP82" s="6"/>
      <c r="AQ82" s="6"/>
      <c r="AR82" s="6"/>
      <c r="AS82" s="6"/>
      <c r="AU82" s="6"/>
      <c r="AV82" s="6"/>
      <c r="AW82" s="6"/>
      <c r="AX82" s="6"/>
      <c r="AY82" s="6"/>
      <c r="AZ82" s="6"/>
      <c r="BA82" s="6"/>
      <c r="BB82" s="6"/>
      <c r="BC82" s="6"/>
      <c r="BD82" s="6"/>
      <c r="BF82" s="6"/>
      <c r="BG82" s="6"/>
      <c r="BH82" s="6"/>
      <c r="BI82" s="6"/>
      <c r="BJ82" s="6"/>
      <c r="BK82" s="6"/>
      <c r="BL82" s="6"/>
      <c r="BM82" s="6"/>
      <c r="BN82" s="6"/>
      <c r="BO82" s="6"/>
      <c r="BQ82" s="6"/>
      <c r="BR82" s="6"/>
      <c r="BS82" s="6"/>
      <c r="BT82" s="6"/>
      <c r="BU82" s="6"/>
      <c r="BV82" s="6"/>
      <c r="BW82" s="6"/>
      <c r="BX82" s="6"/>
      <c r="BY82" s="6"/>
      <c r="BZ82" s="6"/>
      <c r="CB82" s="6"/>
      <c r="CC82" s="6"/>
      <c r="CD82" s="6"/>
      <c r="CE82" s="6"/>
      <c r="CF82" s="6"/>
      <c r="CG82" s="6"/>
      <c r="CH82" s="6"/>
      <c r="CI82" s="6"/>
      <c r="CJ82" s="6"/>
      <c r="CK82" s="6"/>
      <c r="CN82" s="6"/>
      <c r="CO82" s="6"/>
      <c r="CP82" s="6"/>
      <c r="CQ82" s="6"/>
      <c r="CR82" s="6"/>
      <c r="CS82" s="6"/>
      <c r="CT82" s="6"/>
      <c r="CU82" s="6"/>
      <c r="CV82" s="6"/>
      <c r="CW82" s="6"/>
      <c r="CY82" s="6"/>
      <c r="CZ82" s="6"/>
      <c r="DA82" s="6"/>
      <c r="DB82" s="6"/>
      <c r="DC82" s="6"/>
      <c r="DD82" s="6"/>
      <c r="DE82" s="6"/>
      <c r="DF82" s="6"/>
      <c r="DG82" s="6"/>
      <c r="DH82" s="6"/>
      <c r="DJ82" s="6"/>
      <c r="DK82" s="6"/>
      <c r="DL82" s="6"/>
      <c r="DM82" s="6"/>
      <c r="DN82" s="6"/>
      <c r="DO82" s="6"/>
      <c r="DP82" s="6"/>
      <c r="DQ82" s="6"/>
      <c r="DR82" s="6"/>
      <c r="DS82" s="6"/>
      <c r="DU82" s="6"/>
      <c r="DV82" s="6"/>
      <c r="DW82" s="6"/>
      <c r="DX82" s="6"/>
      <c r="DY82" s="6"/>
      <c r="DZ82" s="6"/>
      <c r="EA82" s="6"/>
      <c r="EB82" s="6"/>
      <c r="EC82" s="6"/>
      <c r="ED82" s="6"/>
      <c r="EF82" s="6"/>
      <c r="EG82" s="6"/>
      <c r="EH82" s="6"/>
      <c r="EI82" s="6"/>
      <c r="EJ82" s="6"/>
      <c r="EK82" s="6"/>
      <c r="EL82" s="6"/>
      <c r="EM82" s="6"/>
      <c r="EN82" s="6"/>
      <c r="EO82" s="6"/>
      <c r="EQ82" s="6"/>
      <c r="ER82" s="6"/>
      <c r="ES82" s="6"/>
      <c r="ET82" s="6"/>
      <c r="EU82" s="6"/>
      <c r="EV82" s="6"/>
      <c r="EW82" s="6"/>
      <c r="EX82" s="6"/>
      <c r="EY82" s="6"/>
      <c r="EZ82" s="6"/>
      <c r="FB82" s="6"/>
      <c r="FC82" s="6"/>
      <c r="FD82" s="6"/>
      <c r="FE82" s="6"/>
      <c r="FF82" s="6"/>
      <c r="FG82" s="6"/>
      <c r="FH82" s="6"/>
      <c r="FI82" s="6"/>
      <c r="FJ82" s="6"/>
      <c r="FK82" s="6"/>
      <c r="FN82" s="6"/>
      <c r="FO82" s="6"/>
      <c r="FP82" s="6"/>
      <c r="FQ82" s="6"/>
      <c r="FR82" s="6"/>
      <c r="FS82" s="6"/>
      <c r="FT82" s="6"/>
      <c r="FU82" s="6"/>
      <c r="FV82" s="6"/>
      <c r="FW82" s="6"/>
      <c r="FY82" s="6"/>
      <c r="FZ82" s="6"/>
      <c r="GA82" s="6"/>
      <c r="GB82" s="6"/>
      <c r="GC82" s="6"/>
      <c r="GD82" s="6"/>
      <c r="GE82" s="6"/>
      <c r="GF82" s="6"/>
      <c r="GG82" s="6"/>
      <c r="GH82" s="6"/>
      <c r="GJ82" s="6"/>
      <c r="GK82" s="6"/>
      <c r="GL82" s="6"/>
      <c r="GM82" s="6"/>
      <c r="GN82" s="6"/>
      <c r="GO82" s="6"/>
      <c r="GP82" s="6"/>
      <c r="GQ82" s="6"/>
      <c r="GR82" s="6"/>
      <c r="GS82" s="6"/>
      <c r="GU82" s="6"/>
      <c r="GV82" s="6"/>
      <c r="GW82" s="6"/>
      <c r="GX82" s="6"/>
      <c r="GY82" s="6"/>
      <c r="GZ82" s="6"/>
      <c r="HA82" s="6"/>
      <c r="HB82" s="6"/>
      <c r="HC82" s="6"/>
      <c r="HD82" s="6"/>
      <c r="HF82" s="6"/>
      <c r="HG82" s="6"/>
      <c r="HH82" s="6"/>
      <c r="HI82" s="6"/>
      <c r="HJ82" s="6"/>
      <c r="HK82" s="6"/>
      <c r="HL82" s="6"/>
      <c r="HM82" s="6"/>
      <c r="HN82" s="6"/>
      <c r="HO82" s="6"/>
      <c r="HQ82" s="6"/>
      <c r="HR82" s="6"/>
      <c r="HS82" s="6"/>
      <c r="HT82" s="6"/>
      <c r="HU82" s="6"/>
      <c r="HV82" s="6"/>
      <c r="HW82" s="6"/>
      <c r="HX82" s="6"/>
      <c r="HY82" s="6"/>
      <c r="HZ82" s="6"/>
      <c r="IB82" s="6"/>
      <c r="IC82" s="6"/>
      <c r="ID82" s="6"/>
      <c r="IE82" s="6"/>
      <c r="IF82" s="6"/>
      <c r="IG82" s="6"/>
      <c r="IH82" s="6"/>
      <c r="II82" s="6"/>
      <c r="IJ82" s="6"/>
      <c r="IK82" s="6"/>
      <c r="IN82" s="6"/>
      <c r="IO82" s="6"/>
      <c r="IP82" s="6"/>
      <c r="IQ82" s="6"/>
      <c r="IR82" s="6"/>
      <c r="IS82" s="6"/>
      <c r="IT82" s="6"/>
      <c r="IU82" s="6"/>
      <c r="IV82" s="6"/>
      <c r="IW82" s="6"/>
      <c r="IY82" s="6"/>
      <c r="IZ82" s="6"/>
      <c r="JA82" s="6"/>
      <c r="JB82" s="6"/>
      <c r="JC82" s="6"/>
      <c r="JD82" s="6"/>
      <c r="JE82" s="6"/>
      <c r="JF82" s="6"/>
      <c r="JG82" s="6"/>
      <c r="JH82" s="6"/>
      <c r="JJ82" s="6"/>
      <c r="JK82" s="6"/>
      <c r="JL82" s="6"/>
      <c r="JM82" s="6"/>
      <c r="JN82" s="6"/>
      <c r="JO82" s="6"/>
      <c r="JP82" s="6"/>
      <c r="JQ82" s="6"/>
      <c r="JR82" s="6"/>
      <c r="JS82" s="6"/>
      <c r="JU82" s="6"/>
      <c r="JV82" s="6"/>
      <c r="JW82" s="6"/>
      <c r="JX82" s="6"/>
      <c r="JY82" s="6"/>
      <c r="JZ82" s="6"/>
      <c r="KA82" s="6"/>
      <c r="KB82" s="6"/>
      <c r="KC82" s="6"/>
      <c r="KD82" s="6"/>
      <c r="KF82" s="6"/>
      <c r="KG82" s="6"/>
      <c r="KH82" s="6"/>
      <c r="KI82" s="6"/>
      <c r="KJ82" s="6"/>
      <c r="KK82" s="6"/>
      <c r="KL82" s="6"/>
      <c r="KM82" s="6"/>
      <c r="KN82" s="6"/>
      <c r="KO82" s="6"/>
      <c r="KQ82" s="6"/>
      <c r="KR82" s="6"/>
      <c r="KS82" s="6"/>
      <c r="KT82" s="6"/>
      <c r="KU82" s="6"/>
      <c r="KV82" s="6"/>
      <c r="KW82" s="6"/>
      <c r="KX82" s="6"/>
      <c r="KY82" s="6"/>
      <c r="KZ82" s="6"/>
      <c r="LB82" s="6"/>
      <c r="LC82" s="6"/>
      <c r="LD82" s="6"/>
      <c r="LE82" s="6"/>
      <c r="LF82" s="6"/>
      <c r="LG82" s="6"/>
      <c r="LH82" s="6"/>
      <c r="LI82" s="6"/>
      <c r="LJ82" s="6"/>
      <c r="LK82" s="6"/>
      <c r="LN82" s="6"/>
      <c r="LO82" s="6"/>
      <c r="LP82" s="6"/>
      <c r="LQ82" s="6"/>
      <c r="LR82" s="6"/>
      <c r="LS82" s="6"/>
      <c r="LT82" s="6"/>
      <c r="LU82" s="6"/>
      <c r="LV82" s="6"/>
      <c r="LW82" s="6"/>
      <c r="LY82" s="6"/>
      <c r="LZ82" s="6"/>
      <c r="MA82" s="6"/>
      <c r="MB82" s="6"/>
      <c r="MC82" s="6"/>
      <c r="MD82" s="6"/>
      <c r="ME82" s="6"/>
      <c r="MF82" s="6"/>
      <c r="MG82" s="6"/>
      <c r="MH82" s="6"/>
      <c r="MJ82" s="6"/>
      <c r="MK82" s="6"/>
      <c r="ML82" s="6"/>
      <c r="MM82" s="6"/>
      <c r="MN82" s="6"/>
      <c r="MO82" s="6"/>
      <c r="MP82" s="6"/>
      <c r="MQ82" s="6"/>
      <c r="MR82" s="6"/>
      <c r="MS82" s="6"/>
      <c r="MU82" s="6"/>
      <c r="MV82" s="6"/>
      <c r="MW82" s="6"/>
      <c r="MX82" s="6"/>
      <c r="MY82" s="6"/>
      <c r="MZ82" s="6"/>
      <c r="NA82" s="6"/>
      <c r="NB82" s="6"/>
      <c r="NC82" s="6"/>
      <c r="ND82" s="6"/>
      <c r="NF82" s="6"/>
      <c r="NG82" s="6"/>
      <c r="NH82" s="6"/>
      <c r="NI82" s="6"/>
      <c r="NJ82" s="6"/>
      <c r="NK82" s="6"/>
      <c r="NL82" s="6"/>
      <c r="NM82" s="6"/>
      <c r="NN82" s="6"/>
      <c r="NO82" s="6"/>
      <c r="NQ82" s="6"/>
      <c r="NR82" s="6"/>
      <c r="NS82" s="6"/>
      <c r="NT82" s="6"/>
      <c r="NU82" s="6"/>
      <c r="NV82" s="6"/>
      <c r="NW82" s="6"/>
      <c r="NX82" s="6"/>
      <c r="NY82" s="6"/>
      <c r="NZ82" s="6"/>
      <c r="OB82" s="6"/>
      <c r="OC82" s="6"/>
      <c r="OD82" s="6"/>
      <c r="OE82" s="6"/>
      <c r="OF82" s="6"/>
      <c r="OG82" s="6"/>
      <c r="OH82" s="6"/>
      <c r="OI82" s="6"/>
      <c r="OJ82" s="6"/>
      <c r="OK82" s="6"/>
      <c r="ON82" s="6"/>
      <c r="OO82" s="6"/>
      <c r="OP82" s="6"/>
      <c r="OQ82" s="6"/>
      <c r="OR82" s="6"/>
      <c r="OS82" s="6"/>
      <c r="OT82" s="6"/>
      <c r="OU82" s="6"/>
      <c r="OV82" s="6"/>
      <c r="OW82" s="6"/>
      <c r="OY82" s="6"/>
      <c r="OZ82" s="6"/>
      <c r="PA82" s="6"/>
      <c r="PB82" s="6"/>
      <c r="PC82" s="6"/>
      <c r="PD82" s="6"/>
      <c r="PE82" s="6"/>
      <c r="PF82" s="6"/>
      <c r="PG82" s="6"/>
      <c r="PH82" s="6"/>
      <c r="PJ82" s="6"/>
      <c r="PK82" s="6"/>
      <c r="PL82" s="6"/>
      <c r="PM82" s="6"/>
      <c r="PN82" s="6"/>
      <c r="PO82" s="6"/>
      <c r="PP82" s="6"/>
      <c r="PQ82" s="6"/>
      <c r="PR82" s="6"/>
      <c r="PS82" s="6"/>
      <c r="PU82" s="6"/>
      <c r="PV82" s="6"/>
      <c r="PW82" s="6"/>
      <c r="PX82" s="6"/>
      <c r="PY82" s="6"/>
      <c r="PZ82" s="6"/>
      <c r="QA82" s="6"/>
      <c r="QB82" s="6"/>
      <c r="QC82" s="6"/>
      <c r="QD82" s="6"/>
      <c r="QF82" s="6"/>
      <c r="QG82" s="6"/>
      <c r="QH82" s="6"/>
      <c r="QI82" s="6"/>
      <c r="QJ82" s="6"/>
      <c r="QK82" s="6"/>
      <c r="QL82" s="6"/>
      <c r="QM82" s="6"/>
      <c r="QN82" s="6"/>
      <c r="QO82" s="6"/>
      <c r="QQ82" s="6"/>
      <c r="QR82" s="6"/>
      <c r="QS82" s="6"/>
      <c r="QT82" s="6"/>
      <c r="QU82" s="6"/>
      <c r="QV82" s="6"/>
      <c r="QW82" s="6"/>
      <c r="QX82" s="6"/>
      <c r="QY82" s="6"/>
      <c r="QZ82" s="6"/>
      <c r="RB82" s="6"/>
      <c r="RC82" s="6"/>
      <c r="RD82" s="6"/>
      <c r="RE82" s="6"/>
      <c r="RF82" s="6"/>
      <c r="RG82" s="6"/>
      <c r="RH82" s="6"/>
      <c r="RI82" s="6"/>
      <c r="RJ82" s="6"/>
      <c r="RK82" s="6"/>
      <c r="RN82" s="6"/>
      <c r="RO82" s="6"/>
      <c r="RP82" s="6"/>
      <c r="RQ82" s="6"/>
      <c r="RR82" s="6"/>
      <c r="RS82" s="6"/>
      <c r="RT82" s="6"/>
      <c r="RU82" s="6"/>
      <c r="RV82" s="6"/>
      <c r="RW82" s="6"/>
      <c r="RY82" s="6"/>
      <c r="RZ82" s="6"/>
      <c r="SA82" s="6"/>
      <c r="SB82" s="6"/>
      <c r="SC82" s="6"/>
      <c r="SD82" s="6"/>
      <c r="SE82" s="6"/>
      <c r="SF82" s="6"/>
      <c r="SG82" s="6"/>
      <c r="SH82" s="6"/>
      <c r="SJ82" s="6"/>
      <c r="SK82" s="6"/>
      <c r="SL82" s="6"/>
      <c r="SM82" s="6"/>
      <c r="SN82" s="6"/>
      <c r="SO82" s="6"/>
      <c r="SP82" s="6"/>
      <c r="SQ82" s="6"/>
      <c r="SR82" s="6"/>
      <c r="SS82" s="6"/>
      <c r="SU82" s="6"/>
      <c r="SV82" s="6"/>
      <c r="SW82" s="6"/>
      <c r="SX82" s="6"/>
      <c r="SY82" s="6"/>
      <c r="SZ82" s="6"/>
      <c r="TA82" s="6"/>
      <c r="TB82" s="6"/>
      <c r="TC82" s="6"/>
      <c r="TD82" s="6"/>
      <c r="TF82" s="6"/>
      <c r="TG82" s="6"/>
      <c r="TH82" s="6"/>
      <c r="TI82" s="6"/>
      <c r="TJ82" s="6"/>
      <c r="TK82" s="6"/>
      <c r="TL82" s="6"/>
      <c r="TM82" s="6"/>
      <c r="TN82" s="6"/>
      <c r="TO82" s="6"/>
      <c r="TQ82" s="6"/>
      <c r="TR82" s="6"/>
      <c r="TS82" s="6"/>
      <c r="TT82" s="6"/>
      <c r="TU82" s="6"/>
      <c r="TV82" s="6"/>
      <c r="TW82" s="6"/>
      <c r="TX82" s="6"/>
      <c r="TY82" s="6"/>
      <c r="TZ82" s="6"/>
      <c r="UB82" s="6"/>
      <c r="UC82" s="6"/>
      <c r="UD82" s="6"/>
      <c r="UE82" s="6"/>
      <c r="UF82" s="6"/>
      <c r="UG82" s="6"/>
      <c r="UH82" s="6"/>
      <c r="UI82" s="6"/>
      <c r="UJ82" s="6"/>
      <c r="UK82" s="6"/>
      <c r="UN82" s="61"/>
      <c r="UO82" s="61"/>
      <c r="UP82" s="61"/>
      <c r="UQ82" s="61"/>
      <c r="UW82" s="61"/>
      <c r="UY82" s="61"/>
      <c r="UZ82" s="61"/>
      <c r="VA82" s="61"/>
      <c r="VB82" s="61"/>
      <c r="VH82" s="61"/>
    </row>
    <row r="83" spans="2:580">
      <c r="B83" s="6"/>
      <c r="C83" s="6"/>
      <c r="D83" s="6"/>
      <c r="E83" s="6"/>
      <c r="F83" s="6"/>
      <c r="G83" s="6"/>
      <c r="H83" s="6"/>
      <c r="I83" s="6"/>
      <c r="J83" s="6"/>
      <c r="K83" s="6"/>
      <c r="L83" s="6"/>
      <c r="N83" s="6"/>
      <c r="O83" s="6"/>
      <c r="P83" s="6"/>
      <c r="Q83" s="6"/>
      <c r="R83" s="6"/>
      <c r="S83" s="6"/>
      <c r="T83" s="6"/>
      <c r="U83" s="6"/>
      <c r="V83" s="6"/>
      <c r="W83" s="6"/>
      <c r="Y83" s="6"/>
      <c r="Z83" s="6"/>
      <c r="AA83" s="6"/>
      <c r="AB83" s="6"/>
      <c r="AC83" s="6"/>
      <c r="AD83" s="6"/>
      <c r="AE83" s="6"/>
      <c r="AF83" s="6"/>
      <c r="AG83" s="6"/>
      <c r="AH83" s="6"/>
      <c r="AJ83" s="6"/>
      <c r="AK83" s="6"/>
      <c r="AL83" s="6"/>
      <c r="AM83" s="6"/>
      <c r="AN83" s="6"/>
      <c r="AO83" s="6"/>
      <c r="AP83" s="6"/>
      <c r="AQ83" s="6"/>
      <c r="AR83" s="6"/>
      <c r="AS83" s="6"/>
      <c r="AU83" s="6"/>
      <c r="AV83" s="6"/>
      <c r="AW83" s="6"/>
      <c r="AX83" s="6"/>
      <c r="AY83" s="6"/>
      <c r="AZ83" s="6"/>
      <c r="BA83" s="6"/>
      <c r="BB83" s="6"/>
      <c r="BC83" s="6"/>
      <c r="BD83" s="6"/>
      <c r="BF83" s="6"/>
      <c r="BG83" s="6"/>
      <c r="BH83" s="6"/>
      <c r="BI83" s="6"/>
      <c r="BJ83" s="6"/>
      <c r="BK83" s="6"/>
      <c r="BL83" s="6"/>
      <c r="BM83" s="6"/>
      <c r="BN83" s="6"/>
      <c r="BO83" s="6"/>
      <c r="BQ83" s="6"/>
      <c r="BR83" s="6"/>
      <c r="BS83" s="6"/>
      <c r="BT83" s="6"/>
      <c r="BU83" s="6"/>
      <c r="BV83" s="6"/>
      <c r="BW83" s="6"/>
      <c r="BX83" s="6"/>
      <c r="BY83" s="6"/>
      <c r="BZ83" s="6"/>
      <c r="CB83" s="6"/>
      <c r="CC83" s="6"/>
      <c r="CD83" s="6"/>
      <c r="CE83" s="6"/>
      <c r="CF83" s="6"/>
      <c r="CG83" s="6"/>
      <c r="CH83" s="6"/>
      <c r="CI83" s="6"/>
      <c r="CJ83" s="6"/>
      <c r="CK83" s="6"/>
      <c r="CN83" s="6"/>
      <c r="CO83" s="6"/>
      <c r="CP83" s="6"/>
      <c r="CQ83" s="6"/>
      <c r="CR83" s="6"/>
      <c r="CS83" s="6"/>
      <c r="CT83" s="6"/>
      <c r="CU83" s="6"/>
      <c r="CV83" s="6"/>
      <c r="CW83" s="6"/>
      <c r="CY83" s="6"/>
      <c r="CZ83" s="6"/>
      <c r="DA83" s="6"/>
      <c r="DB83" s="6"/>
      <c r="DC83" s="6"/>
      <c r="DD83" s="6"/>
      <c r="DE83" s="6"/>
      <c r="DF83" s="6"/>
      <c r="DG83" s="6"/>
      <c r="DH83" s="6"/>
      <c r="DJ83" s="6"/>
      <c r="DK83" s="6"/>
      <c r="DL83" s="6"/>
      <c r="DM83" s="6"/>
      <c r="DN83" s="6"/>
      <c r="DO83" s="6"/>
      <c r="DP83" s="6"/>
      <c r="DQ83" s="6"/>
      <c r="DR83" s="6"/>
      <c r="DS83" s="6"/>
      <c r="DU83" s="6"/>
      <c r="DV83" s="6"/>
      <c r="DW83" s="6"/>
      <c r="DX83" s="6"/>
      <c r="DY83" s="6"/>
      <c r="DZ83" s="6"/>
      <c r="EA83" s="6"/>
      <c r="EB83" s="6"/>
      <c r="EC83" s="6"/>
      <c r="ED83" s="6"/>
      <c r="EF83" s="6"/>
      <c r="EG83" s="6"/>
      <c r="EH83" s="6"/>
      <c r="EI83" s="6"/>
      <c r="EJ83" s="6"/>
      <c r="EK83" s="6"/>
      <c r="EL83" s="6"/>
      <c r="EM83" s="6"/>
      <c r="EN83" s="6"/>
      <c r="EO83" s="6"/>
      <c r="EQ83" s="6"/>
      <c r="ER83" s="6"/>
      <c r="ES83" s="6"/>
      <c r="ET83" s="6"/>
      <c r="EU83" s="6"/>
      <c r="EV83" s="6"/>
      <c r="EW83" s="6"/>
      <c r="EX83" s="6"/>
      <c r="EY83" s="6"/>
      <c r="EZ83" s="6"/>
      <c r="FB83" s="6"/>
      <c r="FC83" s="6"/>
      <c r="FD83" s="6"/>
      <c r="FE83" s="6"/>
      <c r="FF83" s="6"/>
      <c r="FG83" s="6"/>
      <c r="FH83" s="6"/>
      <c r="FI83" s="6"/>
      <c r="FJ83" s="6"/>
      <c r="FK83" s="6"/>
      <c r="FN83" s="6"/>
      <c r="FO83" s="6"/>
      <c r="FP83" s="6"/>
      <c r="FQ83" s="6"/>
      <c r="FR83" s="6"/>
      <c r="FS83" s="6"/>
      <c r="FT83" s="6"/>
      <c r="FU83" s="6"/>
      <c r="FV83" s="6"/>
      <c r="FW83" s="6"/>
      <c r="FY83" s="6"/>
      <c r="FZ83" s="6"/>
      <c r="GA83" s="6"/>
      <c r="GB83" s="6"/>
      <c r="GC83" s="6"/>
      <c r="GD83" s="6"/>
      <c r="GE83" s="6"/>
      <c r="GF83" s="6"/>
      <c r="GG83" s="6"/>
      <c r="GH83" s="6"/>
      <c r="GJ83" s="6"/>
      <c r="GK83" s="6"/>
      <c r="GL83" s="6"/>
      <c r="GM83" s="6"/>
      <c r="GN83" s="6"/>
      <c r="GO83" s="6"/>
      <c r="GP83" s="6"/>
      <c r="GQ83" s="6"/>
      <c r="GR83" s="6"/>
      <c r="GS83" s="6"/>
      <c r="GU83" s="6"/>
      <c r="GV83" s="6"/>
      <c r="GW83" s="6"/>
      <c r="GX83" s="6"/>
      <c r="GY83" s="6"/>
      <c r="GZ83" s="6"/>
      <c r="HA83" s="6"/>
      <c r="HB83" s="6"/>
      <c r="HC83" s="6"/>
      <c r="HD83" s="6"/>
      <c r="HF83" s="6"/>
      <c r="HG83" s="6"/>
      <c r="HH83" s="6"/>
      <c r="HI83" s="6"/>
      <c r="HJ83" s="6"/>
      <c r="HK83" s="6"/>
      <c r="HL83" s="6"/>
      <c r="HM83" s="6"/>
      <c r="HN83" s="6"/>
      <c r="HO83" s="6"/>
      <c r="HQ83" s="6"/>
      <c r="HR83" s="6"/>
      <c r="HS83" s="6"/>
      <c r="HT83" s="6"/>
      <c r="HU83" s="6"/>
      <c r="HV83" s="6"/>
      <c r="HW83" s="6"/>
      <c r="HX83" s="6"/>
      <c r="HY83" s="6"/>
      <c r="HZ83" s="6"/>
      <c r="IB83" s="6"/>
      <c r="IC83" s="6"/>
      <c r="ID83" s="6"/>
      <c r="IE83" s="6"/>
      <c r="IF83" s="6"/>
      <c r="IG83" s="6"/>
      <c r="IH83" s="6"/>
      <c r="II83" s="6"/>
      <c r="IJ83" s="6"/>
      <c r="IK83" s="6"/>
      <c r="IN83" s="6"/>
      <c r="IO83" s="6"/>
      <c r="IP83" s="6"/>
      <c r="IQ83" s="6"/>
      <c r="IR83" s="6"/>
      <c r="IS83" s="6"/>
      <c r="IT83" s="6"/>
      <c r="IU83" s="6"/>
      <c r="IV83" s="6"/>
      <c r="IW83" s="6"/>
      <c r="IY83" s="6"/>
      <c r="IZ83" s="6"/>
      <c r="JA83" s="6"/>
      <c r="JB83" s="6"/>
      <c r="JC83" s="6"/>
      <c r="JD83" s="6"/>
      <c r="JE83" s="6"/>
      <c r="JF83" s="6"/>
      <c r="JG83" s="6"/>
      <c r="JH83" s="6"/>
      <c r="JJ83" s="6"/>
      <c r="JK83" s="6"/>
      <c r="JL83" s="6"/>
      <c r="JM83" s="6"/>
      <c r="JN83" s="6"/>
      <c r="JO83" s="6"/>
      <c r="JP83" s="6"/>
      <c r="JQ83" s="6"/>
      <c r="JR83" s="6"/>
      <c r="JS83" s="6"/>
      <c r="JU83" s="6"/>
      <c r="JV83" s="6"/>
      <c r="JW83" s="6"/>
      <c r="JX83" s="6"/>
      <c r="JY83" s="6"/>
      <c r="JZ83" s="6"/>
      <c r="KA83" s="6"/>
      <c r="KB83" s="6"/>
      <c r="KC83" s="6"/>
      <c r="KD83" s="6"/>
      <c r="KF83" s="6"/>
      <c r="KG83" s="6"/>
      <c r="KH83" s="6"/>
      <c r="KI83" s="6"/>
      <c r="KJ83" s="6"/>
      <c r="KK83" s="6"/>
      <c r="KL83" s="6"/>
      <c r="KM83" s="6"/>
      <c r="KN83" s="6"/>
      <c r="KO83" s="6"/>
      <c r="KQ83" s="6"/>
      <c r="KR83" s="6"/>
      <c r="KS83" s="6"/>
      <c r="KT83" s="6"/>
      <c r="KU83" s="6"/>
      <c r="KV83" s="6"/>
      <c r="KW83" s="6"/>
      <c r="KX83" s="6"/>
      <c r="KY83" s="6"/>
      <c r="KZ83" s="6"/>
      <c r="LB83" s="6"/>
      <c r="LC83" s="6"/>
      <c r="LD83" s="6"/>
      <c r="LE83" s="6"/>
      <c r="LF83" s="6"/>
      <c r="LG83" s="6"/>
      <c r="LH83" s="6"/>
      <c r="LI83" s="6"/>
      <c r="LJ83" s="6"/>
      <c r="LK83" s="6"/>
      <c r="LN83" s="6"/>
      <c r="LO83" s="6"/>
      <c r="LP83" s="6"/>
      <c r="LQ83" s="6"/>
      <c r="LR83" s="6"/>
      <c r="LS83" s="6"/>
      <c r="LT83" s="6"/>
      <c r="LU83" s="6"/>
      <c r="LV83" s="6"/>
      <c r="LW83" s="6"/>
      <c r="LY83" s="6"/>
      <c r="LZ83" s="6"/>
      <c r="MA83" s="6"/>
      <c r="MB83" s="6"/>
      <c r="MC83" s="6"/>
      <c r="MD83" s="6"/>
      <c r="ME83" s="6"/>
      <c r="MF83" s="6"/>
      <c r="MG83" s="6"/>
      <c r="MH83" s="6"/>
      <c r="MJ83" s="6"/>
      <c r="MK83" s="6"/>
      <c r="ML83" s="6"/>
      <c r="MM83" s="6"/>
      <c r="MN83" s="6"/>
      <c r="MO83" s="6"/>
      <c r="MP83" s="6"/>
      <c r="MQ83" s="6"/>
      <c r="MR83" s="6"/>
      <c r="MS83" s="6"/>
      <c r="MU83" s="6"/>
      <c r="MV83" s="6"/>
      <c r="MW83" s="6"/>
      <c r="MX83" s="6"/>
      <c r="MY83" s="6"/>
      <c r="MZ83" s="6"/>
      <c r="NA83" s="6"/>
      <c r="NB83" s="6"/>
      <c r="NC83" s="6"/>
      <c r="ND83" s="6"/>
      <c r="NF83" s="6"/>
      <c r="NG83" s="6"/>
      <c r="NH83" s="6"/>
      <c r="NI83" s="6"/>
      <c r="NJ83" s="6"/>
      <c r="NK83" s="6"/>
      <c r="NL83" s="6"/>
      <c r="NM83" s="6"/>
      <c r="NN83" s="6"/>
      <c r="NO83" s="6"/>
      <c r="NQ83" s="6"/>
      <c r="NR83" s="6"/>
      <c r="NS83" s="6"/>
      <c r="NT83" s="6"/>
      <c r="NU83" s="6"/>
      <c r="NV83" s="6"/>
      <c r="NW83" s="6"/>
      <c r="NX83" s="6"/>
      <c r="NY83" s="6"/>
      <c r="NZ83" s="6"/>
      <c r="OB83" s="6"/>
      <c r="OC83" s="6"/>
      <c r="OD83" s="6"/>
      <c r="OE83" s="6"/>
      <c r="OF83" s="6"/>
      <c r="OG83" s="6"/>
      <c r="OH83" s="6"/>
      <c r="OI83" s="6"/>
      <c r="OJ83" s="6"/>
      <c r="OK83" s="6"/>
      <c r="ON83" s="6"/>
      <c r="OO83" s="6"/>
      <c r="OP83" s="6"/>
      <c r="OQ83" s="6"/>
      <c r="OR83" s="6"/>
      <c r="OS83" s="6"/>
      <c r="OT83" s="6"/>
      <c r="OU83" s="6"/>
      <c r="OV83" s="6"/>
      <c r="OW83" s="6"/>
      <c r="OY83" s="6"/>
      <c r="OZ83" s="6"/>
      <c r="PA83" s="6"/>
      <c r="PB83" s="6"/>
      <c r="PC83" s="6"/>
      <c r="PD83" s="6"/>
      <c r="PE83" s="6"/>
      <c r="PF83" s="6"/>
      <c r="PG83" s="6"/>
      <c r="PH83" s="6"/>
      <c r="PJ83" s="6"/>
      <c r="PK83" s="6"/>
      <c r="PL83" s="6"/>
      <c r="PM83" s="6"/>
      <c r="PN83" s="6"/>
      <c r="PO83" s="6"/>
      <c r="PP83" s="6"/>
      <c r="PQ83" s="6"/>
      <c r="PR83" s="6"/>
      <c r="PS83" s="6"/>
      <c r="PU83" s="6"/>
      <c r="PV83" s="6"/>
      <c r="PW83" s="6"/>
      <c r="PX83" s="6"/>
      <c r="PY83" s="6"/>
      <c r="PZ83" s="6"/>
      <c r="QA83" s="6"/>
      <c r="QB83" s="6"/>
      <c r="QC83" s="6"/>
      <c r="QD83" s="6"/>
      <c r="QF83" s="6"/>
      <c r="QG83" s="6"/>
      <c r="QH83" s="6"/>
      <c r="QI83" s="6"/>
      <c r="QJ83" s="6"/>
      <c r="QK83" s="6"/>
      <c r="QL83" s="6"/>
      <c r="QM83" s="6"/>
      <c r="QN83" s="6"/>
      <c r="QO83" s="6"/>
      <c r="QQ83" s="6"/>
      <c r="QR83" s="6"/>
      <c r="QS83" s="6"/>
      <c r="QT83" s="6"/>
      <c r="QU83" s="6"/>
      <c r="QV83" s="6"/>
      <c r="QW83" s="6"/>
      <c r="QX83" s="6"/>
      <c r="QY83" s="6"/>
      <c r="QZ83" s="6"/>
      <c r="RB83" s="6"/>
      <c r="RC83" s="6"/>
      <c r="RD83" s="6"/>
      <c r="RE83" s="6"/>
      <c r="RF83" s="6"/>
      <c r="RG83" s="6"/>
      <c r="RH83" s="6"/>
      <c r="RI83" s="6"/>
      <c r="RJ83" s="6"/>
      <c r="RK83" s="6"/>
      <c r="RN83" s="6"/>
      <c r="RO83" s="6"/>
      <c r="RP83" s="6"/>
      <c r="RQ83" s="6"/>
      <c r="RR83" s="6"/>
      <c r="RS83" s="6"/>
      <c r="RT83" s="6"/>
      <c r="RU83" s="6"/>
      <c r="RV83" s="6"/>
      <c r="RW83" s="6"/>
      <c r="RY83" s="6"/>
      <c r="RZ83" s="6"/>
      <c r="SA83" s="6"/>
      <c r="SB83" s="6"/>
      <c r="SC83" s="6"/>
      <c r="SD83" s="6"/>
      <c r="SE83" s="6"/>
      <c r="SF83" s="6"/>
      <c r="SG83" s="6"/>
      <c r="SH83" s="6"/>
      <c r="SJ83" s="6"/>
      <c r="SK83" s="6"/>
      <c r="SL83" s="6"/>
      <c r="SM83" s="6"/>
      <c r="SN83" s="6"/>
      <c r="SO83" s="6"/>
      <c r="SP83" s="6"/>
      <c r="SQ83" s="6"/>
      <c r="SR83" s="6"/>
      <c r="SS83" s="6"/>
      <c r="SU83" s="6"/>
      <c r="SV83" s="6"/>
      <c r="SW83" s="6"/>
      <c r="SX83" s="6"/>
      <c r="SY83" s="6"/>
      <c r="SZ83" s="6"/>
      <c r="TA83" s="6"/>
      <c r="TB83" s="6"/>
      <c r="TC83" s="6"/>
      <c r="TD83" s="6"/>
      <c r="TF83" s="6"/>
      <c r="TG83" s="6"/>
      <c r="TH83" s="6"/>
      <c r="TI83" s="6"/>
      <c r="TJ83" s="6"/>
      <c r="TK83" s="6"/>
      <c r="TL83" s="6"/>
      <c r="TM83" s="6"/>
      <c r="TN83" s="6"/>
      <c r="TO83" s="6"/>
      <c r="TQ83" s="6"/>
      <c r="TR83" s="6"/>
      <c r="TS83" s="6"/>
      <c r="TT83" s="6"/>
      <c r="TU83" s="6"/>
      <c r="TV83" s="6"/>
      <c r="TW83" s="6"/>
      <c r="TX83" s="6"/>
      <c r="TY83" s="6"/>
      <c r="TZ83" s="6"/>
      <c r="UB83" s="6"/>
      <c r="UC83" s="6"/>
      <c r="UD83" s="6"/>
      <c r="UE83" s="6"/>
      <c r="UF83" s="6"/>
      <c r="UG83" s="6"/>
      <c r="UH83" s="6"/>
      <c r="UI83" s="6"/>
      <c r="UJ83" s="6"/>
      <c r="UK83" s="6"/>
      <c r="UN83" s="61"/>
      <c r="UO83" s="61"/>
      <c r="UP83" s="61"/>
      <c r="UQ83" s="61"/>
      <c r="UW83" s="61"/>
      <c r="UY83" s="61"/>
      <c r="UZ83" s="61"/>
      <c r="VA83" s="61"/>
      <c r="VB83" s="61"/>
      <c r="VH83" s="61"/>
    </row>
    <row r="84" spans="2:580">
      <c r="B84" s="6"/>
      <c r="C84" s="6"/>
      <c r="D84" s="6"/>
      <c r="E84" s="6"/>
      <c r="F84" s="6"/>
      <c r="G84" s="6"/>
      <c r="H84" s="6"/>
      <c r="I84" s="6"/>
      <c r="J84" s="6"/>
      <c r="K84" s="6"/>
      <c r="L84" s="6"/>
      <c r="N84" s="6"/>
      <c r="O84" s="6"/>
      <c r="P84" s="6"/>
      <c r="Q84" s="6"/>
      <c r="R84" s="6"/>
      <c r="S84" s="6"/>
      <c r="T84" s="6"/>
      <c r="U84" s="6"/>
      <c r="V84" s="6"/>
      <c r="W84" s="6"/>
      <c r="Y84" s="6"/>
      <c r="Z84" s="6"/>
      <c r="AA84" s="6"/>
      <c r="AB84" s="6"/>
      <c r="AC84" s="6"/>
      <c r="AD84" s="6"/>
      <c r="AE84" s="6"/>
      <c r="AF84" s="6"/>
      <c r="AG84" s="6"/>
      <c r="AH84" s="6"/>
      <c r="AJ84" s="6"/>
      <c r="AK84" s="6"/>
      <c r="AL84" s="6"/>
      <c r="AM84" s="6"/>
      <c r="AN84" s="6"/>
      <c r="AO84" s="6"/>
      <c r="AP84" s="6"/>
      <c r="AQ84" s="6"/>
      <c r="AR84" s="6"/>
      <c r="AS84" s="6"/>
      <c r="AU84" s="6"/>
      <c r="AV84" s="6"/>
      <c r="AW84" s="6"/>
      <c r="AX84" s="6"/>
      <c r="AY84" s="6"/>
      <c r="AZ84" s="6"/>
      <c r="BA84" s="6"/>
      <c r="BB84" s="6"/>
      <c r="BC84" s="6"/>
      <c r="BD84" s="6"/>
      <c r="BF84" s="6"/>
      <c r="BG84" s="6"/>
      <c r="BH84" s="6"/>
      <c r="BI84" s="6"/>
      <c r="BJ84" s="6"/>
      <c r="BK84" s="6"/>
      <c r="BL84" s="6"/>
      <c r="BM84" s="6"/>
      <c r="BN84" s="6"/>
      <c r="BO84" s="6"/>
      <c r="BQ84" s="6"/>
      <c r="BR84" s="6"/>
      <c r="BS84" s="6"/>
      <c r="BT84" s="6"/>
      <c r="BU84" s="6"/>
      <c r="BV84" s="6"/>
      <c r="BW84" s="6"/>
      <c r="BX84" s="6"/>
      <c r="BY84" s="6"/>
      <c r="BZ84" s="6"/>
      <c r="CB84" s="6"/>
      <c r="CC84" s="6"/>
      <c r="CD84" s="6"/>
      <c r="CE84" s="6"/>
      <c r="CF84" s="6"/>
      <c r="CG84" s="6"/>
      <c r="CH84" s="6"/>
      <c r="CI84" s="6"/>
      <c r="CJ84" s="6"/>
      <c r="CK84" s="6"/>
      <c r="CN84" s="6"/>
      <c r="CO84" s="6"/>
      <c r="CP84" s="6"/>
      <c r="CQ84" s="6"/>
      <c r="CR84" s="6"/>
      <c r="CS84" s="6"/>
      <c r="CT84" s="6"/>
      <c r="CU84" s="6"/>
      <c r="CV84" s="6"/>
      <c r="CW84" s="6"/>
      <c r="CY84" s="6"/>
      <c r="CZ84" s="6"/>
      <c r="DA84" s="6"/>
      <c r="DB84" s="6"/>
      <c r="DC84" s="6"/>
      <c r="DD84" s="6"/>
      <c r="DE84" s="6"/>
      <c r="DF84" s="6"/>
      <c r="DG84" s="6"/>
      <c r="DH84" s="6"/>
      <c r="DJ84" s="6"/>
      <c r="DK84" s="6"/>
      <c r="DL84" s="6"/>
      <c r="DM84" s="6"/>
      <c r="DN84" s="6"/>
      <c r="DO84" s="6"/>
      <c r="DP84" s="6"/>
      <c r="DQ84" s="6"/>
      <c r="DR84" s="6"/>
      <c r="DS84" s="6"/>
      <c r="DU84" s="6"/>
      <c r="DV84" s="6"/>
      <c r="DW84" s="6"/>
      <c r="DX84" s="6"/>
      <c r="DY84" s="6"/>
      <c r="DZ84" s="6"/>
      <c r="EA84" s="6"/>
      <c r="EB84" s="6"/>
      <c r="EC84" s="6"/>
      <c r="ED84" s="6"/>
      <c r="EF84" s="6"/>
      <c r="EG84" s="6"/>
      <c r="EH84" s="6"/>
      <c r="EI84" s="6"/>
      <c r="EJ84" s="6"/>
      <c r="EK84" s="6"/>
      <c r="EL84" s="6"/>
      <c r="EM84" s="6"/>
      <c r="EN84" s="6"/>
      <c r="EO84" s="6"/>
      <c r="EQ84" s="6"/>
      <c r="ER84" s="6"/>
      <c r="ES84" s="6"/>
      <c r="ET84" s="6"/>
      <c r="EU84" s="6"/>
      <c r="EV84" s="6"/>
      <c r="EW84" s="6"/>
      <c r="EX84" s="6"/>
      <c r="EY84" s="6"/>
      <c r="EZ84" s="6"/>
      <c r="FB84" s="6"/>
      <c r="FC84" s="6"/>
      <c r="FD84" s="6"/>
      <c r="FE84" s="6"/>
      <c r="FF84" s="6"/>
      <c r="FG84" s="6"/>
      <c r="FH84" s="6"/>
      <c r="FI84" s="6"/>
      <c r="FJ84" s="6"/>
      <c r="FK84" s="6"/>
      <c r="FN84" s="6"/>
      <c r="FO84" s="6"/>
      <c r="FP84" s="6"/>
      <c r="FQ84" s="6"/>
      <c r="FR84" s="6"/>
      <c r="FS84" s="6"/>
      <c r="FT84" s="6"/>
      <c r="FU84" s="6"/>
      <c r="FV84" s="6"/>
      <c r="FW84" s="6"/>
      <c r="FY84" s="6"/>
      <c r="FZ84" s="6"/>
      <c r="GA84" s="6"/>
      <c r="GB84" s="6"/>
      <c r="GC84" s="6"/>
      <c r="GD84" s="6"/>
      <c r="GE84" s="6"/>
      <c r="GF84" s="6"/>
      <c r="GG84" s="6"/>
      <c r="GH84" s="6"/>
      <c r="GJ84" s="6"/>
      <c r="GK84" s="6"/>
      <c r="GL84" s="6"/>
      <c r="GM84" s="6"/>
      <c r="GN84" s="6"/>
      <c r="GO84" s="6"/>
      <c r="GP84" s="6"/>
      <c r="GQ84" s="6"/>
      <c r="GR84" s="6"/>
      <c r="GS84" s="6"/>
      <c r="GU84" s="6"/>
      <c r="GV84" s="6"/>
      <c r="GW84" s="6"/>
      <c r="GX84" s="6"/>
      <c r="GY84" s="6"/>
      <c r="GZ84" s="6"/>
      <c r="HA84" s="6"/>
      <c r="HB84" s="6"/>
      <c r="HC84" s="6"/>
      <c r="HD84" s="6"/>
      <c r="HF84" s="6"/>
      <c r="HG84" s="6"/>
      <c r="HH84" s="6"/>
      <c r="HI84" s="6"/>
      <c r="HJ84" s="6"/>
      <c r="HK84" s="6"/>
      <c r="HL84" s="6"/>
      <c r="HM84" s="6"/>
      <c r="HN84" s="6"/>
      <c r="HO84" s="6"/>
      <c r="HQ84" s="6"/>
      <c r="HR84" s="6"/>
      <c r="HS84" s="6"/>
      <c r="HT84" s="6"/>
      <c r="HU84" s="6"/>
      <c r="HV84" s="6"/>
      <c r="HW84" s="6"/>
      <c r="HX84" s="6"/>
      <c r="HY84" s="6"/>
      <c r="HZ84" s="6"/>
      <c r="IB84" s="6"/>
      <c r="IC84" s="6"/>
      <c r="ID84" s="6"/>
      <c r="IE84" s="6"/>
      <c r="IF84" s="6"/>
      <c r="IG84" s="6"/>
      <c r="IH84" s="6"/>
      <c r="II84" s="6"/>
      <c r="IJ84" s="6"/>
      <c r="IK84" s="6"/>
      <c r="IN84" s="6"/>
      <c r="IO84" s="6"/>
      <c r="IP84" s="6"/>
      <c r="IQ84" s="6"/>
      <c r="IR84" s="6"/>
      <c r="IS84" s="6"/>
      <c r="IT84" s="6"/>
      <c r="IU84" s="6"/>
      <c r="IV84" s="6"/>
      <c r="IW84" s="6"/>
      <c r="IY84" s="6"/>
      <c r="IZ84" s="6"/>
      <c r="JA84" s="6"/>
      <c r="JB84" s="6"/>
      <c r="JC84" s="6"/>
      <c r="JD84" s="6"/>
      <c r="JE84" s="6"/>
      <c r="JF84" s="6"/>
      <c r="JG84" s="6"/>
      <c r="JH84" s="6"/>
      <c r="JJ84" s="6"/>
      <c r="JK84" s="6"/>
      <c r="JL84" s="6"/>
      <c r="JM84" s="6"/>
      <c r="JN84" s="6"/>
      <c r="JO84" s="6"/>
      <c r="JP84" s="6"/>
      <c r="JQ84" s="6"/>
      <c r="JR84" s="6"/>
      <c r="JS84" s="6"/>
      <c r="JU84" s="6"/>
      <c r="JV84" s="6"/>
      <c r="JW84" s="6"/>
      <c r="JX84" s="6"/>
      <c r="JY84" s="6"/>
      <c r="JZ84" s="6"/>
      <c r="KA84" s="6"/>
      <c r="KB84" s="6"/>
      <c r="KC84" s="6"/>
      <c r="KD84" s="6"/>
      <c r="KF84" s="6"/>
      <c r="KG84" s="6"/>
      <c r="KH84" s="6"/>
      <c r="KI84" s="6"/>
      <c r="KJ84" s="6"/>
      <c r="KK84" s="6"/>
      <c r="KL84" s="6"/>
      <c r="KM84" s="6"/>
      <c r="KN84" s="6"/>
      <c r="KO84" s="6"/>
      <c r="KQ84" s="6"/>
      <c r="KR84" s="6"/>
      <c r="KS84" s="6"/>
      <c r="KT84" s="6"/>
      <c r="KU84" s="6"/>
      <c r="KV84" s="6"/>
      <c r="KW84" s="6"/>
      <c r="KX84" s="6"/>
      <c r="KY84" s="6"/>
      <c r="KZ84" s="6"/>
      <c r="LB84" s="6"/>
      <c r="LC84" s="6"/>
      <c r="LD84" s="6"/>
      <c r="LE84" s="6"/>
      <c r="LF84" s="6"/>
      <c r="LG84" s="6"/>
      <c r="LH84" s="6"/>
      <c r="LI84" s="6"/>
      <c r="LJ84" s="6"/>
      <c r="LK84" s="6"/>
      <c r="LN84" s="6"/>
      <c r="LO84" s="6"/>
      <c r="LP84" s="6"/>
      <c r="LQ84" s="6"/>
      <c r="LR84" s="6"/>
      <c r="LS84" s="6"/>
      <c r="LT84" s="6"/>
      <c r="LU84" s="6"/>
      <c r="LV84" s="6"/>
      <c r="LW84" s="6"/>
      <c r="LY84" s="6"/>
      <c r="LZ84" s="6"/>
      <c r="MA84" s="6"/>
      <c r="MB84" s="6"/>
      <c r="MC84" s="6"/>
      <c r="MD84" s="6"/>
      <c r="ME84" s="6"/>
      <c r="MF84" s="6"/>
      <c r="MG84" s="6"/>
      <c r="MH84" s="6"/>
      <c r="MJ84" s="6"/>
      <c r="MK84" s="6"/>
      <c r="ML84" s="6"/>
      <c r="MM84" s="6"/>
      <c r="MN84" s="6"/>
      <c r="MO84" s="6"/>
      <c r="MP84" s="6"/>
      <c r="MQ84" s="6"/>
      <c r="MR84" s="6"/>
      <c r="MS84" s="6"/>
      <c r="MU84" s="6"/>
      <c r="MV84" s="6"/>
      <c r="MW84" s="6"/>
      <c r="MX84" s="6"/>
      <c r="MY84" s="6"/>
      <c r="MZ84" s="6"/>
      <c r="NA84" s="6"/>
      <c r="NB84" s="6"/>
      <c r="NC84" s="6"/>
      <c r="ND84" s="6"/>
      <c r="NF84" s="6"/>
      <c r="NG84" s="6"/>
      <c r="NH84" s="6"/>
      <c r="NI84" s="6"/>
      <c r="NJ84" s="6"/>
      <c r="NK84" s="6"/>
      <c r="NL84" s="6"/>
      <c r="NM84" s="6"/>
      <c r="NN84" s="6"/>
      <c r="NO84" s="6"/>
      <c r="NQ84" s="6"/>
      <c r="NR84" s="6"/>
      <c r="NS84" s="6"/>
      <c r="NT84" s="6"/>
      <c r="NU84" s="6"/>
      <c r="NV84" s="6"/>
      <c r="NW84" s="6"/>
      <c r="NX84" s="6"/>
      <c r="NY84" s="6"/>
      <c r="NZ84" s="6"/>
      <c r="OB84" s="6"/>
      <c r="OC84" s="6"/>
      <c r="OD84" s="6"/>
      <c r="OE84" s="6"/>
      <c r="OF84" s="6"/>
      <c r="OG84" s="6"/>
      <c r="OH84" s="6"/>
      <c r="OI84" s="6"/>
      <c r="OJ84" s="6"/>
      <c r="OK84" s="6"/>
      <c r="ON84" s="6"/>
      <c r="OO84" s="6"/>
      <c r="OP84" s="6"/>
      <c r="OQ84" s="6"/>
      <c r="OR84" s="6"/>
      <c r="OS84" s="6"/>
      <c r="OT84" s="6"/>
      <c r="OU84" s="6"/>
      <c r="OV84" s="6"/>
      <c r="OW84" s="6"/>
      <c r="OY84" s="6"/>
      <c r="OZ84" s="6"/>
      <c r="PA84" s="6"/>
      <c r="PB84" s="6"/>
      <c r="PC84" s="6"/>
      <c r="PD84" s="6"/>
      <c r="PE84" s="6"/>
      <c r="PF84" s="6"/>
      <c r="PG84" s="6"/>
      <c r="PH84" s="6"/>
      <c r="PJ84" s="6"/>
      <c r="PK84" s="6"/>
      <c r="PL84" s="6"/>
      <c r="PM84" s="6"/>
      <c r="PN84" s="6"/>
      <c r="PO84" s="6"/>
      <c r="PP84" s="6"/>
      <c r="PQ84" s="6"/>
      <c r="PR84" s="6"/>
      <c r="PS84" s="6"/>
      <c r="PU84" s="6"/>
      <c r="PV84" s="6"/>
      <c r="PW84" s="6"/>
      <c r="PX84" s="6"/>
      <c r="PY84" s="6"/>
      <c r="PZ84" s="6"/>
      <c r="QA84" s="6"/>
      <c r="QB84" s="6"/>
      <c r="QC84" s="6"/>
      <c r="QD84" s="6"/>
      <c r="QF84" s="6"/>
      <c r="QG84" s="6"/>
      <c r="QH84" s="6"/>
      <c r="QI84" s="6"/>
      <c r="QJ84" s="6"/>
      <c r="QK84" s="6"/>
      <c r="QL84" s="6"/>
      <c r="QM84" s="6"/>
      <c r="QN84" s="6"/>
      <c r="QO84" s="6"/>
      <c r="QQ84" s="6"/>
      <c r="QR84" s="6"/>
      <c r="QS84" s="6"/>
      <c r="QT84" s="6"/>
      <c r="QU84" s="6"/>
      <c r="QV84" s="6"/>
      <c r="QW84" s="6"/>
      <c r="QX84" s="6"/>
      <c r="QY84" s="6"/>
      <c r="QZ84" s="6"/>
      <c r="RB84" s="6"/>
      <c r="RC84" s="6"/>
      <c r="RD84" s="6"/>
      <c r="RE84" s="6"/>
      <c r="RF84" s="6"/>
      <c r="RG84" s="6"/>
      <c r="RH84" s="6"/>
      <c r="RI84" s="6"/>
      <c r="RJ84" s="6"/>
      <c r="RK84" s="6"/>
      <c r="RN84" s="6"/>
      <c r="RO84" s="6"/>
      <c r="RP84" s="6"/>
      <c r="RQ84" s="6"/>
      <c r="RR84" s="6"/>
      <c r="RS84" s="6"/>
      <c r="RT84" s="6"/>
      <c r="RU84" s="6"/>
      <c r="RV84" s="6"/>
      <c r="RW84" s="6"/>
      <c r="RY84" s="6"/>
      <c r="RZ84" s="6"/>
      <c r="SA84" s="6"/>
      <c r="SB84" s="6"/>
      <c r="SC84" s="6"/>
      <c r="SD84" s="6"/>
      <c r="SE84" s="6"/>
      <c r="SF84" s="6"/>
      <c r="SG84" s="6"/>
      <c r="SH84" s="6"/>
      <c r="SJ84" s="6"/>
      <c r="SK84" s="6"/>
      <c r="SL84" s="6"/>
      <c r="SM84" s="6"/>
      <c r="SN84" s="6"/>
      <c r="SO84" s="6"/>
      <c r="SP84" s="6"/>
      <c r="SQ84" s="6"/>
      <c r="SR84" s="6"/>
      <c r="SS84" s="6"/>
      <c r="SU84" s="6"/>
      <c r="SV84" s="6"/>
      <c r="SW84" s="6"/>
      <c r="SX84" s="6"/>
      <c r="SY84" s="6"/>
      <c r="SZ84" s="6"/>
      <c r="TA84" s="6"/>
      <c r="TB84" s="6"/>
      <c r="TC84" s="6"/>
      <c r="TD84" s="6"/>
      <c r="TF84" s="6"/>
      <c r="TG84" s="6"/>
      <c r="TH84" s="6"/>
      <c r="TI84" s="6"/>
      <c r="TJ84" s="6"/>
      <c r="TK84" s="6"/>
      <c r="TL84" s="6"/>
      <c r="TM84" s="6"/>
      <c r="TN84" s="6"/>
      <c r="TO84" s="6"/>
      <c r="TQ84" s="6"/>
      <c r="TR84" s="6"/>
      <c r="TS84" s="6"/>
      <c r="TT84" s="6"/>
      <c r="TU84" s="6"/>
      <c r="TV84" s="6"/>
      <c r="TW84" s="6"/>
      <c r="TX84" s="6"/>
      <c r="TY84" s="6"/>
      <c r="TZ84" s="6"/>
      <c r="UB84" s="6"/>
      <c r="UC84" s="6"/>
      <c r="UD84" s="6"/>
      <c r="UE84" s="6"/>
      <c r="UF84" s="6"/>
      <c r="UG84" s="6"/>
      <c r="UH84" s="6"/>
      <c r="UI84" s="6"/>
      <c r="UJ84" s="6"/>
      <c r="UK84" s="6"/>
      <c r="UN84" s="61"/>
      <c r="UO84" s="61"/>
      <c r="UP84" s="61"/>
      <c r="UQ84" s="61"/>
      <c r="UW84" s="61"/>
      <c r="UY84" s="61"/>
      <c r="UZ84" s="61"/>
      <c r="VA84" s="61"/>
      <c r="VB84" s="61"/>
      <c r="VH84" s="61"/>
    </row>
    <row r="85" spans="2:580">
      <c r="B85" s="6"/>
      <c r="C85" s="6"/>
      <c r="D85" s="6"/>
      <c r="E85" s="6"/>
      <c r="F85" s="6"/>
      <c r="G85" s="6"/>
      <c r="H85" s="6"/>
      <c r="I85" s="6"/>
      <c r="J85" s="6"/>
      <c r="K85" s="6"/>
      <c r="L85" s="6"/>
      <c r="N85" s="6"/>
      <c r="O85" s="6"/>
      <c r="P85" s="6"/>
      <c r="Q85" s="6"/>
      <c r="R85" s="6"/>
      <c r="S85" s="6"/>
      <c r="T85" s="6"/>
      <c r="U85" s="6"/>
      <c r="V85" s="6"/>
      <c r="W85" s="6"/>
      <c r="Y85" s="6"/>
      <c r="Z85" s="6"/>
      <c r="AA85" s="6"/>
      <c r="AB85" s="6"/>
      <c r="AC85" s="6"/>
      <c r="AD85" s="6"/>
      <c r="AE85" s="6"/>
      <c r="AF85" s="6"/>
      <c r="AG85" s="6"/>
      <c r="AH85" s="6"/>
      <c r="AJ85" s="6"/>
      <c r="AK85" s="6"/>
      <c r="AL85" s="6"/>
      <c r="AM85" s="6"/>
      <c r="AN85" s="6"/>
      <c r="AO85" s="6"/>
      <c r="AP85" s="6"/>
      <c r="AQ85" s="6"/>
      <c r="AR85" s="6"/>
      <c r="AS85" s="6"/>
      <c r="AU85" s="6"/>
      <c r="AV85" s="6"/>
      <c r="AW85" s="6"/>
      <c r="AX85" s="6"/>
      <c r="AY85" s="6"/>
      <c r="AZ85" s="6"/>
      <c r="BA85" s="6"/>
      <c r="BB85" s="6"/>
      <c r="BC85" s="6"/>
      <c r="BD85" s="6"/>
      <c r="BF85" s="6"/>
      <c r="BG85" s="6"/>
      <c r="BH85" s="6"/>
      <c r="BI85" s="6"/>
      <c r="BJ85" s="6"/>
      <c r="BK85" s="6"/>
      <c r="BL85" s="6"/>
      <c r="BM85" s="6"/>
      <c r="BN85" s="6"/>
      <c r="BO85" s="6"/>
      <c r="BQ85" s="6"/>
      <c r="BR85" s="6"/>
      <c r="BS85" s="6"/>
      <c r="BT85" s="6"/>
      <c r="BU85" s="6"/>
      <c r="BV85" s="6"/>
      <c r="BW85" s="6"/>
      <c r="BX85" s="6"/>
      <c r="BY85" s="6"/>
      <c r="BZ85" s="6"/>
      <c r="CB85" s="6"/>
      <c r="CC85" s="6"/>
      <c r="CD85" s="6"/>
      <c r="CE85" s="6"/>
      <c r="CF85" s="6"/>
      <c r="CG85" s="6"/>
      <c r="CH85" s="6"/>
      <c r="CI85" s="6"/>
      <c r="CJ85" s="6"/>
      <c r="CK85" s="6"/>
      <c r="CN85" s="6"/>
      <c r="CO85" s="6"/>
      <c r="CP85" s="6"/>
      <c r="CQ85" s="6"/>
      <c r="CR85" s="6"/>
      <c r="CS85" s="6"/>
      <c r="CT85" s="6"/>
      <c r="CU85" s="6"/>
      <c r="CV85" s="6"/>
      <c r="CW85" s="6"/>
      <c r="CY85" s="6"/>
      <c r="CZ85" s="6"/>
      <c r="DA85" s="6"/>
      <c r="DB85" s="6"/>
      <c r="DC85" s="6"/>
      <c r="DD85" s="6"/>
      <c r="DE85" s="6"/>
      <c r="DF85" s="6"/>
      <c r="DG85" s="6"/>
      <c r="DH85" s="6"/>
      <c r="DJ85" s="6"/>
      <c r="DK85" s="6"/>
      <c r="DL85" s="6"/>
      <c r="DM85" s="6"/>
      <c r="DN85" s="6"/>
      <c r="DO85" s="6"/>
      <c r="DP85" s="6"/>
      <c r="DQ85" s="6"/>
      <c r="DR85" s="6"/>
      <c r="DS85" s="6"/>
      <c r="DU85" s="6"/>
      <c r="DV85" s="6"/>
      <c r="DW85" s="6"/>
      <c r="DX85" s="6"/>
      <c r="DY85" s="6"/>
      <c r="DZ85" s="6"/>
      <c r="EA85" s="6"/>
      <c r="EB85" s="6"/>
      <c r="EC85" s="6"/>
      <c r="ED85" s="6"/>
      <c r="EF85" s="6"/>
      <c r="EG85" s="6"/>
      <c r="EH85" s="6"/>
      <c r="EI85" s="6"/>
      <c r="EJ85" s="6"/>
      <c r="EK85" s="6"/>
      <c r="EL85" s="6"/>
      <c r="EM85" s="6"/>
      <c r="EN85" s="6"/>
      <c r="EO85" s="6"/>
      <c r="EQ85" s="6"/>
      <c r="ER85" s="6"/>
      <c r="ES85" s="6"/>
      <c r="ET85" s="6"/>
      <c r="EU85" s="6"/>
      <c r="EV85" s="6"/>
      <c r="EW85" s="6"/>
      <c r="EX85" s="6"/>
      <c r="EY85" s="6"/>
      <c r="EZ85" s="6"/>
      <c r="FB85" s="6"/>
      <c r="FC85" s="6"/>
      <c r="FD85" s="6"/>
      <c r="FE85" s="6"/>
      <c r="FF85" s="6"/>
      <c r="FG85" s="6"/>
      <c r="FH85" s="6"/>
      <c r="FI85" s="6"/>
      <c r="FJ85" s="6"/>
      <c r="FK85" s="6"/>
      <c r="FN85" s="6"/>
      <c r="FO85" s="6"/>
      <c r="FP85" s="6"/>
      <c r="FQ85" s="6"/>
      <c r="FR85" s="6"/>
      <c r="FS85" s="6"/>
      <c r="FT85" s="6"/>
      <c r="FU85" s="6"/>
      <c r="FV85" s="6"/>
      <c r="FW85" s="6"/>
      <c r="FY85" s="6"/>
      <c r="FZ85" s="6"/>
      <c r="GA85" s="6"/>
      <c r="GB85" s="6"/>
      <c r="GC85" s="6"/>
      <c r="GD85" s="6"/>
      <c r="GE85" s="6"/>
      <c r="GF85" s="6"/>
      <c r="GG85" s="6"/>
      <c r="GH85" s="6"/>
      <c r="GJ85" s="6"/>
      <c r="GK85" s="6"/>
      <c r="GL85" s="6"/>
      <c r="GM85" s="6"/>
      <c r="GN85" s="6"/>
      <c r="GO85" s="6"/>
      <c r="GP85" s="6"/>
      <c r="GQ85" s="6"/>
      <c r="GR85" s="6"/>
      <c r="GS85" s="6"/>
      <c r="GU85" s="6"/>
      <c r="GV85" s="6"/>
      <c r="GW85" s="6"/>
      <c r="GX85" s="6"/>
      <c r="GY85" s="6"/>
      <c r="GZ85" s="6"/>
      <c r="HA85" s="6"/>
      <c r="HB85" s="6"/>
      <c r="HC85" s="6"/>
      <c r="HD85" s="6"/>
      <c r="HF85" s="6"/>
      <c r="HG85" s="6"/>
      <c r="HH85" s="6"/>
      <c r="HI85" s="6"/>
      <c r="HJ85" s="6"/>
      <c r="HK85" s="6"/>
      <c r="HL85" s="6"/>
      <c r="HM85" s="6"/>
      <c r="HN85" s="6"/>
      <c r="HO85" s="6"/>
      <c r="HQ85" s="6"/>
      <c r="HR85" s="6"/>
      <c r="HS85" s="6"/>
      <c r="HT85" s="6"/>
      <c r="HU85" s="6"/>
      <c r="HV85" s="6"/>
      <c r="HW85" s="6"/>
      <c r="HX85" s="6"/>
      <c r="HY85" s="6"/>
      <c r="HZ85" s="6"/>
      <c r="IB85" s="6"/>
      <c r="IC85" s="6"/>
      <c r="ID85" s="6"/>
      <c r="IE85" s="6"/>
      <c r="IF85" s="6"/>
      <c r="IG85" s="6"/>
      <c r="IH85" s="6"/>
      <c r="II85" s="6"/>
      <c r="IJ85" s="6"/>
      <c r="IK85" s="6"/>
      <c r="IN85" s="6"/>
      <c r="IO85" s="6"/>
      <c r="IP85" s="6"/>
      <c r="IQ85" s="6"/>
      <c r="IR85" s="6"/>
      <c r="IS85" s="6"/>
      <c r="IT85" s="6"/>
      <c r="IU85" s="6"/>
      <c r="IV85" s="6"/>
      <c r="IW85" s="6"/>
      <c r="IY85" s="6"/>
      <c r="IZ85" s="6"/>
      <c r="JA85" s="6"/>
      <c r="JB85" s="6"/>
      <c r="JC85" s="6"/>
      <c r="JD85" s="6"/>
      <c r="JE85" s="6"/>
      <c r="JF85" s="6"/>
      <c r="JG85" s="6"/>
      <c r="JH85" s="6"/>
      <c r="JJ85" s="6"/>
      <c r="JK85" s="6"/>
      <c r="JL85" s="6"/>
      <c r="JM85" s="6"/>
      <c r="JN85" s="6"/>
      <c r="JO85" s="6"/>
      <c r="JP85" s="6"/>
      <c r="JQ85" s="6"/>
      <c r="JR85" s="6"/>
      <c r="JS85" s="6"/>
      <c r="JU85" s="6"/>
      <c r="JV85" s="6"/>
      <c r="JW85" s="6"/>
      <c r="JX85" s="6"/>
      <c r="JY85" s="6"/>
      <c r="JZ85" s="6"/>
      <c r="KA85" s="6"/>
      <c r="KB85" s="6"/>
      <c r="KC85" s="6"/>
      <c r="KD85" s="6"/>
      <c r="KF85" s="6"/>
      <c r="KG85" s="6"/>
      <c r="KH85" s="6"/>
      <c r="KI85" s="6"/>
      <c r="KJ85" s="6"/>
      <c r="KK85" s="6"/>
      <c r="KL85" s="6"/>
      <c r="KM85" s="6"/>
      <c r="KN85" s="6"/>
      <c r="KO85" s="6"/>
      <c r="KQ85" s="6"/>
      <c r="KR85" s="6"/>
      <c r="KS85" s="6"/>
      <c r="KT85" s="6"/>
      <c r="KU85" s="6"/>
      <c r="KV85" s="6"/>
      <c r="KW85" s="6"/>
      <c r="KX85" s="6"/>
      <c r="KY85" s="6"/>
      <c r="KZ85" s="6"/>
      <c r="LB85" s="6"/>
      <c r="LC85" s="6"/>
      <c r="LD85" s="6"/>
      <c r="LE85" s="6"/>
      <c r="LF85" s="6"/>
      <c r="LG85" s="6"/>
      <c r="LH85" s="6"/>
      <c r="LI85" s="6"/>
      <c r="LJ85" s="6"/>
      <c r="LK85" s="6"/>
      <c r="LN85" s="6"/>
      <c r="LO85" s="6"/>
      <c r="LP85" s="6"/>
      <c r="LQ85" s="6"/>
      <c r="LR85" s="6"/>
      <c r="LS85" s="6"/>
      <c r="LT85" s="6"/>
      <c r="LU85" s="6"/>
      <c r="LV85" s="6"/>
      <c r="LW85" s="6"/>
      <c r="LY85" s="6"/>
      <c r="LZ85" s="6"/>
      <c r="MA85" s="6"/>
      <c r="MB85" s="6"/>
      <c r="MC85" s="6"/>
      <c r="MD85" s="6"/>
      <c r="ME85" s="6"/>
      <c r="MF85" s="6"/>
      <c r="MG85" s="6"/>
      <c r="MH85" s="6"/>
      <c r="MJ85" s="6"/>
      <c r="MK85" s="6"/>
      <c r="ML85" s="6"/>
      <c r="MM85" s="6"/>
      <c r="MN85" s="6"/>
      <c r="MO85" s="6"/>
      <c r="MP85" s="6"/>
      <c r="MQ85" s="6"/>
      <c r="MR85" s="6"/>
      <c r="MS85" s="6"/>
      <c r="MU85" s="6"/>
      <c r="MV85" s="6"/>
      <c r="MW85" s="6"/>
      <c r="MX85" s="6"/>
      <c r="MY85" s="6"/>
      <c r="MZ85" s="6"/>
      <c r="NA85" s="6"/>
      <c r="NB85" s="6"/>
      <c r="NC85" s="6"/>
      <c r="ND85" s="6"/>
      <c r="NF85" s="6"/>
      <c r="NG85" s="6"/>
      <c r="NH85" s="6"/>
      <c r="NI85" s="6"/>
      <c r="NJ85" s="6"/>
      <c r="NK85" s="6"/>
      <c r="NL85" s="6"/>
      <c r="NM85" s="6"/>
      <c r="NN85" s="6"/>
      <c r="NO85" s="6"/>
      <c r="NQ85" s="6"/>
      <c r="NR85" s="6"/>
      <c r="NS85" s="6"/>
      <c r="NT85" s="6"/>
      <c r="NU85" s="6"/>
      <c r="NV85" s="6"/>
      <c r="NW85" s="6"/>
      <c r="NX85" s="6"/>
      <c r="NY85" s="6"/>
      <c r="NZ85" s="6"/>
      <c r="OB85" s="6"/>
      <c r="OC85" s="6"/>
      <c r="OD85" s="6"/>
      <c r="OE85" s="6"/>
      <c r="OF85" s="6"/>
      <c r="OG85" s="6"/>
      <c r="OH85" s="6"/>
      <c r="OI85" s="6"/>
      <c r="OJ85" s="6"/>
      <c r="OK85" s="6"/>
      <c r="ON85" s="6"/>
      <c r="OO85" s="6"/>
      <c r="OP85" s="6"/>
      <c r="OQ85" s="6"/>
      <c r="OR85" s="6"/>
      <c r="OS85" s="6"/>
      <c r="OT85" s="6"/>
      <c r="OU85" s="6"/>
      <c r="OV85" s="6"/>
      <c r="OW85" s="6"/>
      <c r="OY85" s="6"/>
      <c r="OZ85" s="6"/>
      <c r="PA85" s="6"/>
      <c r="PB85" s="6"/>
      <c r="PC85" s="6"/>
      <c r="PD85" s="6"/>
      <c r="PE85" s="6"/>
      <c r="PF85" s="6"/>
      <c r="PG85" s="6"/>
      <c r="PH85" s="6"/>
      <c r="PJ85" s="6"/>
      <c r="PK85" s="6"/>
      <c r="PL85" s="6"/>
      <c r="PM85" s="6"/>
      <c r="PN85" s="6"/>
      <c r="PO85" s="6"/>
      <c r="PP85" s="6"/>
      <c r="PQ85" s="6"/>
      <c r="PR85" s="6"/>
      <c r="PS85" s="6"/>
      <c r="PU85" s="6"/>
      <c r="PV85" s="6"/>
      <c r="PW85" s="6"/>
      <c r="PX85" s="6"/>
      <c r="PY85" s="6"/>
      <c r="PZ85" s="6"/>
      <c r="QA85" s="6"/>
      <c r="QB85" s="6"/>
      <c r="QC85" s="6"/>
      <c r="QD85" s="6"/>
      <c r="QF85" s="6"/>
      <c r="QG85" s="6"/>
      <c r="QH85" s="6"/>
      <c r="QI85" s="6"/>
      <c r="QJ85" s="6"/>
      <c r="QK85" s="6"/>
      <c r="QL85" s="6"/>
      <c r="QM85" s="6"/>
      <c r="QN85" s="6"/>
      <c r="QO85" s="6"/>
      <c r="QQ85" s="6"/>
      <c r="QR85" s="6"/>
      <c r="QS85" s="6"/>
      <c r="QT85" s="6"/>
      <c r="QU85" s="6"/>
      <c r="QV85" s="6"/>
      <c r="QW85" s="6"/>
      <c r="QX85" s="6"/>
      <c r="QY85" s="6"/>
      <c r="QZ85" s="6"/>
      <c r="RB85" s="6"/>
      <c r="RC85" s="6"/>
      <c r="RD85" s="6"/>
      <c r="RE85" s="6"/>
      <c r="RF85" s="6"/>
      <c r="RG85" s="6"/>
      <c r="RH85" s="6"/>
      <c r="RI85" s="6"/>
      <c r="RJ85" s="6"/>
      <c r="RK85" s="6"/>
      <c r="RN85" s="6"/>
      <c r="RO85" s="6"/>
      <c r="RP85" s="6"/>
      <c r="RQ85" s="6"/>
      <c r="RR85" s="6"/>
      <c r="RS85" s="6"/>
      <c r="RT85" s="6"/>
      <c r="RU85" s="6"/>
      <c r="RV85" s="6"/>
      <c r="RW85" s="6"/>
      <c r="RY85" s="6"/>
      <c r="RZ85" s="6"/>
      <c r="SA85" s="6"/>
      <c r="SB85" s="6"/>
      <c r="SC85" s="6"/>
      <c r="SD85" s="6"/>
      <c r="SE85" s="6"/>
      <c r="SF85" s="6"/>
      <c r="SG85" s="6"/>
      <c r="SH85" s="6"/>
      <c r="SJ85" s="6"/>
      <c r="SK85" s="6"/>
      <c r="SL85" s="6"/>
      <c r="SM85" s="6"/>
      <c r="SN85" s="6"/>
      <c r="SO85" s="6"/>
      <c r="SP85" s="6"/>
      <c r="SQ85" s="6"/>
      <c r="SR85" s="6"/>
      <c r="SS85" s="6"/>
      <c r="SU85" s="6"/>
      <c r="SV85" s="6"/>
      <c r="SW85" s="6"/>
      <c r="SX85" s="6"/>
      <c r="SY85" s="6"/>
      <c r="SZ85" s="6"/>
      <c r="TA85" s="6"/>
      <c r="TB85" s="6"/>
      <c r="TC85" s="6"/>
      <c r="TD85" s="6"/>
      <c r="TF85" s="6"/>
      <c r="TG85" s="6"/>
      <c r="TH85" s="6"/>
      <c r="TI85" s="6"/>
      <c r="TJ85" s="6"/>
      <c r="TK85" s="6"/>
      <c r="TL85" s="6"/>
      <c r="TM85" s="6"/>
      <c r="TN85" s="6"/>
      <c r="TO85" s="6"/>
      <c r="TQ85" s="6"/>
      <c r="TR85" s="6"/>
      <c r="TS85" s="6"/>
      <c r="TT85" s="6"/>
      <c r="TU85" s="6"/>
      <c r="TV85" s="6"/>
      <c r="TW85" s="6"/>
      <c r="TX85" s="6"/>
      <c r="TY85" s="6"/>
      <c r="TZ85" s="6"/>
      <c r="UB85" s="6"/>
      <c r="UC85" s="6"/>
      <c r="UD85" s="6"/>
      <c r="UE85" s="6"/>
      <c r="UF85" s="6"/>
      <c r="UG85" s="6"/>
      <c r="UH85" s="6"/>
      <c r="UI85" s="6"/>
      <c r="UJ85" s="6"/>
      <c r="UK85" s="6"/>
      <c r="UN85" s="61"/>
      <c r="UO85" s="61"/>
      <c r="UP85" s="61"/>
      <c r="UQ85" s="61"/>
      <c r="UW85" s="61"/>
      <c r="UY85" s="61"/>
      <c r="UZ85" s="61"/>
      <c r="VA85" s="61"/>
      <c r="VB85" s="61"/>
      <c r="VH85" s="61"/>
    </row>
    <row r="86" spans="2:580">
      <c r="B86" s="6"/>
      <c r="C86" s="6"/>
      <c r="D86" s="6"/>
      <c r="E86" s="6"/>
      <c r="F86" s="6"/>
      <c r="G86" s="6"/>
      <c r="H86" s="6"/>
      <c r="I86" s="6"/>
      <c r="J86" s="6"/>
      <c r="K86" s="6"/>
      <c r="L86" s="6"/>
      <c r="N86" s="6"/>
      <c r="O86" s="6"/>
      <c r="P86" s="6"/>
      <c r="Q86" s="6"/>
      <c r="R86" s="6"/>
      <c r="S86" s="6"/>
      <c r="T86" s="6"/>
      <c r="U86" s="6"/>
      <c r="V86" s="6"/>
      <c r="W86" s="6"/>
      <c r="Y86" s="6"/>
      <c r="Z86" s="6"/>
      <c r="AA86" s="6"/>
      <c r="AB86" s="6"/>
      <c r="AC86" s="6"/>
      <c r="AD86" s="6"/>
      <c r="AE86" s="6"/>
      <c r="AF86" s="6"/>
      <c r="AG86" s="6"/>
      <c r="AH86" s="6"/>
      <c r="AJ86" s="6"/>
      <c r="AK86" s="6"/>
      <c r="AL86" s="6"/>
      <c r="AM86" s="6"/>
      <c r="AN86" s="6"/>
      <c r="AO86" s="6"/>
      <c r="AP86" s="6"/>
      <c r="AQ86" s="6"/>
      <c r="AR86" s="6"/>
      <c r="AS86" s="6"/>
      <c r="AU86" s="6"/>
      <c r="AV86" s="6"/>
      <c r="AW86" s="6"/>
      <c r="AX86" s="6"/>
      <c r="AY86" s="6"/>
      <c r="AZ86" s="6"/>
      <c r="BA86" s="6"/>
      <c r="BB86" s="6"/>
      <c r="BC86" s="6"/>
      <c r="BD86" s="6"/>
      <c r="BF86" s="6"/>
      <c r="BG86" s="6"/>
      <c r="BH86" s="6"/>
      <c r="BI86" s="6"/>
      <c r="BJ86" s="6"/>
      <c r="BK86" s="6"/>
      <c r="BL86" s="6"/>
      <c r="BM86" s="6"/>
      <c r="BN86" s="6"/>
      <c r="BO86" s="6"/>
      <c r="BQ86" s="6"/>
      <c r="BR86" s="6"/>
      <c r="BS86" s="6"/>
      <c r="BT86" s="6"/>
      <c r="BU86" s="6"/>
      <c r="BV86" s="6"/>
      <c r="BW86" s="6"/>
      <c r="BX86" s="6"/>
      <c r="BY86" s="6"/>
      <c r="BZ86" s="6"/>
      <c r="CB86" s="6"/>
      <c r="CC86" s="6"/>
      <c r="CD86" s="6"/>
      <c r="CE86" s="6"/>
      <c r="CF86" s="6"/>
      <c r="CG86" s="6"/>
      <c r="CH86" s="6"/>
      <c r="CI86" s="6"/>
      <c r="CJ86" s="6"/>
      <c r="CK86" s="6"/>
      <c r="CN86" s="6"/>
      <c r="CO86" s="6"/>
      <c r="CP86" s="6"/>
      <c r="CQ86" s="6"/>
      <c r="CR86" s="6"/>
      <c r="CS86" s="6"/>
      <c r="CT86" s="6"/>
      <c r="CU86" s="6"/>
      <c r="CV86" s="6"/>
      <c r="CW86" s="6"/>
      <c r="CY86" s="6"/>
      <c r="CZ86" s="6"/>
      <c r="DA86" s="6"/>
      <c r="DB86" s="6"/>
      <c r="DC86" s="6"/>
      <c r="DD86" s="6"/>
      <c r="DE86" s="6"/>
      <c r="DF86" s="6"/>
      <c r="DG86" s="6"/>
      <c r="DH86" s="6"/>
      <c r="DJ86" s="6"/>
      <c r="DK86" s="6"/>
      <c r="DL86" s="6"/>
      <c r="DM86" s="6"/>
      <c r="DN86" s="6"/>
      <c r="DO86" s="6"/>
      <c r="DP86" s="6"/>
      <c r="DQ86" s="6"/>
      <c r="DR86" s="6"/>
      <c r="DS86" s="6"/>
      <c r="DU86" s="6"/>
      <c r="DV86" s="6"/>
      <c r="DW86" s="6"/>
      <c r="DX86" s="6"/>
      <c r="DY86" s="6"/>
      <c r="DZ86" s="6"/>
      <c r="EA86" s="6"/>
      <c r="EB86" s="6"/>
      <c r="EC86" s="6"/>
      <c r="ED86" s="6"/>
      <c r="EF86" s="6"/>
      <c r="EG86" s="6"/>
      <c r="EH86" s="6"/>
      <c r="EI86" s="6"/>
      <c r="EJ86" s="6"/>
      <c r="EK86" s="6"/>
      <c r="EL86" s="6"/>
      <c r="EM86" s="6"/>
      <c r="EN86" s="6"/>
      <c r="EO86" s="6"/>
      <c r="EQ86" s="6"/>
      <c r="ER86" s="6"/>
      <c r="ES86" s="6"/>
      <c r="ET86" s="6"/>
      <c r="EU86" s="6"/>
      <c r="EV86" s="6"/>
      <c r="EW86" s="6"/>
      <c r="EX86" s="6"/>
      <c r="EY86" s="6"/>
      <c r="EZ86" s="6"/>
      <c r="FB86" s="6"/>
      <c r="FC86" s="6"/>
      <c r="FD86" s="6"/>
      <c r="FE86" s="6"/>
      <c r="FF86" s="6"/>
      <c r="FG86" s="6"/>
      <c r="FH86" s="6"/>
      <c r="FI86" s="6"/>
      <c r="FJ86" s="6"/>
      <c r="FK86" s="6"/>
      <c r="FN86" s="6"/>
      <c r="FO86" s="6"/>
      <c r="FP86" s="6"/>
      <c r="FQ86" s="6"/>
      <c r="FR86" s="6"/>
      <c r="FS86" s="6"/>
      <c r="FT86" s="6"/>
      <c r="FU86" s="6"/>
      <c r="FV86" s="6"/>
      <c r="FW86" s="6"/>
      <c r="FY86" s="6"/>
      <c r="FZ86" s="6"/>
      <c r="GA86" s="6"/>
      <c r="GB86" s="6"/>
      <c r="GC86" s="6"/>
      <c r="GD86" s="6"/>
      <c r="GE86" s="6"/>
      <c r="GF86" s="6"/>
      <c r="GG86" s="6"/>
      <c r="GH86" s="6"/>
      <c r="GJ86" s="6"/>
      <c r="GK86" s="6"/>
      <c r="GL86" s="6"/>
      <c r="GM86" s="6"/>
      <c r="GN86" s="6"/>
      <c r="GO86" s="6"/>
      <c r="GP86" s="6"/>
      <c r="GQ86" s="6"/>
      <c r="GR86" s="6"/>
      <c r="GS86" s="6"/>
      <c r="GU86" s="6"/>
      <c r="GV86" s="6"/>
      <c r="GW86" s="6"/>
      <c r="GX86" s="6"/>
      <c r="GY86" s="6"/>
      <c r="GZ86" s="6"/>
      <c r="HA86" s="6"/>
      <c r="HB86" s="6"/>
      <c r="HC86" s="6"/>
      <c r="HD86" s="6"/>
      <c r="HF86" s="6"/>
      <c r="HG86" s="6"/>
      <c r="HH86" s="6"/>
      <c r="HI86" s="6"/>
      <c r="HJ86" s="6"/>
      <c r="HK86" s="6"/>
      <c r="HL86" s="6"/>
      <c r="HM86" s="6"/>
      <c r="HN86" s="6"/>
      <c r="HO86" s="6"/>
      <c r="HQ86" s="6"/>
      <c r="HR86" s="6"/>
      <c r="HS86" s="6"/>
      <c r="HT86" s="6"/>
      <c r="HU86" s="6"/>
      <c r="HV86" s="6"/>
      <c r="HW86" s="6"/>
      <c r="HX86" s="6"/>
      <c r="HY86" s="6"/>
      <c r="HZ86" s="6"/>
      <c r="IB86" s="6"/>
      <c r="IC86" s="6"/>
      <c r="ID86" s="6"/>
      <c r="IE86" s="6"/>
      <c r="IF86" s="6"/>
      <c r="IG86" s="6"/>
      <c r="IH86" s="6"/>
      <c r="II86" s="6"/>
      <c r="IJ86" s="6"/>
      <c r="IK86" s="6"/>
      <c r="IN86" s="6"/>
      <c r="IO86" s="6"/>
      <c r="IP86" s="6"/>
      <c r="IQ86" s="6"/>
      <c r="IR86" s="6"/>
      <c r="IS86" s="6"/>
      <c r="IT86" s="6"/>
      <c r="IU86" s="6"/>
      <c r="IV86" s="6"/>
      <c r="IW86" s="6"/>
      <c r="IY86" s="6"/>
      <c r="IZ86" s="6"/>
      <c r="JA86" s="6"/>
      <c r="JB86" s="6"/>
      <c r="JC86" s="6"/>
      <c r="JD86" s="6"/>
      <c r="JE86" s="6"/>
      <c r="JF86" s="6"/>
      <c r="JG86" s="6"/>
      <c r="JH86" s="6"/>
      <c r="JJ86" s="6"/>
      <c r="JK86" s="6"/>
      <c r="JL86" s="6"/>
      <c r="JM86" s="6"/>
      <c r="JN86" s="6"/>
      <c r="JO86" s="6"/>
      <c r="JP86" s="6"/>
      <c r="JQ86" s="6"/>
      <c r="JR86" s="6"/>
      <c r="JS86" s="6"/>
      <c r="JU86" s="6"/>
      <c r="JV86" s="6"/>
      <c r="JW86" s="6"/>
      <c r="JX86" s="6"/>
      <c r="JY86" s="6"/>
      <c r="JZ86" s="6"/>
      <c r="KA86" s="6"/>
      <c r="KB86" s="6"/>
      <c r="KC86" s="6"/>
      <c r="KD86" s="6"/>
      <c r="KF86" s="6"/>
      <c r="KG86" s="6"/>
      <c r="KH86" s="6"/>
      <c r="KI86" s="6"/>
      <c r="KJ86" s="6"/>
      <c r="KK86" s="6"/>
      <c r="KL86" s="6"/>
      <c r="KM86" s="6"/>
      <c r="KN86" s="6"/>
      <c r="KO86" s="6"/>
      <c r="KQ86" s="6"/>
      <c r="KR86" s="6"/>
      <c r="KS86" s="6"/>
      <c r="KT86" s="6"/>
      <c r="KU86" s="6"/>
      <c r="KV86" s="6"/>
      <c r="KW86" s="6"/>
      <c r="KX86" s="6"/>
      <c r="KY86" s="6"/>
      <c r="KZ86" s="6"/>
      <c r="LB86" s="6"/>
      <c r="LC86" s="6"/>
      <c r="LD86" s="6"/>
      <c r="LE86" s="6"/>
      <c r="LF86" s="6"/>
      <c r="LG86" s="6"/>
      <c r="LH86" s="6"/>
      <c r="LI86" s="6"/>
      <c r="LJ86" s="6"/>
      <c r="LK86" s="6"/>
      <c r="LN86" s="6"/>
      <c r="LO86" s="6"/>
      <c r="LP86" s="6"/>
      <c r="LQ86" s="6"/>
      <c r="LR86" s="6"/>
      <c r="LS86" s="6"/>
      <c r="LT86" s="6"/>
      <c r="LU86" s="6"/>
      <c r="LV86" s="6"/>
      <c r="LW86" s="6"/>
      <c r="LY86" s="6"/>
      <c r="LZ86" s="6"/>
      <c r="MA86" s="6"/>
      <c r="MB86" s="6"/>
      <c r="MC86" s="6"/>
      <c r="MD86" s="6"/>
      <c r="ME86" s="6"/>
      <c r="MF86" s="6"/>
      <c r="MG86" s="6"/>
      <c r="MH86" s="6"/>
      <c r="MJ86" s="6"/>
      <c r="MK86" s="6"/>
      <c r="ML86" s="6"/>
      <c r="MM86" s="6"/>
      <c r="MN86" s="6"/>
      <c r="MO86" s="6"/>
      <c r="MP86" s="6"/>
      <c r="MQ86" s="6"/>
      <c r="MR86" s="6"/>
      <c r="MS86" s="6"/>
      <c r="MU86" s="6"/>
      <c r="MV86" s="6"/>
      <c r="MW86" s="6"/>
      <c r="MX86" s="6"/>
      <c r="MY86" s="6"/>
      <c r="MZ86" s="6"/>
      <c r="NA86" s="6"/>
      <c r="NB86" s="6"/>
      <c r="NC86" s="6"/>
      <c r="ND86" s="6"/>
      <c r="NF86" s="6"/>
      <c r="NG86" s="6"/>
      <c r="NH86" s="6"/>
      <c r="NI86" s="6"/>
      <c r="NJ86" s="6"/>
      <c r="NK86" s="6"/>
      <c r="NL86" s="6"/>
      <c r="NM86" s="6"/>
      <c r="NN86" s="6"/>
      <c r="NO86" s="6"/>
      <c r="NQ86" s="6"/>
      <c r="NR86" s="6"/>
      <c r="NS86" s="6"/>
      <c r="NT86" s="6"/>
      <c r="NU86" s="6"/>
      <c r="NV86" s="6"/>
      <c r="NW86" s="6"/>
      <c r="NX86" s="6"/>
      <c r="NY86" s="6"/>
      <c r="NZ86" s="6"/>
      <c r="OB86" s="6"/>
      <c r="OC86" s="6"/>
      <c r="OD86" s="6"/>
      <c r="OE86" s="6"/>
      <c r="OF86" s="6"/>
      <c r="OG86" s="6"/>
      <c r="OH86" s="6"/>
      <c r="OI86" s="6"/>
      <c r="OJ86" s="6"/>
      <c r="OK86" s="6"/>
      <c r="ON86" s="6"/>
      <c r="OO86" s="6"/>
      <c r="OP86" s="6"/>
      <c r="OQ86" s="6"/>
      <c r="OR86" s="6"/>
      <c r="OS86" s="6"/>
      <c r="OT86" s="6"/>
      <c r="OU86" s="6"/>
      <c r="OV86" s="6"/>
      <c r="OW86" s="6"/>
      <c r="OY86" s="6"/>
      <c r="OZ86" s="6"/>
      <c r="PA86" s="6"/>
      <c r="PB86" s="6"/>
      <c r="PC86" s="6"/>
      <c r="PD86" s="6"/>
      <c r="PE86" s="6"/>
      <c r="PF86" s="6"/>
      <c r="PG86" s="6"/>
      <c r="PH86" s="6"/>
      <c r="PJ86" s="6"/>
      <c r="PK86" s="6"/>
      <c r="PL86" s="6"/>
      <c r="PM86" s="6"/>
      <c r="PN86" s="6"/>
      <c r="PO86" s="6"/>
      <c r="PP86" s="6"/>
      <c r="PQ86" s="6"/>
      <c r="PR86" s="6"/>
      <c r="PS86" s="6"/>
      <c r="PU86" s="6"/>
      <c r="PV86" s="6"/>
      <c r="PW86" s="6"/>
      <c r="PX86" s="6"/>
      <c r="PY86" s="6"/>
      <c r="PZ86" s="6"/>
      <c r="QA86" s="6"/>
      <c r="QB86" s="6"/>
      <c r="QC86" s="6"/>
      <c r="QD86" s="6"/>
      <c r="QF86" s="6"/>
      <c r="QG86" s="6"/>
      <c r="QH86" s="6"/>
      <c r="QI86" s="6"/>
      <c r="QJ86" s="6"/>
      <c r="QK86" s="6"/>
      <c r="QL86" s="6"/>
      <c r="QM86" s="6"/>
      <c r="QN86" s="6"/>
      <c r="QO86" s="6"/>
      <c r="QQ86" s="6"/>
      <c r="QR86" s="6"/>
      <c r="QS86" s="6"/>
      <c r="QT86" s="6"/>
      <c r="QU86" s="6"/>
      <c r="QV86" s="6"/>
      <c r="QW86" s="6"/>
      <c r="QX86" s="6"/>
      <c r="QY86" s="6"/>
      <c r="QZ86" s="6"/>
      <c r="RB86" s="6"/>
      <c r="RC86" s="6"/>
      <c r="RD86" s="6"/>
      <c r="RE86" s="6"/>
      <c r="RF86" s="6"/>
      <c r="RG86" s="6"/>
      <c r="RH86" s="6"/>
      <c r="RI86" s="6"/>
      <c r="RJ86" s="6"/>
      <c r="RK86" s="6"/>
      <c r="RN86" s="6"/>
      <c r="RO86" s="6"/>
      <c r="RP86" s="6"/>
      <c r="RQ86" s="6"/>
      <c r="RR86" s="6"/>
      <c r="RS86" s="6"/>
      <c r="RT86" s="6"/>
      <c r="RU86" s="6"/>
      <c r="RV86" s="6"/>
      <c r="RW86" s="6"/>
      <c r="RY86" s="6"/>
      <c r="RZ86" s="6"/>
      <c r="SA86" s="6"/>
      <c r="SB86" s="6"/>
      <c r="SC86" s="6"/>
      <c r="SD86" s="6"/>
      <c r="SE86" s="6"/>
      <c r="SF86" s="6"/>
      <c r="SG86" s="6"/>
      <c r="SH86" s="6"/>
      <c r="SJ86" s="6"/>
      <c r="SK86" s="6"/>
      <c r="SL86" s="6"/>
      <c r="SM86" s="6"/>
      <c r="SN86" s="6"/>
      <c r="SO86" s="6"/>
      <c r="SP86" s="6"/>
      <c r="SQ86" s="6"/>
      <c r="SR86" s="6"/>
      <c r="SS86" s="6"/>
      <c r="SU86" s="6"/>
      <c r="SV86" s="6"/>
      <c r="SW86" s="6"/>
      <c r="SX86" s="6"/>
      <c r="SY86" s="6"/>
      <c r="SZ86" s="6"/>
      <c r="TA86" s="6"/>
      <c r="TB86" s="6"/>
      <c r="TC86" s="6"/>
      <c r="TD86" s="6"/>
      <c r="TF86" s="6"/>
      <c r="TG86" s="6"/>
      <c r="TH86" s="6"/>
      <c r="TI86" s="6"/>
      <c r="TJ86" s="6"/>
      <c r="TK86" s="6"/>
      <c r="TL86" s="6"/>
      <c r="TM86" s="6"/>
      <c r="TN86" s="6"/>
      <c r="TO86" s="6"/>
      <c r="TQ86" s="6"/>
      <c r="TR86" s="6"/>
      <c r="TS86" s="6"/>
      <c r="TT86" s="6"/>
      <c r="TU86" s="6"/>
      <c r="TV86" s="6"/>
      <c r="TW86" s="6"/>
      <c r="TX86" s="6"/>
      <c r="TY86" s="6"/>
      <c r="TZ86" s="6"/>
      <c r="UB86" s="6"/>
      <c r="UC86" s="6"/>
      <c r="UD86" s="6"/>
      <c r="UE86" s="6"/>
      <c r="UF86" s="6"/>
      <c r="UG86" s="6"/>
      <c r="UH86" s="6"/>
      <c r="UI86" s="6"/>
      <c r="UJ86" s="6"/>
      <c r="UK86" s="6"/>
      <c r="UN86" s="61"/>
      <c r="UO86" s="61"/>
      <c r="UP86" s="61"/>
      <c r="UQ86" s="61"/>
      <c r="UW86" s="61"/>
      <c r="UY86" s="61"/>
      <c r="UZ86" s="61"/>
      <c r="VA86" s="61"/>
      <c r="VB86" s="61"/>
      <c r="VH86" s="61"/>
    </row>
    <row r="87" spans="2:580">
      <c r="B87" s="6"/>
      <c r="C87" s="6"/>
      <c r="D87" s="6"/>
      <c r="E87" s="6"/>
      <c r="F87" s="6"/>
      <c r="G87" s="6"/>
      <c r="H87" s="6"/>
      <c r="I87" s="6"/>
      <c r="J87" s="6"/>
      <c r="K87" s="6"/>
      <c r="L87" s="6"/>
      <c r="N87" s="6"/>
      <c r="O87" s="6"/>
      <c r="P87" s="6"/>
      <c r="Q87" s="6"/>
      <c r="R87" s="6"/>
      <c r="S87" s="6"/>
      <c r="T87" s="6"/>
      <c r="U87" s="6"/>
      <c r="V87" s="6"/>
      <c r="W87" s="6"/>
      <c r="Y87" s="6"/>
      <c r="Z87" s="6"/>
      <c r="AA87" s="6"/>
      <c r="AB87" s="6"/>
      <c r="AC87" s="6"/>
      <c r="AD87" s="6"/>
      <c r="AE87" s="6"/>
      <c r="AF87" s="6"/>
      <c r="AG87" s="6"/>
      <c r="AH87" s="6"/>
      <c r="AJ87" s="6"/>
      <c r="AK87" s="6"/>
      <c r="AL87" s="6"/>
      <c r="AM87" s="6"/>
      <c r="AN87" s="6"/>
      <c r="AO87" s="6"/>
      <c r="AP87" s="6"/>
      <c r="AQ87" s="6"/>
      <c r="AR87" s="6"/>
      <c r="AS87" s="6"/>
      <c r="AU87" s="6"/>
      <c r="AV87" s="6"/>
      <c r="AW87" s="6"/>
      <c r="AX87" s="6"/>
      <c r="AY87" s="6"/>
      <c r="AZ87" s="6"/>
      <c r="BA87" s="6"/>
      <c r="BB87" s="6"/>
      <c r="BC87" s="6"/>
      <c r="BD87" s="6"/>
      <c r="BF87" s="6"/>
      <c r="BG87" s="6"/>
      <c r="BH87" s="6"/>
      <c r="BI87" s="6"/>
      <c r="BJ87" s="6"/>
      <c r="BK87" s="6"/>
      <c r="BL87" s="6"/>
      <c r="BM87" s="6"/>
      <c r="BN87" s="6"/>
      <c r="BO87" s="6"/>
      <c r="BQ87" s="6"/>
      <c r="BR87" s="6"/>
      <c r="BS87" s="6"/>
      <c r="BT87" s="6"/>
      <c r="BU87" s="6"/>
      <c r="BV87" s="6"/>
      <c r="BW87" s="6"/>
      <c r="BX87" s="6"/>
      <c r="BY87" s="6"/>
      <c r="BZ87" s="6"/>
      <c r="CB87" s="6"/>
      <c r="CC87" s="6"/>
      <c r="CD87" s="6"/>
      <c r="CE87" s="6"/>
      <c r="CF87" s="6"/>
      <c r="CG87" s="6"/>
      <c r="CH87" s="6"/>
      <c r="CI87" s="6"/>
      <c r="CJ87" s="6"/>
      <c r="CK87" s="6"/>
      <c r="CN87" s="6"/>
      <c r="CO87" s="6"/>
      <c r="CP87" s="6"/>
      <c r="CQ87" s="6"/>
      <c r="CR87" s="6"/>
      <c r="CS87" s="6"/>
      <c r="CT87" s="6"/>
      <c r="CU87" s="6"/>
      <c r="CV87" s="6"/>
      <c r="CW87" s="6"/>
      <c r="CY87" s="6"/>
      <c r="CZ87" s="6"/>
      <c r="DA87" s="6"/>
      <c r="DB87" s="6"/>
      <c r="DC87" s="6"/>
      <c r="DD87" s="6"/>
      <c r="DE87" s="6"/>
      <c r="DF87" s="6"/>
      <c r="DG87" s="6"/>
      <c r="DH87" s="6"/>
      <c r="DJ87" s="6"/>
      <c r="DK87" s="6"/>
      <c r="DL87" s="6"/>
      <c r="DM87" s="6"/>
      <c r="DN87" s="6"/>
      <c r="DO87" s="6"/>
      <c r="DP87" s="6"/>
      <c r="DQ87" s="6"/>
      <c r="DR87" s="6"/>
      <c r="DS87" s="6"/>
      <c r="DU87" s="6"/>
      <c r="DV87" s="6"/>
      <c r="DW87" s="6"/>
      <c r="DX87" s="6"/>
      <c r="DY87" s="6"/>
      <c r="DZ87" s="6"/>
      <c r="EA87" s="6"/>
      <c r="EB87" s="6"/>
      <c r="EC87" s="6"/>
      <c r="ED87" s="6"/>
      <c r="EF87" s="6"/>
      <c r="EG87" s="6"/>
      <c r="EH87" s="6"/>
      <c r="EI87" s="6"/>
      <c r="EJ87" s="6"/>
      <c r="EK87" s="6"/>
      <c r="EL87" s="6"/>
      <c r="EM87" s="6"/>
      <c r="EN87" s="6"/>
      <c r="EO87" s="6"/>
      <c r="EQ87" s="6"/>
      <c r="ER87" s="6"/>
      <c r="ES87" s="6"/>
      <c r="ET87" s="6"/>
      <c r="EU87" s="6"/>
      <c r="EV87" s="6"/>
      <c r="EW87" s="6"/>
      <c r="EX87" s="6"/>
      <c r="EY87" s="6"/>
      <c r="EZ87" s="6"/>
      <c r="FB87" s="6"/>
      <c r="FC87" s="6"/>
      <c r="FD87" s="6"/>
      <c r="FE87" s="6"/>
      <c r="FF87" s="6"/>
      <c r="FG87" s="6"/>
      <c r="FH87" s="6"/>
      <c r="FI87" s="6"/>
      <c r="FJ87" s="6"/>
      <c r="FK87" s="6"/>
      <c r="FN87" s="6"/>
      <c r="FO87" s="6"/>
      <c r="FP87" s="6"/>
      <c r="FQ87" s="6"/>
      <c r="FR87" s="6"/>
      <c r="FS87" s="6"/>
      <c r="FT87" s="6"/>
      <c r="FU87" s="6"/>
      <c r="FV87" s="6"/>
      <c r="FW87" s="6"/>
      <c r="FY87" s="6"/>
      <c r="FZ87" s="6"/>
      <c r="GA87" s="6"/>
      <c r="GB87" s="6"/>
      <c r="GC87" s="6"/>
      <c r="GD87" s="6"/>
      <c r="GE87" s="6"/>
      <c r="GF87" s="6"/>
      <c r="GG87" s="6"/>
      <c r="GH87" s="6"/>
      <c r="GJ87" s="6"/>
      <c r="GK87" s="6"/>
      <c r="GL87" s="6"/>
      <c r="GM87" s="6"/>
      <c r="GN87" s="6"/>
      <c r="GO87" s="6"/>
      <c r="GP87" s="6"/>
      <c r="GQ87" s="6"/>
      <c r="GR87" s="6"/>
      <c r="GS87" s="6"/>
      <c r="GU87" s="6"/>
      <c r="GV87" s="6"/>
      <c r="GW87" s="6"/>
      <c r="GX87" s="6"/>
      <c r="GY87" s="6"/>
      <c r="GZ87" s="6"/>
      <c r="HA87" s="6"/>
      <c r="HB87" s="6"/>
      <c r="HC87" s="6"/>
      <c r="HD87" s="6"/>
      <c r="HF87" s="6"/>
      <c r="HG87" s="6"/>
      <c r="HH87" s="6"/>
      <c r="HI87" s="6"/>
      <c r="HJ87" s="6"/>
      <c r="HK87" s="6"/>
      <c r="HL87" s="6"/>
      <c r="HM87" s="6"/>
      <c r="HN87" s="6"/>
      <c r="HO87" s="6"/>
      <c r="HQ87" s="6"/>
      <c r="HR87" s="6"/>
      <c r="HS87" s="6"/>
      <c r="HT87" s="6"/>
      <c r="HU87" s="6"/>
      <c r="HV87" s="6"/>
      <c r="HW87" s="6"/>
      <c r="HX87" s="6"/>
      <c r="HY87" s="6"/>
      <c r="HZ87" s="6"/>
      <c r="IB87" s="6"/>
      <c r="IC87" s="6"/>
      <c r="ID87" s="6"/>
      <c r="IE87" s="6"/>
      <c r="IF87" s="6"/>
      <c r="IG87" s="6"/>
      <c r="IH87" s="6"/>
      <c r="II87" s="6"/>
      <c r="IJ87" s="6"/>
      <c r="IK87" s="6"/>
      <c r="IN87" s="6"/>
      <c r="IO87" s="6"/>
      <c r="IP87" s="6"/>
      <c r="IQ87" s="6"/>
      <c r="IR87" s="6"/>
      <c r="IS87" s="6"/>
      <c r="IT87" s="6"/>
      <c r="IU87" s="6"/>
      <c r="IV87" s="6"/>
      <c r="IW87" s="6"/>
      <c r="IY87" s="6"/>
      <c r="IZ87" s="6"/>
      <c r="JA87" s="6"/>
      <c r="JB87" s="6"/>
      <c r="JC87" s="6"/>
      <c r="JD87" s="6"/>
      <c r="JE87" s="6"/>
      <c r="JF87" s="6"/>
      <c r="JG87" s="6"/>
      <c r="JH87" s="6"/>
      <c r="JJ87" s="6"/>
      <c r="JK87" s="6"/>
      <c r="JL87" s="6"/>
      <c r="JM87" s="6"/>
      <c r="JN87" s="6"/>
      <c r="JO87" s="6"/>
      <c r="JP87" s="6"/>
      <c r="JQ87" s="6"/>
      <c r="JR87" s="6"/>
      <c r="JS87" s="6"/>
      <c r="JU87" s="6"/>
      <c r="JV87" s="6"/>
      <c r="JW87" s="6"/>
      <c r="JX87" s="6"/>
      <c r="JY87" s="6"/>
      <c r="JZ87" s="6"/>
      <c r="KA87" s="6"/>
      <c r="KB87" s="6"/>
      <c r="KC87" s="6"/>
      <c r="KD87" s="6"/>
      <c r="KF87" s="6"/>
      <c r="KG87" s="6"/>
      <c r="KH87" s="6"/>
      <c r="KI87" s="6"/>
      <c r="KJ87" s="6"/>
      <c r="KK87" s="6"/>
      <c r="KL87" s="6"/>
      <c r="KM87" s="6"/>
      <c r="KN87" s="6"/>
      <c r="KO87" s="6"/>
      <c r="KQ87" s="6"/>
      <c r="KR87" s="6"/>
      <c r="KS87" s="6"/>
      <c r="KT87" s="6"/>
      <c r="KU87" s="6"/>
      <c r="KV87" s="6"/>
      <c r="KW87" s="6"/>
      <c r="KX87" s="6"/>
      <c r="KY87" s="6"/>
      <c r="KZ87" s="6"/>
      <c r="LB87" s="6"/>
      <c r="LC87" s="6"/>
      <c r="LD87" s="6"/>
      <c r="LE87" s="6"/>
      <c r="LF87" s="6"/>
      <c r="LG87" s="6"/>
      <c r="LH87" s="6"/>
      <c r="LI87" s="6"/>
      <c r="LJ87" s="6"/>
      <c r="LK87" s="6"/>
      <c r="LN87" s="6"/>
      <c r="LO87" s="6"/>
      <c r="LP87" s="6"/>
      <c r="LQ87" s="6"/>
      <c r="LR87" s="6"/>
      <c r="LS87" s="6"/>
      <c r="LT87" s="6"/>
      <c r="LU87" s="6"/>
      <c r="LV87" s="6"/>
      <c r="LW87" s="6"/>
      <c r="LY87" s="6"/>
      <c r="LZ87" s="6"/>
      <c r="MA87" s="6"/>
      <c r="MB87" s="6"/>
      <c r="MC87" s="6"/>
      <c r="MD87" s="6"/>
      <c r="ME87" s="6"/>
      <c r="MF87" s="6"/>
      <c r="MG87" s="6"/>
      <c r="MH87" s="6"/>
      <c r="MJ87" s="6"/>
      <c r="MK87" s="6"/>
      <c r="ML87" s="6"/>
      <c r="MM87" s="6"/>
      <c r="MN87" s="6"/>
      <c r="MO87" s="6"/>
      <c r="MP87" s="6"/>
      <c r="MQ87" s="6"/>
      <c r="MR87" s="6"/>
      <c r="MS87" s="6"/>
      <c r="MU87" s="6"/>
      <c r="MV87" s="6"/>
      <c r="MW87" s="6"/>
      <c r="MX87" s="6"/>
      <c r="MY87" s="6"/>
      <c r="MZ87" s="6"/>
      <c r="NA87" s="6"/>
      <c r="NB87" s="6"/>
      <c r="NC87" s="6"/>
      <c r="ND87" s="6"/>
      <c r="NF87" s="6"/>
      <c r="NG87" s="6"/>
      <c r="NH87" s="6"/>
      <c r="NI87" s="6"/>
      <c r="NJ87" s="6"/>
      <c r="NK87" s="6"/>
      <c r="NL87" s="6"/>
      <c r="NM87" s="6"/>
      <c r="NN87" s="6"/>
      <c r="NO87" s="6"/>
      <c r="NQ87" s="6"/>
      <c r="NR87" s="6"/>
      <c r="NS87" s="6"/>
      <c r="NT87" s="6"/>
      <c r="NU87" s="6"/>
      <c r="NV87" s="6"/>
      <c r="NW87" s="6"/>
      <c r="NX87" s="6"/>
      <c r="NY87" s="6"/>
      <c r="NZ87" s="6"/>
      <c r="OB87" s="6"/>
      <c r="OC87" s="6"/>
      <c r="OD87" s="6"/>
      <c r="OE87" s="6"/>
      <c r="OF87" s="6"/>
      <c r="OG87" s="6"/>
      <c r="OH87" s="6"/>
      <c r="OI87" s="6"/>
      <c r="OJ87" s="6"/>
      <c r="OK87" s="6"/>
      <c r="ON87" s="6"/>
      <c r="OO87" s="6"/>
      <c r="OP87" s="6"/>
      <c r="OQ87" s="6"/>
      <c r="OR87" s="6"/>
      <c r="OS87" s="6"/>
      <c r="OT87" s="6"/>
      <c r="OU87" s="6"/>
      <c r="OV87" s="6"/>
      <c r="OW87" s="6"/>
      <c r="OY87" s="6"/>
      <c r="OZ87" s="6"/>
      <c r="PA87" s="6"/>
      <c r="PB87" s="6"/>
      <c r="PC87" s="6"/>
      <c r="PD87" s="6"/>
      <c r="PE87" s="6"/>
      <c r="PF87" s="6"/>
      <c r="PG87" s="6"/>
      <c r="PH87" s="6"/>
      <c r="PJ87" s="6"/>
      <c r="PK87" s="6"/>
      <c r="PL87" s="6"/>
      <c r="PM87" s="6"/>
      <c r="PN87" s="6"/>
      <c r="PO87" s="6"/>
      <c r="PP87" s="6"/>
      <c r="PQ87" s="6"/>
      <c r="PR87" s="6"/>
      <c r="PS87" s="6"/>
      <c r="PU87" s="6"/>
      <c r="PV87" s="6"/>
      <c r="PW87" s="6"/>
      <c r="PX87" s="6"/>
      <c r="PY87" s="6"/>
      <c r="PZ87" s="6"/>
      <c r="QA87" s="6"/>
      <c r="QB87" s="6"/>
      <c r="QC87" s="6"/>
      <c r="QD87" s="6"/>
      <c r="QF87" s="6"/>
      <c r="QG87" s="6"/>
      <c r="QH87" s="6"/>
      <c r="QI87" s="6"/>
      <c r="QJ87" s="6"/>
      <c r="QK87" s="6"/>
      <c r="QL87" s="6"/>
      <c r="QM87" s="6"/>
      <c r="QN87" s="6"/>
      <c r="QO87" s="6"/>
      <c r="QQ87" s="6"/>
      <c r="QR87" s="6"/>
      <c r="QS87" s="6"/>
      <c r="QT87" s="6"/>
      <c r="QU87" s="6"/>
      <c r="QV87" s="6"/>
      <c r="QW87" s="6"/>
      <c r="QX87" s="6"/>
      <c r="QY87" s="6"/>
      <c r="QZ87" s="6"/>
      <c r="RB87" s="6"/>
      <c r="RC87" s="6"/>
      <c r="RD87" s="6"/>
      <c r="RE87" s="6"/>
      <c r="RF87" s="6"/>
      <c r="RG87" s="6"/>
      <c r="RH87" s="6"/>
      <c r="RI87" s="6"/>
      <c r="RJ87" s="6"/>
      <c r="RK87" s="6"/>
      <c r="RN87" s="6"/>
      <c r="RO87" s="6"/>
      <c r="RP87" s="6"/>
      <c r="RQ87" s="6"/>
      <c r="RR87" s="6"/>
      <c r="RS87" s="6"/>
      <c r="RT87" s="6"/>
      <c r="RU87" s="6"/>
      <c r="RV87" s="6"/>
      <c r="RW87" s="6"/>
      <c r="RY87" s="6"/>
      <c r="RZ87" s="6"/>
      <c r="SA87" s="6"/>
      <c r="SB87" s="6"/>
      <c r="SC87" s="6"/>
      <c r="SD87" s="6"/>
      <c r="SE87" s="6"/>
      <c r="SF87" s="6"/>
      <c r="SG87" s="6"/>
      <c r="SH87" s="6"/>
      <c r="SJ87" s="6"/>
      <c r="SK87" s="6"/>
      <c r="SL87" s="6"/>
      <c r="SM87" s="6"/>
      <c r="SN87" s="6"/>
      <c r="SO87" s="6"/>
      <c r="SP87" s="6"/>
      <c r="SQ87" s="6"/>
      <c r="SR87" s="6"/>
      <c r="SS87" s="6"/>
      <c r="SU87" s="6"/>
      <c r="SV87" s="6"/>
      <c r="SW87" s="6"/>
      <c r="SX87" s="6"/>
      <c r="SY87" s="6"/>
      <c r="SZ87" s="6"/>
      <c r="TA87" s="6"/>
      <c r="TB87" s="6"/>
      <c r="TC87" s="6"/>
      <c r="TD87" s="6"/>
      <c r="TF87" s="6"/>
      <c r="TG87" s="6"/>
      <c r="TH87" s="6"/>
      <c r="TI87" s="6"/>
      <c r="TJ87" s="6"/>
      <c r="TK87" s="6"/>
      <c r="TL87" s="6"/>
      <c r="TM87" s="6"/>
      <c r="TN87" s="6"/>
      <c r="TO87" s="6"/>
      <c r="TQ87" s="6"/>
      <c r="TR87" s="6"/>
      <c r="TS87" s="6"/>
      <c r="TT87" s="6"/>
      <c r="TU87" s="6"/>
      <c r="TV87" s="6"/>
      <c r="TW87" s="6"/>
      <c r="TX87" s="6"/>
      <c r="TY87" s="6"/>
      <c r="TZ87" s="6"/>
      <c r="UB87" s="6"/>
      <c r="UC87" s="6"/>
      <c r="UD87" s="6"/>
      <c r="UE87" s="6"/>
      <c r="UF87" s="6"/>
      <c r="UG87" s="6"/>
      <c r="UH87" s="6"/>
      <c r="UI87" s="6"/>
      <c r="UJ87" s="6"/>
      <c r="UK87" s="6"/>
      <c r="UN87" s="61"/>
      <c r="UO87" s="61"/>
      <c r="UP87" s="61"/>
      <c r="UQ87" s="61"/>
      <c r="UW87" s="61"/>
      <c r="UY87" s="61"/>
      <c r="UZ87" s="61"/>
      <c r="VA87" s="61"/>
      <c r="VB87" s="61"/>
      <c r="VH87" s="61"/>
    </row>
    <row r="88" spans="2:580">
      <c r="B88" s="6"/>
      <c r="C88" s="6"/>
      <c r="D88" s="6"/>
      <c r="E88" s="6"/>
      <c r="F88" s="6"/>
      <c r="G88" s="6"/>
      <c r="H88" s="6"/>
      <c r="I88" s="6"/>
      <c r="J88" s="6"/>
      <c r="K88" s="6"/>
      <c r="L88" s="6"/>
      <c r="N88" s="6"/>
      <c r="O88" s="6"/>
      <c r="P88" s="6"/>
      <c r="Q88" s="6"/>
      <c r="R88" s="6"/>
      <c r="S88" s="6"/>
      <c r="T88" s="6"/>
      <c r="U88" s="6"/>
      <c r="V88" s="6"/>
      <c r="W88" s="6"/>
      <c r="Y88" s="6"/>
      <c r="Z88" s="6"/>
      <c r="AA88" s="6"/>
      <c r="AB88" s="6"/>
      <c r="AC88" s="6"/>
      <c r="AD88" s="6"/>
      <c r="AE88" s="6"/>
      <c r="AF88" s="6"/>
      <c r="AG88" s="6"/>
      <c r="AH88" s="6"/>
      <c r="AJ88" s="6"/>
      <c r="AK88" s="6"/>
      <c r="AL88" s="6"/>
      <c r="AM88" s="6"/>
      <c r="AN88" s="6"/>
      <c r="AO88" s="6"/>
      <c r="AP88" s="6"/>
      <c r="AQ88" s="6"/>
      <c r="AR88" s="6"/>
      <c r="AS88" s="6"/>
      <c r="AU88" s="6"/>
      <c r="AV88" s="6"/>
      <c r="AW88" s="6"/>
      <c r="AX88" s="6"/>
      <c r="AY88" s="6"/>
      <c r="AZ88" s="6"/>
      <c r="BA88" s="6"/>
      <c r="BB88" s="6"/>
      <c r="BC88" s="6"/>
      <c r="BD88" s="6"/>
      <c r="BF88" s="6"/>
      <c r="BG88" s="6"/>
      <c r="BH88" s="6"/>
      <c r="BI88" s="6"/>
      <c r="BJ88" s="6"/>
      <c r="BK88" s="6"/>
      <c r="BL88" s="6"/>
      <c r="BM88" s="6"/>
      <c r="BN88" s="6"/>
      <c r="BO88" s="6"/>
      <c r="BQ88" s="6"/>
      <c r="BR88" s="6"/>
      <c r="BS88" s="6"/>
      <c r="BT88" s="6"/>
      <c r="BU88" s="6"/>
      <c r="BV88" s="6"/>
      <c r="BW88" s="6"/>
      <c r="BX88" s="6"/>
      <c r="BY88" s="6"/>
      <c r="BZ88" s="6"/>
      <c r="CB88" s="6"/>
      <c r="CC88" s="6"/>
      <c r="CD88" s="6"/>
      <c r="CE88" s="6"/>
      <c r="CF88" s="6"/>
      <c r="CG88" s="6"/>
      <c r="CH88" s="6"/>
      <c r="CI88" s="6"/>
      <c r="CJ88" s="6"/>
      <c r="CK88" s="6"/>
      <c r="CN88" s="6"/>
      <c r="CO88" s="6"/>
      <c r="CP88" s="6"/>
      <c r="CQ88" s="6"/>
      <c r="CR88" s="6"/>
      <c r="CS88" s="6"/>
      <c r="CT88" s="6"/>
      <c r="CU88" s="6"/>
      <c r="CV88" s="6"/>
      <c r="CW88" s="6"/>
      <c r="CY88" s="6"/>
      <c r="CZ88" s="6"/>
      <c r="DA88" s="6"/>
      <c r="DB88" s="6"/>
      <c r="DC88" s="6"/>
      <c r="DD88" s="6"/>
      <c r="DE88" s="6"/>
      <c r="DF88" s="6"/>
      <c r="DG88" s="6"/>
      <c r="DH88" s="6"/>
      <c r="DJ88" s="6"/>
      <c r="DK88" s="6"/>
      <c r="DL88" s="6"/>
      <c r="DM88" s="6"/>
      <c r="DN88" s="6"/>
      <c r="DO88" s="6"/>
      <c r="DP88" s="6"/>
      <c r="DQ88" s="6"/>
      <c r="DR88" s="6"/>
      <c r="DS88" s="6"/>
      <c r="DU88" s="6"/>
      <c r="DV88" s="6"/>
      <c r="DW88" s="6"/>
      <c r="DX88" s="6"/>
      <c r="DY88" s="6"/>
      <c r="DZ88" s="6"/>
      <c r="EA88" s="6"/>
      <c r="EB88" s="6"/>
      <c r="EC88" s="6"/>
      <c r="ED88" s="6"/>
      <c r="EF88" s="6"/>
      <c r="EG88" s="6"/>
      <c r="EH88" s="6"/>
      <c r="EI88" s="6"/>
      <c r="EJ88" s="6"/>
      <c r="EK88" s="6"/>
      <c r="EL88" s="6"/>
      <c r="EM88" s="6"/>
      <c r="EN88" s="6"/>
      <c r="EO88" s="6"/>
      <c r="EQ88" s="6"/>
      <c r="ER88" s="6"/>
      <c r="ES88" s="6"/>
      <c r="ET88" s="6"/>
      <c r="EU88" s="6"/>
      <c r="EV88" s="6"/>
      <c r="EW88" s="6"/>
      <c r="EX88" s="6"/>
      <c r="EY88" s="6"/>
      <c r="EZ88" s="6"/>
      <c r="FB88" s="6"/>
      <c r="FC88" s="6"/>
      <c r="FD88" s="6"/>
      <c r="FE88" s="6"/>
      <c r="FF88" s="6"/>
      <c r="FG88" s="6"/>
      <c r="FH88" s="6"/>
      <c r="FI88" s="6"/>
      <c r="FJ88" s="6"/>
      <c r="FK88" s="6"/>
      <c r="FN88" s="6"/>
      <c r="FO88" s="6"/>
      <c r="FP88" s="6"/>
      <c r="FQ88" s="6"/>
      <c r="FR88" s="6"/>
      <c r="FS88" s="6"/>
      <c r="FT88" s="6"/>
      <c r="FU88" s="6"/>
      <c r="FV88" s="6"/>
      <c r="FW88" s="6"/>
      <c r="FY88" s="6"/>
      <c r="FZ88" s="6"/>
      <c r="GA88" s="6"/>
      <c r="GB88" s="6"/>
      <c r="GC88" s="6"/>
      <c r="GD88" s="6"/>
      <c r="GE88" s="6"/>
      <c r="GF88" s="6"/>
      <c r="GG88" s="6"/>
      <c r="GH88" s="6"/>
      <c r="GJ88" s="6"/>
      <c r="GK88" s="6"/>
      <c r="GL88" s="6"/>
      <c r="GM88" s="6"/>
      <c r="GN88" s="6"/>
      <c r="GO88" s="6"/>
      <c r="GP88" s="6"/>
      <c r="GQ88" s="6"/>
      <c r="GR88" s="6"/>
      <c r="GS88" s="6"/>
      <c r="GU88" s="6"/>
      <c r="GV88" s="6"/>
      <c r="GW88" s="6"/>
      <c r="GX88" s="6"/>
      <c r="GY88" s="6"/>
      <c r="GZ88" s="6"/>
      <c r="HA88" s="6"/>
      <c r="HB88" s="6"/>
      <c r="HC88" s="6"/>
      <c r="HD88" s="6"/>
      <c r="HF88" s="6"/>
      <c r="HG88" s="6"/>
      <c r="HH88" s="6"/>
      <c r="HI88" s="6"/>
      <c r="HJ88" s="6"/>
      <c r="HK88" s="6"/>
      <c r="HL88" s="6"/>
      <c r="HM88" s="6"/>
      <c r="HN88" s="6"/>
      <c r="HO88" s="6"/>
      <c r="HQ88" s="6"/>
      <c r="HR88" s="6"/>
      <c r="HS88" s="6"/>
      <c r="HT88" s="6"/>
      <c r="HU88" s="6"/>
      <c r="HV88" s="6"/>
      <c r="HW88" s="6"/>
      <c r="HX88" s="6"/>
      <c r="HY88" s="6"/>
      <c r="HZ88" s="6"/>
      <c r="IB88" s="6"/>
      <c r="IC88" s="6"/>
      <c r="ID88" s="6"/>
      <c r="IE88" s="6"/>
      <c r="IF88" s="6"/>
      <c r="IG88" s="6"/>
      <c r="IH88" s="6"/>
      <c r="II88" s="6"/>
      <c r="IJ88" s="6"/>
      <c r="IK88" s="6"/>
      <c r="IN88" s="6"/>
      <c r="IO88" s="6"/>
      <c r="IP88" s="6"/>
      <c r="IQ88" s="6"/>
      <c r="IR88" s="6"/>
      <c r="IS88" s="6"/>
      <c r="IT88" s="6"/>
      <c r="IU88" s="6"/>
      <c r="IV88" s="6"/>
      <c r="IW88" s="6"/>
      <c r="IY88" s="6"/>
      <c r="IZ88" s="6"/>
      <c r="JA88" s="6"/>
      <c r="JB88" s="6"/>
      <c r="JC88" s="6"/>
      <c r="JD88" s="6"/>
      <c r="JE88" s="6"/>
      <c r="JF88" s="6"/>
      <c r="JG88" s="6"/>
      <c r="JH88" s="6"/>
      <c r="JJ88" s="6"/>
      <c r="JK88" s="6"/>
      <c r="JL88" s="6"/>
      <c r="JM88" s="6"/>
      <c r="JN88" s="6"/>
      <c r="JO88" s="6"/>
      <c r="JP88" s="6"/>
      <c r="JQ88" s="6"/>
      <c r="JR88" s="6"/>
      <c r="JS88" s="6"/>
      <c r="JU88" s="6"/>
      <c r="JV88" s="6"/>
      <c r="JW88" s="6"/>
      <c r="JX88" s="6"/>
      <c r="JY88" s="6"/>
      <c r="JZ88" s="6"/>
      <c r="KA88" s="6"/>
      <c r="KB88" s="6"/>
      <c r="KC88" s="6"/>
      <c r="KD88" s="6"/>
      <c r="KF88" s="6"/>
      <c r="KG88" s="6"/>
      <c r="KH88" s="6"/>
      <c r="KI88" s="6"/>
      <c r="KJ88" s="6"/>
      <c r="KK88" s="6"/>
      <c r="KL88" s="6"/>
      <c r="KM88" s="6"/>
      <c r="KN88" s="6"/>
      <c r="KO88" s="6"/>
      <c r="KQ88" s="6"/>
      <c r="KR88" s="6"/>
      <c r="KS88" s="6"/>
      <c r="KT88" s="6"/>
      <c r="KU88" s="6"/>
      <c r="KV88" s="6"/>
      <c r="KW88" s="6"/>
      <c r="KX88" s="6"/>
      <c r="KY88" s="6"/>
      <c r="KZ88" s="6"/>
      <c r="LB88" s="6"/>
      <c r="LC88" s="6"/>
      <c r="LD88" s="6"/>
      <c r="LE88" s="6"/>
      <c r="LF88" s="6"/>
      <c r="LG88" s="6"/>
      <c r="LH88" s="6"/>
      <c r="LI88" s="6"/>
      <c r="LJ88" s="6"/>
      <c r="LK88" s="6"/>
      <c r="LN88" s="6"/>
      <c r="LO88" s="6"/>
      <c r="LP88" s="6"/>
      <c r="LQ88" s="6"/>
      <c r="LR88" s="6"/>
      <c r="LS88" s="6"/>
      <c r="LT88" s="6"/>
      <c r="LU88" s="6"/>
      <c r="LV88" s="6"/>
      <c r="LW88" s="6"/>
      <c r="LY88" s="6"/>
      <c r="LZ88" s="6"/>
      <c r="MA88" s="6"/>
      <c r="MB88" s="6"/>
      <c r="MC88" s="6"/>
      <c r="MD88" s="6"/>
      <c r="ME88" s="6"/>
      <c r="MF88" s="6"/>
      <c r="MG88" s="6"/>
      <c r="MH88" s="6"/>
      <c r="MJ88" s="6"/>
      <c r="MK88" s="6"/>
      <c r="ML88" s="6"/>
      <c r="MM88" s="6"/>
      <c r="MN88" s="6"/>
      <c r="MO88" s="6"/>
      <c r="MP88" s="6"/>
      <c r="MQ88" s="6"/>
      <c r="MR88" s="6"/>
      <c r="MS88" s="6"/>
      <c r="MU88" s="6"/>
      <c r="MV88" s="6"/>
      <c r="MW88" s="6"/>
      <c r="MX88" s="6"/>
      <c r="MY88" s="6"/>
      <c r="MZ88" s="6"/>
      <c r="NA88" s="6"/>
      <c r="NB88" s="6"/>
      <c r="NC88" s="6"/>
      <c r="ND88" s="6"/>
      <c r="NF88" s="6"/>
      <c r="NG88" s="6"/>
      <c r="NH88" s="6"/>
      <c r="NI88" s="6"/>
      <c r="NJ88" s="6"/>
      <c r="NK88" s="6"/>
      <c r="NL88" s="6"/>
      <c r="NM88" s="6"/>
      <c r="NN88" s="6"/>
      <c r="NO88" s="6"/>
      <c r="NQ88" s="6"/>
      <c r="NR88" s="6"/>
      <c r="NS88" s="6"/>
      <c r="NT88" s="6"/>
      <c r="NU88" s="6"/>
      <c r="NV88" s="6"/>
      <c r="NW88" s="6"/>
      <c r="NX88" s="6"/>
      <c r="NY88" s="6"/>
      <c r="NZ88" s="6"/>
      <c r="OB88" s="6"/>
      <c r="OC88" s="6"/>
      <c r="OD88" s="6"/>
      <c r="OE88" s="6"/>
      <c r="OF88" s="6"/>
      <c r="OG88" s="6"/>
      <c r="OH88" s="6"/>
      <c r="OI88" s="6"/>
      <c r="OJ88" s="6"/>
      <c r="OK88" s="6"/>
      <c r="ON88" s="6"/>
      <c r="OO88" s="6"/>
      <c r="OP88" s="6"/>
      <c r="OQ88" s="6"/>
      <c r="OR88" s="6"/>
      <c r="OS88" s="6"/>
      <c r="OT88" s="6"/>
      <c r="OU88" s="6"/>
      <c r="OV88" s="6"/>
      <c r="OW88" s="6"/>
      <c r="OY88" s="6"/>
      <c r="OZ88" s="6"/>
      <c r="PA88" s="6"/>
      <c r="PB88" s="6"/>
      <c r="PC88" s="6"/>
      <c r="PD88" s="6"/>
      <c r="PE88" s="6"/>
      <c r="PF88" s="6"/>
      <c r="PG88" s="6"/>
      <c r="PH88" s="6"/>
      <c r="PJ88" s="6"/>
      <c r="PK88" s="6"/>
      <c r="PL88" s="6"/>
      <c r="PM88" s="6"/>
      <c r="PN88" s="6"/>
      <c r="PO88" s="6"/>
      <c r="PP88" s="6"/>
      <c r="PQ88" s="6"/>
      <c r="PR88" s="6"/>
      <c r="PS88" s="6"/>
      <c r="PU88" s="6"/>
      <c r="PV88" s="6"/>
      <c r="PW88" s="6"/>
      <c r="PX88" s="6"/>
      <c r="PY88" s="6"/>
      <c r="PZ88" s="6"/>
      <c r="QA88" s="6"/>
      <c r="QB88" s="6"/>
      <c r="QC88" s="6"/>
      <c r="QD88" s="6"/>
      <c r="QF88" s="6"/>
      <c r="QG88" s="6"/>
      <c r="QH88" s="6"/>
      <c r="QI88" s="6"/>
      <c r="QJ88" s="6"/>
      <c r="QK88" s="6"/>
      <c r="QL88" s="6"/>
      <c r="QM88" s="6"/>
      <c r="QN88" s="6"/>
      <c r="QO88" s="6"/>
      <c r="QQ88" s="6"/>
      <c r="QR88" s="6"/>
      <c r="QS88" s="6"/>
      <c r="QT88" s="6"/>
      <c r="QU88" s="6"/>
      <c r="QV88" s="6"/>
      <c r="QW88" s="6"/>
      <c r="QX88" s="6"/>
      <c r="QY88" s="6"/>
      <c r="QZ88" s="6"/>
      <c r="RB88" s="6"/>
      <c r="RC88" s="6"/>
      <c r="RD88" s="6"/>
      <c r="RE88" s="6"/>
      <c r="RF88" s="6"/>
      <c r="RG88" s="6"/>
      <c r="RH88" s="6"/>
      <c r="RI88" s="6"/>
      <c r="RJ88" s="6"/>
      <c r="RK88" s="6"/>
      <c r="RN88" s="6"/>
      <c r="RO88" s="6"/>
      <c r="RP88" s="6"/>
      <c r="RQ88" s="6"/>
      <c r="RR88" s="6"/>
      <c r="RS88" s="6"/>
      <c r="RT88" s="6"/>
      <c r="RU88" s="6"/>
      <c r="RV88" s="6"/>
      <c r="RW88" s="6"/>
      <c r="RY88" s="6"/>
      <c r="RZ88" s="6"/>
      <c r="SA88" s="6"/>
      <c r="SB88" s="6"/>
      <c r="SC88" s="6"/>
      <c r="SD88" s="6"/>
      <c r="SE88" s="6"/>
      <c r="SF88" s="6"/>
      <c r="SG88" s="6"/>
      <c r="SH88" s="6"/>
      <c r="SJ88" s="6"/>
      <c r="SK88" s="6"/>
      <c r="SL88" s="6"/>
      <c r="SM88" s="6"/>
      <c r="SN88" s="6"/>
      <c r="SO88" s="6"/>
      <c r="SP88" s="6"/>
      <c r="SQ88" s="6"/>
      <c r="SR88" s="6"/>
      <c r="SS88" s="6"/>
      <c r="SU88" s="6"/>
      <c r="SV88" s="6"/>
      <c r="SW88" s="6"/>
      <c r="SX88" s="6"/>
      <c r="SY88" s="6"/>
      <c r="SZ88" s="6"/>
      <c r="TA88" s="6"/>
      <c r="TB88" s="6"/>
      <c r="TC88" s="6"/>
      <c r="TD88" s="6"/>
      <c r="TF88" s="6"/>
      <c r="TG88" s="6"/>
      <c r="TH88" s="6"/>
      <c r="TI88" s="6"/>
      <c r="TJ88" s="6"/>
      <c r="TK88" s="6"/>
      <c r="TL88" s="6"/>
      <c r="TM88" s="6"/>
      <c r="TN88" s="6"/>
      <c r="TO88" s="6"/>
      <c r="TQ88" s="6"/>
      <c r="TR88" s="6"/>
      <c r="TS88" s="6"/>
      <c r="TT88" s="6"/>
      <c r="TU88" s="6"/>
      <c r="TV88" s="6"/>
      <c r="TW88" s="6"/>
      <c r="TX88" s="6"/>
      <c r="TY88" s="6"/>
      <c r="TZ88" s="6"/>
      <c r="UB88" s="6"/>
      <c r="UC88" s="6"/>
      <c r="UD88" s="6"/>
      <c r="UE88" s="6"/>
      <c r="UF88" s="6"/>
      <c r="UG88" s="6"/>
      <c r="UH88" s="6"/>
      <c r="UI88" s="6"/>
      <c r="UJ88" s="6"/>
      <c r="UK88" s="6"/>
      <c r="UN88" s="61"/>
      <c r="UO88" s="61"/>
      <c r="UP88" s="61"/>
      <c r="UQ88" s="61"/>
      <c r="UW88" s="61"/>
      <c r="UY88" s="61"/>
      <c r="UZ88" s="61"/>
      <c r="VA88" s="61"/>
      <c r="VB88" s="61"/>
      <c r="VH88" s="61"/>
    </row>
    <row r="89" spans="2:580">
      <c r="B89" s="6"/>
      <c r="C89" s="6"/>
      <c r="D89" s="6"/>
      <c r="E89" s="6"/>
      <c r="F89" s="6"/>
      <c r="G89" s="6"/>
      <c r="H89" s="6"/>
      <c r="I89" s="6"/>
      <c r="J89" s="6"/>
      <c r="K89" s="6"/>
      <c r="L89" s="6"/>
      <c r="N89" s="6"/>
      <c r="O89" s="6"/>
      <c r="P89" s="6"/>
      <c r="Q89" s="6"/>
      <c r="R89" s="6"/>
      <c r="S89" s="6"/>
      <c r="T89" s="6"/>
      <c r="U89" s="6"/>
      <c r="V89" s="6"/>
      <c r="W89" s="6"/>
      <c r="Y89" s="6"/>
      <c r="Z89" s="6"/>
      <c r="AA89" s="6"/>
      <c r="AB89" s="6"/>
      <c r="AC89" s="6"/>
      <c r="AD89" s="6"/>
      <c r="AE89" s="6"/>
      <c r="AF89" s="6"/>
      <c r="AG89" s="6"/>
      <c r="AH89" s="6"/>
      <c r="AJ89" s="6"/>
      <c r="AK89" s="6"/>
      <c r="AL89" s="6"/>
      <c r="AM89" s="6"/>
      <c r="AN89" s="6"/>
      <c r="AO89" s="6"/>
      <c r="AP89" s="6"/>
      <c r="AQ89" s="6"/>
      <c r="AR89" s="6"/>
      <c r="AS89" s="6"/>
      <c r="AU89" s="6"/>
      <c r="AV89" s="6"/>
      <c r="AW89" s="6"/>
      <c r="AX89" s="6"/>
      <c r="AY89" s="6"/>
      <c r="AZ89" s="6"/>
      <c r="BA89" s="6"/>
      <c r="BB89" s="6"/>
      <c r="BC89" s="6"/>
      <c r="BD89" s="6"/>
      <c r="BF89" s="6"/>
      <c r="BG89" s="6"/>
      <c r="BH89" s="6"/>
      <c r="BI89" s="6"/>
      <c r="BJ89" s="6"/>
      <c r="BK89" s="6"/>
      <c r="BL89" s="6"/>
      <c r="BM89" s="6"/>
      <c r="BN89" s="6"/>
      <c r="BO89" s="6"/>
      <c r="BQ89" s="6"/>
      <c r="BR89" s="6"/>
      <c r="BS89" s="6"/>
      <c r="BT89" s="6"/>
      <c r="BU89" s="6"/>
      <c r="BV89" s="6"/>
      <c r="BW89" s="6"/>
      <c r="BX89" s="6"/>
      <c r="BY89" s="6"/>
      <c r="BZ89" s="6"/>
      <c r="CB89" s="6"/>
      <c r="CC89" s="6"/>
      <c r="CD89" s="6"/>
      <c r="CE89" s="6"/>
      <c r="CF89" s="6"/>
      <c r="CG89" s="6"/>
      <c r="CH89" s="6"/>
      <c r="CI89" s="6"/>
      <c r="CJ89" s="6"/>
      <c r="CK89" s="6"/>
      <c r="CN89" s="6"/>
      <c r="CO89" s="6"/>
      <c r="CP89" s="6"/>
      <c r="CQ89" s="6"/>
      <c r="CR89" s="6"/>
      <c r="CS89" s="6"/>
      <c r="CT89" s="6"/>
      <c r="CU89" s="6"/>
      <c r="CV89" s="6"/>
      <c r="CW89" s="6"/>
      <c r="CY89" s="6"/>
      <c r="CZ89" s="6"/>
      <c r="DA89" s="6"/>
      <c r="DB89" s="6"/>
      <c r="DC89" s="6"/>
      <c r="DD89" s="6"/>
      <c r="DE89" s="6"/>
      <c r="DF89" s="6"/>
      <c r="DG89" s="6"/>
      <c r="DH89" s="6"/>
      <c r="DJ89" s="6"/>
      <c r="DK89" s="6"/>
      <c r="DL89" s="6"/>
      <c r="DM89" s="6"/>
      <c r="DN89" s="6"/>
      <c r="DO89" s="6"/>
      <c r="DP89" s="6"/>
      <c r="DQ89" s="6"/>
      <c r="DR89" s="6"/>
      <c r="DS89" s="6"/>
      <c r="DU89" s="6"/>
      <c r="DV89" s="6"/>
      <c r="DW89" s="6"/>
      <c r="DX89" s="6"/>
      <c r="DY89" s="6"/>
      <c r="DZ89" s="6"/>
      <c r="EA89" s="6"/>
      <c r="EB89" s="6"/>
      <c r="EC89" s="6"/>
      <c r="ED89" s="6"/>
      <c r="EF89" s="6"/>
      <c r="EG89" s="6"/>
      <c r="EH89" s="6"/>
      <c r="EI89" s="6"/>
      <c r="EJ89" s="6"/>
      <c r="EK89" s="6"/>
      <c r="EL89" s="6"/>
      <c r="EM89" s="6"/>
      <c r="EN89" s="6"/>
      <c r="EO89" s="6"/>
      <c r="EQ89" s="6"/>
      <c r="ER89" s="6"/>
      <c r="ES89" s="6"/>
      <c r="ET89" s="6"/>
      <c r="EU89" s="6"/>
      <c r="EV89" s="6"/>
      <c r="EW89" s="6"/>
      <c r="EX89" s="6"/>
      <c r="EY89" s="6"/>
      <c r="EZ89" s="6"/>
      <c r="FB89" s="6"/>
      <c r="FC89" s="6"/>
      <c r="FD89" s="6"/>
      <c r="FE89" s="6"/>
      <c r="FF89" s="6"/>
      <c r="FG89" s="6"/>
      <c r="FH89" s="6"/>
      <c r="FI89" s="6"/>
      <c r="FJ89" s="6"/>
      <c r="FK89" s="6"/>
      <c r="FN89" s="6"/>
      <c r="FO89" s="6"/>
      <c r="FP89" s="6"/>
      <c r="FQ89" s="6"/>
      <c r="FR89" s="6"/>
      <c r="FS89" s="6"/>
      <c r="FT89" s="6"/>
      <c r="FU89" s="6"/>
      <c r="FV89" s="6"/>
      <c r="FW89" s="6"/>
      <c r="FY89" s="6"/>
      <c r="FZ89" s="6"/>
      <c r="GA89" s="6"/>
      <c r="GB89" s="6"/>
      <c r="GC89" s="6"/>
      <c r="GD89" s="6"/>
      <c r="GE89" s="6"/>
      <c r="GF89" s="6"/>
      <c r="GG89" s="6"/>
      <c r="GH89" s="6"/>
      <c r="GJ89" s="6"/>
      <c r="GK89" s="6"/>
      <c r="GL89" s="6"/>
      <c r="GM89" s="6"/>
      <c r="GN89" s="6"/>
      <c r="GO89" s="6"/>
      <c r="GP89" s="6"/>
      <c r="GQ89" s="6"/>
      <c r="GR89" s="6"/>
      <c r="GS89" s="6"/>
      <c r="GU89" s="6"/>
      <c r="GV89" s="6"/>
      <c r="GW89" s="6"/>
      <c r="GX89" s="6"/>
      <c r="GY89" s="6"/>
      <c r="GZ89" s="6"/>
      <c r="HA89" s="6"/>
      <c r="HB89" s="6"/>
      <c r="HC89" s="6"/>
      <c r="HD89" s="6"/>
      <c r="HF89" s="6"/>
      <c r="HG89" s="6"/>
      <c r="HH89" s="6"/>
      <c r="HI89" s="6"/>
      <c r="HJ89" s="6"/>
      <c r="HK89" s="6"/>
      <c r="HL89" s="6"/>
      <c r="HM89" s="6"/>
      <c r="HN89" s="6"/>
      <c r="HO89" s="6"/>
      <c r="HQ89" s="6"/>
      <c r="HR89" s="6"/>
      <c r="HS89" s="6"/>
      <c r="HT89" s="6"/>
      <c r="HU89" s="6"/>
      <c r="HV89" s="6"/>
      <c r="HW89" s="6"/>
      <c r="HX89" s="6"/>
      <c r="HY89" s="6"/>
      <c r="HZ89" s="6"/>
      <c r="IB89" s="6"/>
      <c r="IC89" s="6"/>
      <c r="ID89" s="6"/>
      <c r="IE89" s="6"/>
      <c r="IF89" s="6"/>
      <c r="IG89" s="6"/>
      <c r="IH89" s="6"/>
      <c r="II89" s="6"/>
      <c r="IJ89" s="6"/>
      <c r="IK89" s="6"/>
      <c r="IN89" s="6"/>
      <c r="IO89" s="6"/>
      <c r="IP89" s="6"/>
      <c r="IQ89" s="6"/>
      <c r="IR89" s="6"/>
      <c r="IS89" s="6"/>
      <c r="IT89" s="6"/>
      <c r="IU89" s="6"/>
      <c r="IV89" s="6"/>
      <c r="IW89" s="6"/>
      <c r="IY89" s="6"/>
      <c r="IZ89" s="6"/>
      <c r="JA89" s="6"/>
      <c r="JB89" s="6"/>
      <c r="JC89" s="6"/>
      <c r="JD89" s="6"/>
      <c r="JE89" s="6"/>
      <c r="JF89" s="6"/>
      <c r="JG89" s="6"/>
      <c r="JH89" s="6"/>
      <c r="JJ89" s="6"/>
      <c r="JK89" s="6"/>
      <c r="JL89" s="6"/>
      <c r="JM89" s="6"/>
      <c r="JN89" s="6"/>
      <c r="JO89" s="6"/>
      <c r="JP89" s="6"/>
      <c r="JQ89" s="6"/>
      <c r="JR89" s="6"/>
      <c r="JS89" s="6"/>
      <c r="JU89" s="6"/>
      <c r="JV89" s="6"/>
      <c r="JW89" s="6"/>
      <c r="JX89" s="6"/>
      <c r="JY89" s="6"/>
      <c r="JZ89" s="6"/>
      <c r="KA89" s="6"/>
      <c r="KB89" s="6"/>
      <c r="KC89" s="6"/>
      <c r="KD89" s="6"/>
      <c r="KF89" s="6"/>
      <c r="KG89" s="6"/>
      <c r="KH89" s="6"/>
      <c r="KI89" s="6"/>
      <c r="KJ89" s="6"/>
      <c r="KK89" s="6"/>
      <c r="KL89" s="6"/>
      <c r="KM89" s="6"/>
      <c r="KN89" s="6"/>
      <c r="KO89" s="6"/>
      <c r="KQ89" s="6"/>
      <c r="KR89" s="6"/>
      <c r="KS89" s="6"/>
      <c r="KT89" s="6"/>
      <c r="KU89" s="6"/>
      <c r="KV89" s="6"/>
      <c r="KW89" s="6"/>
      <c r="KX89" s="6"/>
      <c r="KY89" s="6"/>
      <c r="KZ89" s="6"/>
      <c r="LB89" s="6"/>
      <c r="LC89" s="6"/>
      <c r="LD89" s="6"/>
      <c r="LE89" s="6"/>
      <c r="LF89" s="6"/>
      <c r="LG89" s="6"/>
      <c r="LH89" s="6"/>
      <c r="LI89" s="6"/>
      <c r="LJ89" s="6"/>
      <c r="LK89" s="6"/>
      <c r="LN89" s="6"/>
      <c r="LO89" s="6"/>
      <c r="LP89" s="6"/>
      <c r="LQ89" s="6"/>
      <c r="LR89" s="6"/>
      <c r="LS89" s="6"/>
      <c r="LT89" s="6"/>
      <c r="LU89" s="6"/>
      <c r="LV89" s="6"/>
      <c r="LW89" s="6"/>
      <c r="LY89" s="6"/>
      <c r="LZ89" s="6"/>
      <c r="MA89" s="6"/>
      <c r="MB89" s="6"/>
      <c r="MC89" s="6"/>
      <c r="MD89" s="6"/>
      <c r="ME89" s="6"/>
      <c r="MF89" s="6"/>
      <c r="MG89" s="6"/>
      <c r="MH89" s="6"/>
      <c r="MJ89" s="6"/>
      <c r="MK89" s="6"/>
      <c r="ML89" s="6"/>
      <c r="MM89" s="6"/>
      <c r="MN89" s="6"/>
      <c r="MO89" s="6"/>
      <c r="MP89" s="6"/>
      <c r="MQ89" s="6"/>
      <c r="MR89" s="6"/>
      <c r="MS89" s="6"/>
      <c r="MU89" s="6"/>
      <c r="MV89" s="6"/>
      <c r="MW89" s="6"/>
      <c r="MX89" s="6"/>
      <c r="MY89" s="6"/>
      <c r="MZ89" s="6"/>
      <c r="NA89" s="6"/>
      <c r="NB89" s="6"/>
      <c r="NC89" s="6"/>
      <c r="ND89" s="6"/>
      <c r="NF89" s="6"/>
      <c r="NG89" s="6"/>
      <c r="NH89" s="6"/>
      <c r="NI89" s="6"/>
      <c r="NJ89" s="6"/>
      <c r="NK89" s="6"/>
      <c r="NL89" s="6"/>
      <c r="NM89" s="6"/>
      <c r="NN89" s="6"/>
      <c r="NO89" s="6"/>
      <c r="NQ89" s="6"/>
      <c r="NR89" s="6"/>
      <c r="NS89" s="6"/>
      <c r="NT89" s="6"/>
      <c r="NU89" s="6"/>
      <c r="NV89" s="6"/>
      <c r="NW89" s="6"/>
      <c r="NX89" s="6"/>
      <c r="NY89" s="6"/>
      <c r="NZ89" s="6"/>
      <c r="OB89" s="6"/>
      <c r="OC89" s="6"/>
      <c r="OD89" s="6"/>
      <c r="OE89" s="6"/>
      <c r="OF89" s="6"/>
      <c r="OG89" s="6"/>
      <c r="OH89" s="6"/>
      <c r="OI89" s="6"/>
      <c r="OJ89" s="6"/>
      <c r="OK89" s="6"/>
      <c r="ON89" s="6"/>
      <c r="OO89" s="6"/>
      <c r="OP89" s="6"/>
      <c r="OQ89" s="6"/>
      <c r="OR89" s="6"/>
      <c r="OS89" s="6"/>
      <c r="OT89" s="6"/>
      <c r="OU89" s="6"/>
      <c r="OV89" s="6"/>
      <c r="OW89" s="6"/>
      <c r="OY89" s="6"/>
      <c r="OZ89" s="6"/>
      <c r="PA89" s="6"/>
      <c r="PB89" s="6"/>
      <c r="PC89" s="6"/>
      <c r="PD89" s="6"/>
      <c r="PE89" s="6"/>
      <c r="PF89" s="6"/>
      <c r="PG89" s="6"/>
      <c r="PH89" s="6"/>
      <c r="PJ89" s="6"/>
      <c r="PK89" s="6"/>
      <c r="PL89" s="6"/>
      <c r="PM89" s="6"/>
      <c r="PN89" s="6"/>
      <c r="PO89" s="6"/>
      <c r="PP89" s="6"/>
      <c r="PQ89" s="6"/>
      <c r="PR89" s="6"/>
      <c r="PS89" s="6"/>
      <c r="PU89" s="6"/>
      <c r="PV89" s="6"/>
      <c r="PW89" s="6"/>
      <c r="PX89" s="6"/>
      <c r="PY89" s="6"/>
      <c r="PZ89" s="6"/>
      <c r="QA89" s="6"/>
      <c r="QB89" s="6"/>
      <c r="QC89" s="6"/>
      <c r="QD89" s="6"/>
      <c r="QF89" s="6"/>
      <c r="QG89" s="6"/>
      <c r="QH89" s="6"/>
      <c r="QI89" s="6"/>
      <c r="QJ89" s="6"/>
      <c r="QK89" s="6"/>
      <c r="QL89" s="6"/>
      <c r="QM89" s="6"/>
      <c r="QN89" s="6"/>
      <c r="QO89" s="6"/>
      <c r="QQ89" s="6"/>
      <c r="QR89" s="6"/>
      <c r="QS89" s="6"/>
      <c r="QT89" s="6"/>
      <c r="QU89" s="6"/>
      <c r="QV89" s="6"/>
      <c r="QW89" s="6"/>
      <c r="QX89" s="6"/>
      <c r="QY89" s="6"/>
      <c r="QZ89" s="6"/>
      <c r="RB89" s="6"/>
      <c r="RC89" s="6"/>
      <c r="RD89" s="6"/>
      <c r="RE89" s="6"/>
      <c r="RF89" s="6"/>
      <c r="RG89" s="6"/>
      <c r="RH89" s="6"/>
      <c r="RI89" s="6"/>
      <c r="RJ89" s="6"/>
      <c r="RK89" s="6"/>
      <c r="RN89" s="6"/>
      <c r="RO89" s="6"/>
      <c r="RP89" s="6"/>
      <c r="RQ89" s="6"/>
      <c r="RR89" s="6"/>
      <c r="RS89" s="6"/>
      <c r="RT89" s="6"/>
      <c r="RU89" s="6"/>
      <c r="RV89" s="6"/>
      <c r="RW89" s="6"/>
      <c r="RY89" s="6"/>
      <c r="RZ89" s="6"/>
      <c r="SA89" s="6"/>
      <c r="SB89" s="6"/>
      <c r="SC89" s="6"/>
      <c r="SD89" s="6"/>
      <c r="SE89" s="6"/>
      <c r="SF89" s="6"/>
      <c r="SG89" s="6"/>
      <c r="SH89" s="6"/>
      <c r="SJ89" s="6"/>
      <c r="SK89" s="6"/>
      <c r="SL89" s="6"/>
      <c r="SM89" s="6"/>
      <c r="SN89" s="6"/>
      <c r="SO89" s="6"/>
      <c r="SP89" s="6"/>
      <c r="SQ89" s="6"/>
      <c r="SR89" s="6"/>
      <c r="SS89" s="6"/>
      <c r="SU89" s="6"/>
      <c r="SV89" s="6"/>
      <c r="SW89" s="6"/>
      <c r="SX89" s="6"/>
      <c r="SY89" s="6"/>
      <c r="SZ89" s="6"/>
      <c r="TA89" s="6"/>
      <c r="TB89" s="6"/>
      <c r="TC89" s="6"/>
      <c r="TD89" s="6"/>
      <c r="TF89" s="6"/>
      <c r="TG89" s="6"/>
      <c r="TH89" s="6"/>
      <c r="TI89" s="6"/>
      <c r="TJ89" s="6"/>
      <c r="TK89" s="6"/>
      <c r="TL89" s="6"/>
      <c r="TM89" s="6"/>
      <c r="TN89" s="6"/>
      <c r="TO89" s="6"/>
      <c r="TQ89" s="6"/>
      <c r="TR89" s="6"/>
      <c r="TS89" s="6"/>
      <c r="TT89" s="6"/>
      <c r="TU89" s="6"/>
      <c r="TV89" s="6"/>
      <c r="TW89" s="6"/>
      <c r="TX89" s="6"/>
      <c r="TY89" s="6"/>
      <c r="TZ89" s="6"/>
      <c r="UB89" s="6"/>
      <c r="UC89" s="6"/>
      <c r="UD89" s="6"/>
      <c r="UE89" s="6"/>
      <c r="UF89" s="6"/>
      <c r="UG89" s="6"/>
      <c r="UH89" s="6"/>
      <c r="UI89" s="6"/>
      <c r="UJ89" s="6"/>
      <c r="UK89" s="6"/>
      <c r="UN89" s="61"/>
      <c r="UO89" s="61"/>
      <c r="UP89" s="61"/>
      <c r="UQ89" s="61"/>
      <c r="UW89" s="61"/>
      <c r="UY89" s="61"/>
      <c r="UZ89" s="61"/>
      <c r="VA89" s="61"/>
      <c r="VB89" s="61"/>
      <c r="VH89" s="61"/>
    </row>
    <row r="90" spans="2:580">
      <c r="B90" s="6"/>
      <c r="C90" s="6"/>
      <c r="D90" s="6"/>
      <c r="E90" s="6"/>
      <c r="F90" s="6"/>
      <c r="G90" s="6"/>
      <c r="H90" s="6"/>
      <c r="I90" s="6"/>
      <c r="J90" s="6"/>
      <c r="K90" s="6"/>
      <c r="L90" s="6"/>
      <c r="N90" s="6"/>
      <c r="O90" s="6"/>
      <c r="P90" s="6"/>
      <c r="Q90" s="6"/>
      <c r="R90" s="6"/>
      <c r="S90" s="6"/>
      <c r="T90" s="6"/>
      <c r="U90" s="6"/>
      <c r="V90" s="6"/>
      <c r="W90" s="6"/>
      <c r="Y90" s="6"/>
      <c r="Z90" s="6"/>
      <c r="AA90" s="6"/>
      <c r="AB90" s="6"/>
      <c r="AC90" s="6"/>
      <c r="AD90" s="6"/>
      <c r="AE90" s="6"/>
      <c r="AF90" s="6"/>
      <c r="AG90" s="6"/>
      <c r="AH90" s="6"/>
      <c r="AJ90" s="6"/>
      <c r="AK90" s="6"/>
      <c r="AL90" s="6"/>
      <c r="AM90" s="6"/>
      <c r="AN90" s="6"/>
      <c r="AO90" s="6"/>
      <c r="AP90" s="6"/>
      <c r="AQ90" s="6"/>
      <c r="AR90" s="6"/>
      <c r="AS90" s="6"/>
      <c r="AU90" s="6"/>
      <c r="AV90" s="6"/>
      <c r="AW90" s="6"/>
      <c r="AX90" s="6"/>
      <c r="AY90" s="6"/>
      <c r="AZ90" s="6"/>
      <c r="BA90" s="6"/>
      <c r="BB90" s="6"/>
      <c r="BC90" s="6"/>
      <c r="BD90" s="6"/>
      <c r="BF90" s="6"/>
      <c r="BG90" s="6"/>
      <c r="BH90" s="6"/>
      <c r="BI90" s="6"/>
      <c r="BJ90" s="6"/>
      <c r="BK90" s="6"/>
      <c r="BL90" s="6"/>
      <c r="BM90" s="6"/>
      <c r="BN90" s="6"/>
      <c r="BO90" s="6"/>
      <c r="BQ90" s="6"/>
      <c r="BR90" s="6"/>
      <c r="BS90" s="6"/>
      <c r="BT90" s="6"/>
      <c r="BU90" s="6"/>
      <c r="BV90" s="6"/>
      <c r="BW90" s="6"/>
      <c r="BX90" s="6"/>
      <c r="BY90" s="6"/>
      <c r="BZ90" s="6"/>
      <c r="CB90" s="6"/>
      <c r="CC90" s="6"/>
      <c r="CD90" s="6"/>
      <c r="CE90" s="6"/>
      <c r="CF90" s="6"/>
      <c r="CG90" s="6"/>
      <c r="CH90" s="6"/>
      <c r="CI90" s="6"/>
      <c r="CJ90" s="6"/>
      <c r="CK90" s="6"/>
      <c r="CN90" s="6"/>
      <c r="CO90" s="6"/>
      <c r="CP90" s="6"/>
      <c r="CQ90" s="6"/>
      <c r="CR90" s="6"/>
      <c r="CS90" s="6"/>
      <c r="CT90" s="6"/>
      <c r="CU90" s="6"/>
      <c r="CV90" s="6"/>
      <c r="CW90" s="6"/>
      <c r="CY90" s="6"/>
      <c r="CZ90" s="6"/>
      <c r="DA90" s="6"/>
      <c r="DB90" s="6"/>
      <c r="DC90" s="6"/>
      <c r="DD90" s="6"/>
      <c r="DE90" s="6"/>
      <c r="DF90" s="6"/>
      <c r="DG90" s="6"/>
      <c r="DH90" s="6"/>
      <c r="DJ90" s="6"/>
      <c r="DK90" s="6"/>
      <c r="DL90" s="6"/>
      <c r="DM90" s="6"/>
      <c r="DN90" s="6"/>
      <c r="DO90" s="6"/>
      <c r="DP90" s="6"/>
      <c r="DQ90" s="6"/>
      <c r="DR90" s="6"/>
      <c r="DS90" s="6"/>
      <c r="DU90" s="6"/>
      <c r="DV90" s="6"/>
      <c r="DW90" s="6"/>
      <c r="DX90" s="6"/>
      <c r="DY90" s="6"/>
      <c r="DZ90" s="6"/>
      <c r="EA90" s="6"/>
      <c r="EB90" s="6"/>
      <c r="EC90" s="6"/>
      <c r="ED90" s="6"/>
      <c r="EF90" s="6"/>
      <c r="EG90" s="6"/>
      <c r="EH90" s="6"/>
      <c r="EI90" s="6"/>
      <c r="EJ90" s="6"/>
      <c r="EK90" s="6"/>
      <c r="EL90" s="6"/>
      <c r="EM90" s="6"/>
      <c r="EN90" s="6"/>
      <c r="EO90" s="6"/>
      <c r="EQ90" s="6"/>
      <c r="ER90" s="6"/>
      <c r="ES90" s="6"/>
      <c r="ET90" s="6"/>
      <c r="EU90" s="6"/>
      <c r="EV90" s="6"/>
      <c r="EW90" s="6"/>
      <c r="EX90" s="6"/>
      <c r="EY90" s="6"/>
      <c r="EZ90" s="6"/>
      <c r="FB90" s="6"/>
      <c r="FC90" s="6"/>
      <c r="FD90" s="6"/>
      <c r="FE90" s="6"/>
      <c r="FF90" s="6"/>
      <c r="FG90" s="6"/>
      <c r="FH90" s="6"/>
      <c r="FI90" s="6"/>
      <c r="FJ90" s="6"/>
      <c r="FK90" s="6"/>
      <c r="FN90" s="6"/>
      <c r="FO90" s="6"/>
      <c r="FP90" s="6"/>
      <c r="FQ90" s="6"/>
      <c r="FR90" s="6"/>
      <c r="FS90" s="6"/>
      <c r="FT90" s="6"/>
      <c r="FU90" s="6"/>
      <c r="FV90" s="6"/>
      <c r="FW90" s="6"/>
      <c r="FY90" s="6"/>
      <c r="FZ90" s="6"/>
      <c r="GA90" s="6"/>
      <c r="GB90" s="6"/>
      <c r="GC90" s="6"/>
      <c r="GD90" s="6"/>
      <c r="GE90" s="6"/>
      <c r="GF90" s="6"/>
      <c r="GG90" s="6"/>
      <c r="GH90" s="6"/>
      <c r="GJ90" s="6"/>
      <c r="GK90" s="6"/>
      <c r="GL90" s="6"/>
      <c r="GM90" s="6"/>
      <c r="GN90" s="6"/>
      <c r="GO90" s="6"/>
      <c r="GP90" s="6"/>
      <c r="GQ90" s="6"/>
      <c r="GR90" s="6"/>
      <c r="GS90" s="6"/>
      <c r="GU90" s="6"/>
      <c r="GV90" s="6"/>
      <c r="GW90" s="6"/>
      <c r="GX90" s="6"/>
      <c r="GY90" s="6"/>
      <c r="GZ90" s="6"/>
      <c r="HA90" s="6"/>
      <c r="HB90" s="6"/>
      <c r="HC90" s="6"/>
      <c r="HD90" s="6"/>
      <c r="HF90" s="6"/>
      <c r="HG90" s="6"/>
      <c r="HH90" s="6"/>
      <c r="HI90" s="6"/>
      <c r="HJ90" s="6"/>
      <c r="HK90" s="6"/>
      <c r="HL90" s="6"/>
      <c r="HM90" s="6"/>
      <c r="HN90" s="6"/>
      <c r="HO90" s="6"/>
      <c r="HQ90" s="6"/>
      <c r="HR90" s="6"/>
      <c r="HS90" s="6"/>
      <c r="HT90" s="6"/>
      <c r="HU90" s="6"/>
      <c r="HV90" s="6"/>
      <c r="HW90" s="6"/>
      <c r="HX90" s="6"/>
      <c r="HY90" s="6"/>
      <c r="HZ90" s="6"/>
      <c r="IB90" s="6"/>
      <c r="IC90" s="6"/>
      <c r="ID90" s="6"/>
      <c r="IE90" s="6"/>
      <c r="IF90" s="6"/>
      <c r="IG90" s="6"/>
      <c r="IH90" s="6"/>
      <c r="II90" s="6"/>
      <c r="IJ90" s="6"/>
      <c r="IK90" s="6"/>
      <c r="IN90" s="6"/>
      <c r="IO90" s="6"/>
      <c r="IP90" s="6"/>
      <c r="IQ90" s="6"/>
      <c r="IR90" s="6"/>
      <c r="IS90" s="6"/>
      <c r="IT90" s="6"/>
      <c r="IU90" s="6"/>
      <c r="IV90" s="6"/>
      <c r="IW90" s="6"/>
      <c r="IY90" s="6"/>
      <c r="IZ90" s="6"/>
      <c r="JA90" s="6"/>
      <c r="JB90" s="6"/>
      <c r="JC90" s="6"/>
      <c r="JD90" s="6"/>
      <c r="JE90" s="6"/>
      <c r="JF90" s="6"/>
      <c r="JG90" s="6"/>
      <c r="JH90" s="6"/>
      <c r="JJ90" s="6"/>
      <c r="JK90" s="6"/>
      <c r="JL90" s="6"/>
      <c r="JM90" s="6"/>
      <c r="JN90" s="6"/>
      <c r="JO90" s="6"/>
      <c r="JP90" s="6"/>
      <c r="JQ90" s="6"/>
      <c r="JR90" s="6"/>
      <c r="JS90" s="6"/>
      <c r="JU90" s="6"/>
      <c r="JV90" s="6"/>
      <c r="JW90" s="6"/>
      <c r="JX90" s="6"/>
      <c r="JY90" s="6"/>
      <c r="JZ90" s="6"/>
      <c r="KA90" s="6"/>
      <c r="KB90" s="6"/>
      <c r="KC90" s="6"/>
      <c r="KD90" s="6"/>
      <c r="KF90" s="6"/>
      <c r="KG90" s="6"/>
      <c r="KH90" s="6"/>
      <c r="KI90" s="6"/>
      <c r="KJ90" s="6"/>
      <c r="KK90" s="6"/>
      <c r="KL90" s="6"/>
      <c r="KM90" s="6"/>
      <c r="KN90" s="6"/>
      <c r="KO90" s="6"/>
      <c r="KQ90" s="6"/>
      <c r="KR90" s="6"/>
      <c r="KS90" s="6"/>
      <c r="KT90" s="6"/>
      <c r="KU90" s="6"/>
      <c r="KV90" s="6"/>
      <c r="KW90" s="6"/>
      <c r="KX90" s="6"/>
      <c r="KY90" s="6"/>
      <c r="KZ90" s="6"/>
      <c r="LB90" s="6"/>
      <c r="LC90" s="6"/>
      <c r="LD90" s="6"/>
      <c r="LE90" s="6"/>
      <c r="LF90" s="6"/>
      <c r="LG90" s="6"/>
      <c r="LH90" s="6"/>
      <c r="LI90" s="6"/>
      <c r="LJ90" s="6"/>
      <c r="LK90" s="6"/>
      <c r="LN90" s="6"/>
      <c r="LO90" s="6"/>
      <c r="LP90" s="6"/>
      <c r="LQ90" s="6"/>
      <c r="LR90" s="6"/>
      <c r="LS90" s="6"/>
      <c r="LT90" s="6"/>
      <c r="LU90" s="6"/>
      <c r="LV90" s="6"/>
      <c r="LW90" s="6"/>
      <c r="LY90" s="6"/>
      <c r="LZ90" s="6"/>
      <c r="MA90" s="6"/>
      <c r="MB90" s="6"/>
      <c r="MC90" s="6"/>
      <c r="MD90" s="6"/>
      <c r="ME90" s="6"/>
      <c r="MF90" s="6"/>
      <c r="MG90" s="6"/>
      <c r="MH90" s="6"/>
      <c r="MJ90" s="6"/>
      <c r="MK90" s="6"/>
      <c r="ML90" s="6"/>
      <c r="MM90" s="6"/>
      <c r="MN90" s="6"/>
      <c r="MO90" s="6"/>
      <c r="MP90" s="6"/>
      <c r="MQ90" s="6"/>
      <c r="MR90" s="6"/>
      <c r="MS90" s="6"/>
      <c r="MU90" s="6"/>
      <c r="MV90" s="6"/>
      <c r="MW90" s="6"/>
      <c r="MX90" s="6"/>
      <c r="MY90" s="6"/>
      <c r="MZ90" s="6"/>
      <c r="NA90" s="6"/>
      <c r="NB90" s="6"/>
      <c r="NC90" s="6"/>
      <c r="ND90" s="6"/>
      <c r="NF90" s="6"/>
      <c r="NG90" s="6"/>
      <c r="NH90" s="6"/>
      <c r="NI90" s="6"/>
      <c r="NJ90" s="6"/>
      <c r="NK90" s="6"/>
      <c r="NL90" s="6"/>
      <c r="NM90" s="6"/>
      <c r="NN90" s="6"/>
      <c r="NO90" s="6"/>
      <c r="NQ90" s="6"/>
      <c r="NR90" s="6"/>
      <c r="NS90" s="6"/>
      <c r="NT90" s="6"/>
      <c r="NU90" s="6"/>
      <c r="NV90" s="6"/>
      <c r="NW90" s="6"/>
      <c r="NX90" s="6"/>
      <c r="NY90" s="6"/>
      <c r="NZ90" s="6"/>
      <c r="OB90" s="6"/>
      <c r="OC90" s="6"/>
      <c r="OD90" s="6"/>
      <c r="OE90" s="6"/>
      <c r="OF90" s="6"/>
      <c r="OG90" s="6"/>
      <c r="OH90" s="6"/>
      <c r="OI90" s="6"/>
      <c r="OJ90" s="6"/>
      <c r="OK90" s="6"/>
      <c r="ON90" s="6"/>
      <c r="OO90" s="6"/>
      <c r="OP90" s="6"/>
      <c r="OQ90" s="6"/>
      <c r="OR90" s="6"/>
      <c r="OS90" s="6"/>
      <c r="OT90" s="6"/>
      <c r="OU90" s="6"/>
      <c r="OV90" s="6"/>
      <c r="OW90" s="6"/>
      <c r="OY90" s="6"/>
      <c r="OZ90" s="6"/>
      <c r="PA90" s="6"/>
      <c r="PB90" s="6"/>
      <c r="PC90" s="6"/>
      <c r="PD90" s="6"/>
      <c r="PE90" s="6"/>
      <c r="PF90" s="6"/>
      <c r="PG90" s="6"/>
      <c r="PH90" s="6"/>
      <c r="PJ90" s="6"/>
      <c r="PK90" s="6"/>
      <c r="PL90" s="6"/>
      <c r="PM90" s="6"/>
      <c r="PN90" s="6"/>
      <c r="PO90" s="6"/>
      <c r="PP90" s="6"/>
      <c r="PQ90" s="6"/>
      <c r="PR90" s="6"/>
      <c r="PS90" s="6"/>
      <c r="PU90" s="6"/>
      <c r="PV90" s="6"/>
      <c r="PW90" s="6"/>
      <c r="PX90" s="6"/>
      <c r="PY90" s="6"/>
      <c r="PZ90" s="6"/>
      <c r="QA90" s="6"/>
      <c r="QB90" s="6"/>
      <c r="QC90" s="6"/>
      <c r="QD90" s="6"/>
      <c r="QF90" s="6"/>
      <c r="QG90" s="6"/>
      <c r="QH90" s="6"/>
      <c r="QI90" s="6"/>
      <c r="QJ90" s="6"/>
      <c r="QK90" s="6"/>
      <c r="QL90" s="6"/>
      <c r="QM90" s="6"/>
      <c r="QN90" s="6"/>
      <c r="QO90" s="6"/>
      <c r="QQ90" s="6"/>
      <c r="QR90" s="6"/>
      <c r="QS90" s="6"/>
      <c r="QT90" s="6"/>
      <c r="QU90" s="6"/>
      <c r="QV90" s="6"/>
      <c r="QW90" s="6"/>
      <c r="QX90" s="6"/>
      <c r="QY90" s="6"/>
      <c r="QZ90" s="6"/>
      <c r="RB90" s="6"/>
      <c r="RC90" s="6"/>
      <c r="RD90" s="6"/>
      <c r="RE90" s="6"/>
      <c r="RF90" s="6"/>
      <c r="RG90" s="6"/>
      <c r="RH90" s="6"/>
      <c r="RI90" s="6"/>
      <c r="RJ90" s="6"/>
      <c r="RK90" s="6"/>
      <c r="RN90" s="6"/>
      <c r="RO90" s="6"/>
      <c r="RP90" s="6"/>
      <c r="RQ90" s="6"/>
      <c r="RR90" s="6"/>
      <c r="RS90" s="6"/>
      <c r="RT90" s="6"/>
      <c r="RU90" s="6"/>
      <c r="RV90" s="6"/>
      <c r="RW90" s="6"/>
      <c r="RY90" s="6"/>
      <c r="RZ90" s="6"/>
      <c r="SA90" s="6"/>
      <c r="SB90" s="6"/>
      <c r="SC90" s="6"/>
      <c r="SD90" s="6"/>
      <c r="SE90" s="6"/>
      <c r="SF90" s="6"/>
      <c r="SG90" s="6"/>
      <c r="SH90" s="6"/>
      <c r="SJ90" s="6"/>
      <c r="SK90" s="6"/>
      <c r="SL90" s="6"/>
      <c r="SM90" s="6"/>
      <c r="SN90" s="6"/>
      <c r="SO90" s="6"/>
      <c r="SP90" s="6"/>
      <c r="SQ90" s="6"/>
      <c r="SR90" s="6"/>
      <c r="SS90" s="6"/>
      <c r="SU90" s="6"/>
      <c r="SV90" s="6"/>
      <c r="SW90" s="6"/>
      <c r="SX90" s="6"/>
      <c r="SY90" s="6"/>
      <c r="SZ90" s="6"/>
      <c r="TA90" s="6"/>
      <c r="TB90" s="6"/>
      <c r="TC90" s="6"/>
      <c r="TD90" s="6"/>
      <c r="TF90" s="6"/>
      <c r="TG90" s="6"/>
      <c r="TH90" s="6"/>
      <c r="TI90" s="6"/>
      <c r="TJ90" s="6"/>
      <c r="TK90" s="6"/>
      <c r="TL90" s="6"/>
      <c r="TM90" s="6"/>
      <c r="TN90" s="6"/>
      <c r="TO90" s="6"/>
      <c r="TQ90" s="6"/>
      <c r="TR90" s="6"/>
      <c r="TS90" s="6"/>
      <c r="TT90" s="6"/>
      <c r="TU90" s="6"/>
      <c r="TV90" s="6"/>
      <c r="TW90" s="6"/>
      <c r="TX90" s="6"/>
      <c r="TY90" s="6"/>
      <c r="TZ90" s="6"/>
      <c r="UB90" s="6"/>
      <c r="UC90" s="6"/>
      <c r="UD90" s="6"/>
      <c r="UE90" s="6"/>
      <c r="UF90" s="6"/>
      <c r="UG90" s="6"/>
      <c r="UH90" s="6"/>
      <c r="UI90" s="6"/>
      <c r="UJ90" s="6"/>
      <c r="UK90" s="6"/>
      <c r="UN90" s="61"/>
      <c r="UO90" s="61"/>
      <c r="UP90" s="61"/>
      <c r="UQ90" s="61"/>
      <c r="UW90" s="61"/>
      <c r="UY90" s="61"/>
      <c r="UZ90" s="61"/>
      <c r="VA90" s="61"/>
      <c r="VB90" s="61"/>
      <c r="VH90" s="61"/>
    </row>
    <row r="91" spans="2:580">
      <c r="B91" s="6"/>
      <c r="C91" s="6"/>
      <c r="D91" s="6"/>
      <c r="E91" s="6"/>
      <c r="F91" s="6"/>
      <c r="G91" s="6"/>
      <c r="H91" s="6"/>
      <c r="I91" s="6"/>
      <c r="J91" s="6"/>
      <c r="K91" s="6"/>
      <c r="L91" s="6"/>
      <c r="N91" s="6"/>
      <c r="O91" s="6"/>
      <c r="P91" s="6"/>
      <c r="Q91" s="6"/>
      <c r="R91" s="6"/>
      <c r="S91" s="6"/>
      <c r="T91" s="6"/>
      <c r="U91" s="6"/>
      <c r="V91" s="6"/>
      <c r="W91" s="6"/>
      <c r="Y91" s="6"/>
      <c r="Z91" s="6"/>
      <c r="AA91" s="6"/>
      <c r="AB91" s="6"/>
      <c r="AC91" s="6"/>
      <c r="AD91" s="6"/>
      <c r="AE91" s="6"/>
      <c r="AF91" s="6"/>
      <c r="AG91" s="6"/>
      <c r="AH91" s="6"/>
      <c r="AJ91" s="6"/>
      <c r="AK91" s="6"/>
      <c r="AL91" s="6"/>
      <c r="AM91" s="6"/>
      <c r="AN91" s="6"/>
      <c r="AO91" s="6"/>
      <c r="AP91" s="6"/>
      <c r="AQ91" s="6"/>
      <c r="AR91" s="6"/>
      <c r="AS91" s="6"/>
      <c r="AU91" s="6"/>
      <c r="AV91" s="6"/>
      <c r="AW91" s="6"/>
      <c r="AX91" s="6"/>
      <c r="AY91" s="6"/>
      <c r="AZ91" s="6"/>
      <c r="BA91" s="6"/>
      <c r="BB91" s="6"/>
      <c r="BC91" s="6"/>
      <c r="BD91" s="6"/>
      <c r="BF91" s="6"/>
      <c r="BG91" s="6"/>
      <c r="BH91" s="6"/>
      <c r="BI91" s="6"/>
      <c r="BJ91" s="6"/>
      <c r="BK91" s="6"/>
      <c r="BL91" s="6"/>
      <c r="BM91" s="6"/>
      <c r="BN91" s="6"/>
      <c r="BO91" s="6"/>
      <c r="BQ91" s="6"/>
      <c r="BR91" s="6"/>
      <c r="BS91" s="6"/>
      <c r="BT91" s="6"/>
      <c r="BU91" s="6"/>
      <c r="BV91" s="6"/>
      <c r="BW91" s="6"/>
      <c r="BX91" s="6"/>
      <c r="BY91" s="6"/>
      <c r="BZ91" s="6"/>
      <c r="CB91" s="6"/>
      <c r="CC91" s="6"/>
      <c r="CD91" s="6"/>
      <c r="CE91" s="6"/>
      <c r="CF91" s="6"/>
      <c r="CG91" s="6"/>
      <c r="CH91" s="6"/>
      <c r="CI91" s="6"/>
      <c r="CJ91" s="6"/>
      <c r="CK91" s="6"/>
      <c r="CN91" s="6"/>
      <c r="CO91" s="6"/>
      <c r="CP91" s="6"/>
      <c r="CQ91" s="6"/>
      <c r="CR91" s="6"/>
      <c r="CS91" s="6"/>
      <c r="CT91" s="6"/>
      <c r="CU91" s="6"/>
      <c r="CV91" s="6"/>
      <c r="CW91" s="6"/>
      <c r="CY91" s="6"/>
      <c r="CZ91" s="6"/>
      <c r="DA91" s="6"/>
      <c r="DB91" s="6"/>
      <c r="DC91" s="6"/>
      <c r="DD91" s="6"/>
      <c r="DE91" s="6"/>
      <c r="DF91" s="6"/>
      <c r="DG91" s="6"/>
      <c r="DH91" s="6"/>
      <c r="DJ91" s="6"/>
      <c r="DK91" s="6"/>
      <c r="DL91" s="6"/>
      <c r="DM91" s="6"/>
      <c r="DN91" s="6"/>
      <c r="DO91" s="6"/>
      <c r="DP91" s="6"/>
      <c r="DQ91" s="6"/>
      <c r="DR91" s="6"/>
      <c r="DS91" s="6"/>
      <c r="DU91" s="6"/>
      <c r="DV91" s="6"/>
      <c r="DW91" s="6"/>
      <c r="DX91" s="6"/>
      <c r="DY91" s="6"/>
      <c r="DZ91" s="6"/>
      <c r="EA91" s="6"/>
      <c r="EB91" s="6"/>
      <c r="EC91" s="6"/>
      <c r="ED91" s="6"/>
      <c r="EF91" s="6"/>
      <c r="EG91" s="6"/>
      <c r="EH91" s="6"/>
      <c r="EI91" s="6"/>
      <c r="EJ91" s="6"/>
      <c r="EK91" s="6"/>
      <c r="EL91" s="6"/>
      <c r="EM91" s="6"/>
      <c r="EN91" s="6"/>
      <c r="EO91" s="6"/>
      <c r="EQ91" s="6"/>
      <c r="ER91" s="6"/>
      <c r="ES91" s="6"/>
      <c r="ET91" s="6"/>
      <c r="EU91" s="6"/>
      <c r="EV91" s="6"/>
      <c r="EW91" s="6"/>
      <c r="EX91" s="6"/>
      <c r="EY91" s="6"/>
      <c r="EZ91" s="6"/>
      <c r="FB91" s="6"/>
      <c r="FC91" s="6"/>
      <c r="FD91" s="6"/>
      <c r="FE91" s="6"/>
      <c r="FF91" s="6"/>
      <c r="FG91" s="6"/>
      <c r="FH91" s="6"/>
      <c r="FI91" s="6"/>
      <c r="FJ91" s="6"/>
      <c r="FK91" s="6"/>
      <c r="FN91" s="6"/>
      <c r="FO91" s="6"/>
      <c r="FP91" s="6"/>
      <c r="FQ91" s="6"/>
      <c r="FR91" s="6"/>
      <c r="FS91" s="6"/>
      <c r="FT91" s="6"/>
      <c r="FU91" s="6"/>
      <c r="FV91" s="6"/>
      <c r="FW91" s="6"/>
      <c r="FY91" s="6"/>
      <c r="FZ91" s="6"/>
      <c r="GA91" s="6"/>
      <c r="GB91" s="6"/>
      <c r="GC91" s="6"/>
      <c r="GD91" s="6"/>
      <c r="GE91" s="6"/>
      <c r="GF91" s="6"/>
      <c r="GG91" s="6"/>
      <c r="GH91" s="6"/>
      <c r="GJ91" s="6"/>
      <c r="GK91" s="6"/>
      <c r="GL91" s="6"/>
      <c r="GM91" s="6"/>
      <c r="GN91" s="6"/>
      <c r="GO91" s="6"/>
      <c r="GP91" s="6"/>
      <c r="GQ91" s="6"/>
      <c r="GR91" s="6"/>
      <c r="GS91" s="6"/>
      <c r="GU91" s="6"/>
      <c r="GV91" s="6"/>
      <c r="GW91" s="6"/>
      <c r="GX91" s="6"/>
      <c r="GY91" s="6"/>
      <c r="GZ91" s="6"/>
      <c r="HA91" s="6"/>
      <c r="HB91" s="6"/>
      <c r="HC91" s="6"/>
      <c r="HD91" s="6"/>
      <c r="HF91" s="6"/>
      <c r="HG91" s="6"/>
      <c r="HH91" s="6"/>
      <c r="HI91" s="6"/>
      <c r="HJ91" s="6"/>
      <c r="HK91" s="6"/>
      <c r="HL91" s="6"/>
      <c r="HM91" s="6"/>
      <c r="HN91" s="6"/>
      <c r="HO91" s="6"/>
      <c r="HQ91" s="6"/>
      <c r="HR91" s="6"/>
      <c r="HS91" s="6"/>
      <c r="HT91" s="6"/>
      <c r="HU91" s="6"/>
      <c r="HV91" s="6"/>
      <c r="HW91" s="6"/>
      <c r="HX91" s="6"/>
      <c r="HY91" s="6"/>
      <c r="HZ91" s="6"/>
      <c r="IB91" s="6"/>
      <c r="IC91" s="6"/>
      <c r="ID91" s="6"/>
      <c r="IE91" s="6"/>
      <c r="IF91" s="6"/>
      <c r="IG91" s="6"/>
      <c r="IH91" s="6"/>
      <c r="II91" s="6"/>
      <c r="IJ91" s="6"/>
      <c r="IK91" s="6"/>
      <c r="IN91" s="6"/>
      <c r="IO91" s="6"/>
      <c r="IP91" s="6"/>
      <c r="IQ91" s="6"/>
      <c r="IR91" s="6"/>
      <c r="IS91" s="6"/>
      <c r="IT91" s="6"/>
      <c r="IU91" s="6"/>
      <c r="IV91" s="6"/>
      <c r="IW91" s="6"/>
      <c r="IY91" s="6"/>
      <c r="IZ91" s="6"/>
      <c r="JA91" s="6"/>
      <c r="JB91" s="6"/>
      <c r="JC91" s="6"/>
      <c r="JD91" s="6"/>
      <c r="JE91" s="6"/>
      <c r="JF91" s="6"/>
      <c r="JG91" s="6"/>
      <c r="JH91" s="6"/>
      <c r="JJ91" s="6"/>
      <c r="JK91" s="6"/>
      <c r="JL91" s="6"/>
      <c r="JM91" s="6"/>
      <c r="JN91" s="6"/>
      <c r="JO91" s="6"/>
      <c r="JP91" s="6"/>
      <c r="JQ91" s="6"/>
      <c r="JR91" s="6"/>
      <c r="JS91" s="6"/>
      <c r="JU91" s="6"/>
      <c r="JV91" s="6"/>
      <c r="JW91" s="6"/>
      <c r="JX91" s="6"/>
      <c r="JY91" s="6"/>
      <c r="JZ91" s="6"/>
      <c r="KA91" s="6"/>
      <c r="KB91" s="6"/>
      <c r="KC91" s="6"/>
      <c r="KD91" s="6"/>
      <c r="KF91" s="6"/>
      <c r="KG91" s="6"/>
      <c r="KH91" s="6"/>
      <c r="KI91" s="6"/>
      <c r="KJ91" s="6"/>
      <c r="KK91" s="6"/>
      <c r="KL91" s="6"/>
      <c r="KM91" s="6"/>
      <c r="KN91" s="6"/>
      <c r="KO91" s="6"/>
      <c r="KQ91" s="6"/>
      <c r="KR91" s="6"/>
      <c r="KS91" s="6"/>
      <c r="KT91" s="6"/>
      <c r="KU91" s="6"/>
      <c r="KV91" s="6"/>
      <c r="KW91" s="6"/>
      <c r="KX91" s="6"/>
      <c r="KY91" s="6"/>
      <c r="KZ91" s="6"/>
      <c r="LB91" s="6"/>
      <c r="LC91" s="6"/>
      <c r="LD91" s="6"/>
      <c r="LE91" s="6"/>
      <c r="LF91" s="6"/>
      <c r="LG91" s="6"/>
      <c r="LH91" s="6"/>
      <c r="LI91" s="6"/>
      <c r="LJ91" s="6"/>
      <c r="LK91" s="6"/>
      <c r="LN91" s="6"/>
      <c r="LO91" s="6"/>
      <c r="LP91" s="6"/>
      <c r="LQ91" s="6"/>
      <c r="LR91" s="6"/>
      <c r="LS91" s="6"/>
      <c r="LT91" s="6"/>
      <c r="LU91" s="6"/>
      <c r="LV91" s="6"/>
      <c r="LW91" s="6"/>
      <c r="LY91" s="6"/>
      <c r="LZ91" s="6"/>
      <c r="MA91" s="6"/>
      <c r="MB91" s="6"/>
      <c r="MC91" s="6"/>
      <c r="MD91" s="6"/>
      <c r="ME91" s="6"/>
      <c r="MF91" s="6"/>
      <c r="MG91" s="6"/>
      <c r="MH91" s="6"/>
      <c r="MJ91" s="6"/>
      <c r="MK91" s="6"/>
      <c r="ML91" s="6"/>
      <c r="MM91" s="6"/>
      <c r="MN91" s="6"/>
      <c r="MO91" s="6"/>
      <c r="MP91" s="6"/>
      <c r="MQ91" s="6"/>
      <c r="MR91" s="6"/>
      <c r="MS91" s="6"/>
      <c r="MU91" s="6"/>
      <c r="MV91" s="6"/>
      <c r="MW91" s="6"/>
      <c r="MX91" s="6"/>
      <c r="MY91" s="6"/>
      <c r="MZ91" s="6"/>
      <c r="NA91" s="6"/>
      <c r="NB91" s="6"/>
      <c r="NC91" s="6"/>
      <c r="ND91" s="6"/>
      <c r="NF91" s="6"/>
      <c r="NG91" s="6"/>
      <c r="NH91" s="6"/>
      <c r="NI91" s="6"/>
      <c r="NJ91" s="6"/>
      <c r="NK91" s="6"/>
      <c r="NL91" s="6"/>
      <c r="NM91" s="6"/>
      <c r="NN91" s="6"/>
      <c r="NO91" s="6"/>
      <c r="NQ91" s="6"/>
      <c r="NR91" s="6"/>
      <c r="NS91" s="6"/>
      <c r="NT91" s="6"/>
      <c r="NU91" s="6"/>
      <c r="NV91" s="6"/>
      <c r="NW91" s="6"/>
      <c r="NX91" s="6"/>
      <c r="NY91" s="6"/>
      <c r="NZ91" s="6"/>
      <c r="OB91" s="6"/>
      <c r="OC91" s="6"/>
      <c r="OD91" s="6"/>
      <c r="OE91" s="6"/>
      <c r="OF91" s="6"/>
      <c r="OG91" s="6"/>
      <c r="OH91" s="6"/>
      <c r="OI91" s="6"/>
      <c r="OJ91" s="6"/>
      <c r="OK91" s="6"/>
      <c r="ON91" s="6"/>
      <c r="OO91" s="6"/>
      <c r="OP91" s="6"/>
      <c r="OQ91" s="6"/>
      <c r="OR91" s="6"/>
      <c r="OS91" s="6"/>
      <c r="OT91" s="6"/>
      <c r="OU91" s="6"/>
      <c r="OV91" s="6"/>
      <c r="OW91" s="6"/>
      <c r="OY91" s="6"/>
      <c r="OZ91" s="6"/>
      <c r="PA91" s="6"/>
      <c r="PB91" s="6"/>
      <c r="PC91" s="6"/>
      <c r="PD91" s="6"/>
      <c r="PE91" s="6"/>
      <c r="PF91" s="6"/>
      <c r="PG91" s="6"/>
      <c r="PH91" s="6"/>
      <c r="PJ91" s="6"/>
      <c r="PK91" s="6"/>
      <c r="PL91" s="6"/>
      <c r="PM91" s="6"/>
      <c r="PN91" s="6"/>
      <c r="PO91" s="6"/>
      <c r="PP91" s="6"/>
      <c r="PQ91" s="6"/>
      <c r="PR91" s="6"/>
      <c r="PS91" s="6"/>
      <c r="PU91" s="6"/>
      <c r="PV91" s="6"/>
      <c r="PW91" s="6"/>
      <c r="PX91" s="6"/>
      <c r="PY91" s="6"/>
      <c r="PZ91" s="6"/>
      <c r="QA91" s="6"/>
      <c r="QB91" s="6"/>
      <c r="QC91" s="6"/>
      <c r="QD91" s="6"/>
      <c r="QF91" s="6"/>
      <c r="QG91" s="6"/>
      <c r="QH91" s="6"/>
      <c r="QI91" s="6"/>
      <c r="QJ91" s="6"/>
      <c r="QK91" s="6"/>
      <c r="QL91" s="6"/>
      <c r="QM91" s="6"/>
      <c r="QN91" s="6"/>
      <c r="QO91" s="6"/>
      <c r="QQ91" s="6"/>
      <c r="QR91" s="6"/>
      <c r="QS91" s="6"/>
      <c r="QT91" s="6"/>
      <c r="QU91" s="6"/>
      <c r="QV91" s="6"/>
      <c r="QW91" s="6"/>
      <c r="QX91" s="6"/>
      <c r="QY91" s="6"/>
      <c r="QZ91" s="6"/>
      <c r="RB91" s="6"/>
      <c r="RC91" s="6"/>
      <c r="RD91" s="6"/>
      <c r="RE91" s="6"/>
      <c r="RF91" s="6"/>
      <c r="RG91" s="6"/>
      <c r="RH91" s="6"/>
      <c r="RI91" s="6"/>
      <c r="RJ91" s="6"/>
      <c r="RK91" s="6"/>
      <c r="RN91" s="6"/>
      <c r="RO91" s="6"/>
      <c r="RP91" s="6"/>
      <c r="RQ91" s="6"/>
      <c r="RR91" s="6"/>
      <c r="RS91" s="6"/>
      <c r="RT91" s="6"/>
      <c r="RU91" s="6"/>
      <c r="RV91" s="6"/>
      <c r="RW91" s="6"/>
      <c r="RY91" s="6"/>
      <c r="RZ91" s="6"/>
      <c r="SA91" s="6"/>
      <c r="SB91" s="6"/>
      <c r="SC91" s="6"/>
      <c r="SD91" s="6"/>
      <c r="SE91" s="6"/>
      <c r="SF91" s="6"/>
      <c r="SG91" s="6"/>
      <c r="SH91" s="6"/>
      <c r="SJ91" s="6"/>
      <c r="SK91" s="6"/>
      <c r="SL91" s="6"/>
      <c r="SM91" s="6"/>
      <c r="SN91" s="6"/>
      <c r="SO91" s="6"/>
      <c r="SP91" s="6"/>
      <c r="SQ91" s="6"/>
      <c r="SR91" s="6"/>
      <c r="SS91" s="6"/>
      <c r="SU91" s="6"/>
      <c r="SV91" s="6"/>
      <c r="SW91" s="6"/>
      <c r="SX91" s="6"/>
      <c r="SY91" s="6"/>
      <c r="SZ91" s="6"/>
      <c r="TA91" s="6"/>
      <c r="TB91" s="6"/>
      <c r="TC91" s="6"/>
      <c r="TD91" s="6"/>
      <c r="TF91" s="6"/>
      <c r="TG91" s="6"/>
      <c r="TH91" s="6"/>
      <c r="TI91" s="6"/>
      <c r="TJ91" s="6"/>
      <c r="TK91" s="6"/>
      <c r="TL91" s="6"/>
      <c r="TM91" s="6"/>
      <c r="TN91" s="6"/>
      <c r="TO91" s="6"/>
      <c r="TQ91" s="6"/>
      <c r="TR91" s="6"/>
      <c r="TS91" s="6"/>
      <c r="TT91" s="6"/>
      <c r="TU91" s="6"/>
      <c r="TV91" s="6"/>
      <c r="TW91" s="6"/>
      <c r="TX91" s="6"/>
      <c r="TY91" s="6"/>
      <c r="TZ91" s="6"/>
      <c r="UB91" s="6"/>
      <c r="UC91" s="6"/>
      <c r="UD91" s="6"/>
      <c r="UE91" s="6"/>
      <c r="UF91" s="6"/>
      <c r="UG91" s="6"/>
      <c r="UH91" s="6"/>
      <c r="UI91" s="6"/>
      <c r="UJ91" s="6"/>
      <c r="UK91" s="6"/>
      <c r="UN91" s="61"/>
      <c r="UO91" s="61"/>
      <c r="UP91" s="61"/>
      <c r="UQ91" s="61"/>
      <c r="UW91" s="61"/>
      <c r="UY91" s="61"/>
      <c r="UZ91" s="61"/>
      <c r="VA91" s="61"/>
      <c r="VB91" s="61"/>
      <c r="VH91" s="61"/>
    </row>
    <row r="92" spans="2:580">
      <c r="B92" s="6"/>
      <c r="C92" s="6"/>
      <c r="D92" s="6"/>
      <c r="E92" s="6"/>
      <c r="F92" s="6"/>
      <c r="G92" s="6"/>
      <c r="H92" s="6"/>
      <c r="I92" s="6"/>
      <c r="J92" s="6"/>
      <c r="K92" s="6"/>
      <c r="L92" s="6"/>
      <c r="N92" s="6"/>
      <c r="O92" s="6"/>
      <c r="P92" s="6"/>
      <c r="Q92" s="6"/>
      <c r="R92" s="6"/>
      <c r="S92" s="6"/>
      <c r="T92" s="6"/>
      <c r="U92" s="6"/>
      <c r="V92" s="6"/>
      <c r="W92" s="6"/>
      <c r="Y92" s="6"/>
      <c r="Z92" s="6"/>
      <c r="AA92" s="6"/>
      <c r="AB92" s="6"/>
      <c r="AC92" s="6"/>
      <c r="AD92" s="6"/>
      <c r="AE92" s="6"/>
      <c r="AF92" s="6"/>
      <c r="AG92" s="6"/>
      <c r="AH92" s="6"/>
      <c r="AJ92" s="6"/>
      <c r="AK92" s="6"/>
      <c r="AL92" s="6"/>
      <c r="AM92" s="6"/>
      <c r="AN92" s="6"/>
      <c r="AO92" s="6"/>
      <c r="AP92" s="6"/>
      <c r="AQ92" s="6"/>
      <c r="AR92" s="6"/>
      <c r="AS92" s="6"/>
      <c r="AU92" s="6"/>
      <c r="AV92" s="6"/>
      <c r="AW92" s="6"/>
      <c r="AX92" s="6"/>
      <c r="AY92" s="6"/>
      <c r="AZ92" s="6"/>
      <c r="BA92" s="6"/>
      <c r="BB92" s="6"/>
      <c r="BC92" s="6"/>
      <c r="BD92" s="6"/>
      <c r="BF92" s="6"/>
      <c r="BG92" s="6"/>
      <c r="BH92" s="6"/>
      <c r="BI92" s="6"/>
      <c r="BJ92" s="6"/>
      <c r="BK92" s="6"/>
      <c r="BL92" s="6"/>
      <c r="BM92" s="6"/>
      <c r="BN92" s="6"/>
      <c r="BO92" s="6"/>
      <c r="BQ92" s="6"/>
      <c r="BR92" s="6"/>
      <c r="BS92" s="6"/>
      <c r="BT92" s="6"/>
      <c r="BU92" s="6"/>
      <c r="BV92" s="6"/>
      <c r="BW92" s="6"/>
      <c r="BX92" s="6"/>
      <c r="BY92" s="6"/>
      <c r="BZ92" s="6"/>
      <c r="CB92" s="6"/>
      <c r="CC92" s="6"/>
      <c r="CD92" s="6"/>
      <c r="CE92" s="6"/>
      <c r="CF92" s="6"/>
      <c r="CG92" s="6"/>
      <c r="CH92" s="6"/>
      <c r="CI92" s="6"/>
      <c r="CJ92" s="6"/>
      <c r="CK92" s="6"/>
      <c r="CN92" s="6"/>
      <c r="CO92" s="6"/>
      <c r="CP92" s="6"/>
      <c r="CQ92" s="6"/>
      <c r="CR92" s="6"/>
      <c r="CS92" s="6"/>
      <c r="CT92" s="6"/>
      <c r="CU92" s="6"/>
      <c r="CV92" s="6"/>
      <c r="CW92" s="6"/>
      <c r="CY92" s="6"/>
      <c r="CZ92" s="6"/>
      <c r="DA92" s="6"/>
      <c r="DB92" s="6"/>
      <c r="DC92" s="6"/>
      <c r="DD92" s="6"/>
      <c r="DE92" s="6"/>
      <c r="DF92" s="6"/>
      <c r="DG92" s="6"/>
      <c r="DH92" s="6"/>
      <c r="DJ92" s="6"/>
      <c r="DK92" s="6"/>
      <c r="DL92" s="6"/>
      <c r="DM92" s="6"/>
      <c r="DN92" s="6"/>
      <c r="DO92" s="6"/>
      <c r="DP92" s="6"/>
      <c r="DQ92" s="6"/>
      <c r="DR92" s="6"/>
      <c r="DS92" s="6"/>
      <c r="DU92" s="6"/>
      <c r="DV92" s="6"/>
      <c r="DW92" s="6"/>
      <c r="DX92" s="6"/>
      <c r="DY92" s="6"/>
      <c r="DZ92" s="6"/>
      <c r="EA92" s="6"/>
      <c r="EB92" s="6"/>
      <c r="EC92" s="6"/>
      <c r="ED92" s="6"/>
      <c r="EF92" s="6"/>
      <c r="EG92" s="6"/>
      <c r="EH92" s="6"/>
      <c r="EI92" s="6"/>
      <c r="EJ92" s="6"/>
      <c r="EK92" s="6"/>
      <c r="EL92" s="6"/>
      <c r="EM92" s="6"/>
      <c r="EN92" s="6"/>
      <c r="EO92" s="6"/>
      <c r="EQ92" s="6"/>
      <c r="ER92" s="6"/>
      <c r="ES92" s="6"/>
      <c r="ET92" s="6"/>
      <c r="EU92" s="6"/>
      <c r="EV92" s="6"/>
      <c r="EW92" s="6"/>
      <c r="EX92" s="6"/>
      <c r="EY92" s="6"/>
      <c r="EZ92" s="6"/>
      <c r="FB92" s="6"/>
      <c r="FC92" s="6"/>
      <c r="FD92" s="6"/>
      <c r="FE92" s="6"/>
      <c r="FF92" s="6"/>
      <c r="FG92" s="6"/>
      <c r="FH92" s="6"/>
      <c r="FI92" s="6"/>
      <c r="FJ92" s="6"/>
      <c r="FK92" s="6"/>
      <c r="FN92" s="6"/>
      <c r="FO92" s="6"/>
      <c r="FP92" s="6"/>
      <c r="FQ92" s="6"/>
      <c r="FR92" s="6"/>
      <c r="FS92" s="6"/>
      <c r="FT92" s="6"/>
      <c r="FU92" s="6"/>
      <c r="FV92" s="6"/>
      <c r="FW92" s="6"/>
      <c r="FY92" s="6"/>
      <c r="FZ92" s="6"/>
      <c r="GA92" s="6"/>
      <c r="GB92" s="6"/>
      <c r="GC92" s="6"/>
      <c r="GD92" s="6"/>
      <c r="GE92" s="6"/>
      <c r="GF92" s="6"/>
      <c r="GG92" s="6"/>
      <c r="GH92" s="6"/>
      <c r="GJ92" s="6"/>
      <c r="GK92" s="6"/>
      <c r="GL92" s="6"/>
      <c r="GM92" s="6"/>
      <c r="GN92" s="6"/>
      <c r="GO92" s="6"/>
      <c r="GP92" s="6"/>
      <c r="GQ92" s="6"/>
      <c r="GR92" s="6"/>
      <c r="GS92" s="6"/>
      <c r="GU92" s="6"/>
      <c r="GV92" s="6"/>
      <c r="GW92" s="6"/>
      <c r="GX92" s="6"/>
      <c r="GY92" s="6"/>
      <c r="GZ92" s="6"/>
      <c r="HA92" s="6"/>
      <c r="HB92" s="6"/>
      <c r="HC92" s="6"/>
      <c r="HD92" s="6"/>
      <c r="HF92" s="6"/>
      <c r="HG92" s="6"/>
      <c r="HH92" s="6"/>
      <c r="HI92" s="6"/>
      <c r="HJ92" s="6"/>
      <c r="HK92" s="6"/>
      <c r="HL92" s="6"/>
      <c r="HM92" s="6"/>
      <c r="HN92" s="6"/>
      <c r="HO92" s="6"/>
      <c r="HQ92" s="6"/>
      <c r="HR92" s="6"/>
      <c r="HS92" s="6"/>
      <c r="HT92" s="6"/>
      <c r="HU92" s="6"/>
      <c r="HV92" s="6"/>
      <c r="HW92" s="6"/>
      <c r="HX92" s="6"/>
      <c r="HY92" s="6"/>
      <c r="HZ92" s="6"/>
      <c r="IB92" s="6"/>
      <c r="IC92" s="6"/>
      <c r="ID92" s="6"/>
      <c r="IE92" s="6"/>
      <c r="IF92" s="6"/>
      <c r="IG92" s="6"/>
      <c r="IH92" s="6"/>
      <c r="II92" s="6"/>
      <c r="IJ92" s="6"/>
      <c r="IK92" s="6"/>
      <c r="IN92" s="6"/>
      <c r="IO92" s="6"/>
      <c r="IP92" s="6"/>
      <c r="IQ92" s="6"/>
      <c r="IR92" s="6"/>
      <c r="IS92" s="6"/>
      <c r="IT92" s="6"/>
      <c r="IU92" s="6"/>
      <c r="IV92" s="6"/>
      <c r="IW92" s="6"/>
      <c r="IY92" s="6"/>
      <c r="IZ92" s="6"/>
      <c r="JA92" s="6"/>
      <c r="JB92" s="6"/>
      <c r="JC92" s="6"/>
      <c r="JD92" s="6"/>
      <c r="JE92" s="6"/>
      <c r="JF92" s="6"/>
      <c r="JG92" s="6"/>
      <c r="JH92" s="6"/>
      <c r="JJ92" s="6"/>
      <c r="JK92" s="6"/>
      <c r="JL92" s="6"/>
      <c r="JM92" s="6"/>
      <c r="JN92" s="6"/>
      <c r="JO92" s="6"/>
      <c r="JP92" s="6"/>
      <c r="JQ92" s="6"/>
      <c r="JR92" s="6"/>
      <c r="JS92" s="6"/>
      <c r="JU92" s="6"/>
      <c r="JV92" s="6"/>
      <c r="JW92" s="6"/>
      <c r="JX92" s="6"/>
      <c r="JY92" s="6"/>
      <c r="JZ92" s="6"/>
      <c r="KA92" s="6"/>
      <c r="KB92" s="6"/>
      <c r="KC92" s="6"/>
      <c r="KD92" s="6"/>
      <c r="KF92" s="6"/>
      <c r="KG92" s="6"/>
      <c r="KH92" s="6"/>
      <c r="KI92" s="6"/>
      <c r="KJ92" s="6"/>
      <c r="KK92" s="6"/>
      <c r="KL92" s="6"/>
      <c r="KM92" s="6"/>
      <c r="KN92" s="6"/>
      <c r="KO92" s="6"/>
      <c r="KQ92" s="6"/>
      <c r="KR92" s="6"/>
      <c r="KS92" s="6"/>
      <c r="KT92" s="6"/>
      <c r="KU92" s="6"/>
      <c r="KV92" s="6"/>
      <c r="KW92" s="6"/>
      <c r="KX92" s="6"/>
      <c r="KY92" s="6"/>
      <c r="KZ92" s="6"/>
      <c r="LB92" s="6"/>
      <c r="LC92" s="6"/>
      <c r="LD92" s="6"/>
      <c r="LE92" s="6"/>
      <c r="LF92" s="6"/>
      <c r="LG92" s="6"/>
      <c r="LH92" s="6"/>
      <c r="LI92" s="6"/>
      <c r="LJ92" s="6"/>
      <c r="LK92" s="6"/>
      <c r="LN92" s="6"/>
      <c r="LO92" s="6"/>
      <c r="LP92" s="6"/>
      <c r="LQ92" s="6"/>
      <c r="LR92" s="6"/>
      <c r="LS92" s="6"/>
      <c r="LT92" s="6"/>
      <c r="LU92" s="6"/>
      <c r="LV92" s="6"/>
      <c r="LW92" s="6"/>
      <c r="LY92" s="6"/>
      <c r="LZ92" s="6"/>
      <c r="MA92" s="6"/>
      <c r="MB92" s="6"/>
      <c r="MC92" s="6"/>
      <c r="MD92" s="6"/>
      <c r="ME92" s="6"/>
      <c r="MF92" s="6"/>
      <c r="MG92" s="6"/>
      <c r="MH92" s="6"/>
      <c r="MJ92" s="6"/>
      <c r="MK92" s="6"/>
      <c r="ML92" s="6"/>
      <c r="MM92" s="6"/>
      <c r="MN92" s="6"/>
      <c r="MO92" s="6"/>
      <c r="MP92" s="6"/>
      <c r="MQ92" s="6"/>
      <c r="MR92" s="6"/>
      <c r="MS92" s="6"/>
      <c r="MU92" s="6"/>
      <c r="MV92" s="6"/>
      <c r="MW92" s="6"/>
      <c r="MX92" s="6"/>
      <c r="MY92" s="6"/>
      <c r="MZ92" s="6"/>
      <c r="NA92" s="6"/>
      <c r="NB92" s="6"/>
      <c r="NC92" s="6"/>
      <c r="ND92" s="6"/>
      <c r="NF92" s="6"/>
      <c r="NG92" s="6"/>
      <c r="NH92" s="6"/>
      <c r="NI92" s="6"/>
      <c r="NJ92" s="6"/>
      <c r="NK92" s="6"/>
      <c r="NL92" s="6"/>
      <c r="NM92" s="6"/>
      <c r="NN92" s="6"/>
      <c r="NO92" s="6"/>
      <c r="NQ92" s="6"/>
      <c r="NR92" s="6"/>
      <c r="NS92" s="6"/>
      <c r="NT92" s="6"/>
      <c r="NU92" s="6"/>
      <c r="NV92" s="6"/>
      <c r="NW92" s="6"/>
      <c r="NX92" s="6"/>
      <c r="NY92" s="6"/>
      <c r="NZ92" s="6"/>
      <c r="OB92" s="6"/>
      <c r="OC92" s="6"/>
      <c r="OD92" s="6"/>
      <c r="OE92" s="6"/>
      <c r="OF92" s="6"/>
      <c r="OG92" s="6"/>
      <c r="OH92" s="6"/>
      <c r="OI92" s="6"/>
      <c r="OJ92" s="6"/>
      <c r="OK92" s="6"/>
      <c r="ON92" s="6"/>
      <c r="OO92" s="6"/>
      <c r="OP92" s="6"/>
      <c r="OQ92" s="6"/>
      <c r="OR92" s="6"/>
      <c r="OS92" s="6"/>
      <c r="OT92" s="6"/>
      <c r="OU92" s="6"/>
      <c r="OV92" s="6"/>
      <c r="OW92" s="6"/>
      <c r="OY92" s="6"/>
      <c r="OZ92" s="6"/>
      <c r="PA92" s="6"/>
      <c r="PB92" s="6"/>
      <c r="PC92" s="6"/>
      <c r="PD92" s="6"/>
      <c r="PE92" s="6"/>
      <c r="PF92" s="6"/>
      <c r="PG92" s="6"/>
      <c r="PH92" s="6"/>
      <c r="PJ92" s="6"/>
      <c r="PK92" s="6"/>
      <c r="PL92" s="6"/>
      <c r="PM92" s="6"/>
      <c r="PN92" s="6"/>
      <c r="PO92" s="6"/>
      <c r="PP92" s="6"/>
      <c r="PQ92" s="6"/>
      <c r="PR92" s="6"/>
      <c r="PS92" s="6"/>
      <c r="PU92" s="6"/>
      <c r="PV92" s="6"/>
      <c r="PW92" s="6"/>
      <c r="PX92" s="6"/>
      <c r="PY92" s="6"/>
      <c r="PZ92" s="6"/>
      <c r="QA92" s="6"/>
      <c r="QB92" s="6"/>
      <c r="QC92" s="6"/>
      <c r="QD92" s="6"/>
      <c r="QF92" s="6"/>
      <c r="QG92" s="6"/>
      <c r="QH92" s="6"/>
      <c r="QI92" s="6"/>
      <c r="QJ92" s="6"/>
      <c r="QK92" s="6"/>
      <c r="QL92" s="6"/>
      <c r="QM92" s="6"/>
      <c r="QN92" s="6"/>
      <c r="QO92" s="6"/>
      <c r="QQ92" s="6"/>
      <c r="QR92" s="6"/>
      <c r="QS92" s="6"/>
      <c r="QT92" s="6"/>
      <c r="QU92" s="6"/>
      <c r="QV92" s="6"/>
      <c r="QW92" s="6"/>
      <c r="QX92" s="6"/>
      <c r="QY92" s="6"/>
      <c r="QZ92" s="6"/>
      <c r="RB92" s="6"/>
      <c r="RC92" s="6"/>
      <c r="RD92" s="6"/>
      <c r="RE92" s="6"/>
      <c r="RF92" s="6"/>
      <c r="RG92" s="6"/>
      <c r="RH92" s="6"/>
      <c r="RI92" s="6"/>
      <c r="RJ92" s="6"/>
      <c r="RK92" s="6"/>
      <c r="RN92" s="6"/>
      <c r="RO92" s="6"/>
      <c r="RP92" s="6"/>
      <c r="RQ92" s="6"/>
      <c r="RR92" s="6"/>
      <c r="RS92" s="6"/>
      <c r="RT92" s="6"/>
      <c r="RU92" s="6"/>
      <c r="RV92" s="6"/>
      <c r="RW92" s="6"/>
      <c r="RY92" s="6"/>
      <c r="RZ92" s="6"/>
      <c r="SA92" s="6"/>
      <c r="SB92" s="6"/>
      <c r="SC92" s="6"/>
      <c r="SD92" s="6"/>
      <c r="SE92" s="6"/>
      <c r="SF92" s="6"/>
      <c r="SG92" s="6"/>
      <c r="SH92" s="6"/>
      <c r="SJ92" s="6"/>
      <c r="SK92" s="6"/>
      <c r="SL92" s="6"/>
      <c r="SM92" s="6"/>
      <c r="SN92" s="6"/>
      <c r="SO92" s="6"/>
      <c r="SP92" s="6"/>
      <c r="SQ92" s="6"/>
      <c r="SR92" s="6"/>
      <c r="SS92" s="6"/>
      <c r="SU92" s="6"/>
      <c r="SV92" s="6"/>
      <c r="SW92" s="6"/>
      <c r="SX92" s="6"/>
      <c r="SY92" s="6"/>
      <c r="SZ92" s="6"/>
      <c r="TA92" s="6"/>
      <c r="TB92" s="6"/>
      <c r="TC92" s="6"/>
      <c r="TD92" s="6"/>
      <c r="TF92" s="6"/>
      <c r="TG92" s="6"/>
      <c r="TH92" s="6"/>
      <c r="TI92" s="6"/>
      <c r="TJ92" s="6"/>
      <c r="TK92" s="6"/>
      <c r="TL92" s="6"/>
      <c r="TM92" s="6"/>
      <c r="TN92" s="6"/>
      <c r="TO92" s="6"/>
      <c r="TQ92" s="6"/>
      <c r="TR92" s="6"/>
      <c r="TS92" s="6"/>
      <c r="TT92" s="6"/>
      <c r="TU92" s="6"/>
      <c r="TV92" s="6"/>
      <c r="TW92" s="6"/>
      <c r="TX92" s="6"/>
      <c r="TY92" s="6"/>
      <c r="TZ92" s="6"/>
      <c r="UB92" s="6"/>
      <c r="UC92" s="6"/>
      <c r="UD92" s="6"/>
      <c r="UE92" s="6"/>
      <c r="UF92" s="6"/>
      <c r="UG92" s="6"/>
      <c r="UH92" s="6"/>
      <c r="UI92" s="6"/>
      <c r="UJ92" s="6"/>
      <c r="UK92" s="6"/>
      <c r="UN92" s="61"/>
      <c r="UO92" s="61"/>
      <c r="UP92" s="61"/>
      <c r="UQ92" s="61"/>
      <c r="UW92" s="61"/>
      <c r="UY92" s="61"/>
      <c r="UZ92" s="61"/>
      <c r="VA92" s="61"/>
      <c r="VB92" s="61"/>
      <c r="VH92" s="61"/>
    </row>
    <row r="93" spans="2:580">
      <c r="B93" s="6"/>
      <c r="C93" s="6"/>
      <c r="D93" s="6"/>
      <c r="E93" s="6"/>
      <c r="F93" s="6"/>
      <c r="G93" s="6"/>
      <c r="H93" s="6"/>
      <c r="I93" s="6"/>
      <c r="J93" s="6"/>
      <c r="K93" s="6"/>
      <c r="L93" s="6"/>
      <c r="N93" s="6"/>
      <c r="O93" s="6"/>
      <c r="P93" s="6"/>
      <c r="Q93" s="6"/>
      <c r="R93" s="6"/>
      <c r="S93" s="6"/>
      <c r="T93" s="6"/>
      <c r="U93" s="6"/>
      <c r="V93" s="6"/>
      <c r="W93" s="6"/>
      <c r="Y93" s="6"/>
      <c r="Z93" s="6"/>
      <c r="AA93" s="6"/>
      <c r="AB93" s="6"/>
      <c r="AC93" s="6"/>
      <c r="AD93" s="6"/>
      <c r="AE93" s="6"/>
      <c r="AF93" s="6"/>
      <c r="AG93" s="6"/>
      <c r="AH93" s="6"/>
      <c r="AJ93" s="6"/>
      <c r="AK93" s="6"/>
      <c r="AL93" s="6"/>
      <c r="AM93" s="6"/>
      <c r="AN93" s="6"/>
      <c r="AO93" s="6"/>
      <c r="AP93" s="6"/>
      <c r="AQ93" s="6"/>
      <c r="AR93" s="6"/>
      <c r="AS93" s="6"/>
      <c r="AU93" s="6"/>
      <c r="AV93" s="6"/>
      <c r="AW93" s="6"/>
      <c r="AX93" s="6"/>
      <c r="AY93" s="6"/>
      <c r="AZ93" s="6"/>
      <c r="BA93" s="6"/>
      <c r="BB93" s="6"/>
      <c r="BC93" s="6"/>
      <c r="BD93" s="6"/>
      <c r="BF93" s="6"/>
      <c r="BG93" s="6"/>
      <c r="BH93" s="6"/>
      <c r="BI93" s="6"/>
      <c r="BJ93" s="6"/>
      <c r="BK93" s="6"/>
      <c r="BL93" s="6"/>
      <c r="BM93" s="6"/>
      <c r="BN93" s="6"/>
      <c r="BO93" s="6"/>
      <c r="BQ93" s="6"/>
      <c r="BR93" s="6"/>
      <c r="BS93" s="6"/>
      <c r="BT93" s="6"/>
      <c r="BU93" s="6"/>
      <c r="BV93" s="6"/>
      <c r="BW93" s="6"/>
      <c r="BX93" s="6"/>
      <c r="BY93" s="6"/>
      <c r="BZ93" s="6"/>
      <c r="CB93" s="6"/>
      <c r="CC93" s="6"/>
      <c r="CD93" s="6"/>
      <c r="CE93" s="6"/>
      <c r="CF93" s="6"/>
      <c r="CG93" s="6"/>
      <c r="CH93" s="6"/>
      <c r="CI93" s="6"/>
      <c r="CJ93" s="6"/>
      <c r="CK93" s="6"/>
      <c r="CN93" s="6"/>
      <c r="CO93" s="6"/>
      <c r="CP93" s="6"/>
      <c r="CQ93" s="6"/>
      <c r="CR93" s="6"/>
      <c r="CS93" s="6"/>
      <c r="CT93" s="6"/>
      <c r="CU93" s="6"/>
      <c r="CV93" s="6"/>
      <c r="CW93" s="6"/>
      <c r="CY93" s="6"/>
      <c r="CZ93" s="6"/>
      <c r="DA93" s="6"/>
      <c r="DB93" s="6"/>
      <c r="DC93" s="6"/>
      <c r="DD93" s="6"/>
      <c r="DE93" s="6"/>
      <c r="DF93" s="6"/>
      <c r="DG93" s="6"/>
      <c r="DH93" s="6"/>
      <c r="DJ93" s="6"/>
      <c r="DK93" s="6"/>
      <c r="DL93" s="6"/>
      <c r="DM93" s="6"/>
      <c r="DN93" s="6"/>
      <c r="DO93" s="6"/>
      <c r="DP93" s="6"/>
      <c r="DQ93" s="6"/>
      <c r="DR93" s="6"/>
      <c r="DS93" s="6"/>
      <c r="DU93" s="6"/>
      <c r="DV93" s="6"/>
      <c r="DW93" s="6"/>
      <c r="DX93" s="6"/>
      <c r="DY93" s="6"/>
      <c r="DZ93" s="6"/>
      <c r="EA93" s="6"/>
      <c r="EB93" s="6"/>
      <c r="EC93" s="6"/>
      <c r="ED93" s="6"/>
      <c r="EF93" s="6"/>
      <c r="EG93" s="6"/>
      <c r="EH93" s="6"/>
      <c r="EI93" s="6"/>
      <c r="EJ93" s="6"/>
      <c r="EK93" s="6"/>
      <c r="EL93" s="6"/>
      <c r="EM93" s="6"/>
      <c r="EN93" s="6"/>
      <c r="EO93" s="6"/>
      <c r="EQ93" s="6"/>
      <c r="ER93" s="6"/>
      <c r="ES93" s="6"/>
      <c r="ET93" s="6"/>
      <c r="EU93" s="6"/>
      <c r="EV93" s="6"/>
      <c r="EW93" s="6"/>
      <c r="EX93" s="6"/>
      <c r="EY93" s="6"/>
      <c r="EZ93" s="6"/>
      <c r="FB93" s="6"/>
      <c r="FC93" s="6"/>
      <c r="FD93" s="6"/>
      <c r="FE93" s="6"/>
      <c r="FF93" s="6"/>
      <c r="FG93" s="6"/>
      <c r="FH93" s="6"/>
      <c r="FI93" s="6"/>
      <c r="FJ93" s="6"/>
      <c r="FK93" s="6"/>
      <c r="FN93" s="6"/>
      <c r="FO93" s="6"/>
      <c r="FP93" s="6"/>
      <c r="FQ93" s="6"/>
      <c r="FR93" s="6"/>
      <c r="FS93" s="6"/>
      <c r="FT93" s="6"/>
      <c r="FU93" s="6"/>
      <c r="FV93" s="6"/>
      <c r="FW93" s="6"/>
      <c r="FY93" s="6"/>
      <c r="FZ93" s="6"/>
      <c r="GA93" s="6"/>
      <c r="GB93" s="6"/>
      <c r="GC93" s="6"/>
      <c r="GD93" s="6"/>
      <c r="GE93" s="6"/>
      <c r="GF93" s="6"/>
      <c r="GG93" s="6"/>
      <c r="GH93" s="6"/>
      <c r="GJ93" s="6"/>
      <c r="GK93" s="6"/>
      <c r="GL93" s="6"/>
      <c r="GM93" s="6"/>
      <c r="GN93" s="6"/>
      <c r="GO93" s="6"/>
      <c r="GP93" s="6"/>
      <c r="GQ93" s="6"/>
      <c r="GR93" s="6"/>
      <c r="GS93" s="6"/>
      <c r="GU93" s="6"/>
      <c r="GV93" s="6"/>
      <c r="GW93" s="6"/>
      <c r="GX93" s="6"/>
      <c r="GY93" s="6"/>
      <c r="GZ93" s="6"/>
      <c r="HA93" s="6"/>
      <c r="HB93" s="6"/>
      <c r="HC93" s="6"/>
      <c r="HD93" s="6"/>
      <c r="HF93" s="6"/>
      <c r="HG93" s="6"/>
      <c r="HH93" s="6"/>
      <c r="HI93" s="6"/>
      <c r="HJ93" s="6"/>
      <c r="HK93" s="6"/>
      <c r="HL93" s="6"/>
      <c r="HM93" s="6"/>
      <c r="HN93" s="6"/>
      <c r="HO93" s="6"/>
      <c r="HQ93" s="6"/>
      <c r="HR93" s="6"/>
      <c r="HS93" s="6"/>
      <c r="HT93" s="6"/>
      <c r="HU93" s="6"/>
      <c r="HV93" s="6"/>
      <c r="HW93" s="6"/>
      <c r="HX93" s="6"/>
      <c r="HY93" s="6"/>
      <c r="HZ93" s="6"/>
      <c r="IB93" s="6"/>
      <c r="IC93" s="6"/>
      <c r="ID93" s="6"/>
      <c r="IE93" s="6"/>
      <c r="IF93" s="6"/>
      <c r="IG93" s="6"/>
      <c r="IH93" s="6"/>
      <c r="II93" s="6"/>
      <c r="IJ93" s="6"/>
      <c r="IK93" s="6"/>
      <c r="IN93" s="6"/>
      <c r="IO93" s="6"/>
      <c r="IP93" s="6"/>
      <c r="IQ93" s="6"/>
      <c r="IR93" s="6"/>
      <c r="IS93" s="6"/>
      <c r="IT93" s="6"/>
      <c r="IU93" s="6"/>
      <c r="IV93" s="6"/>
      <c r="IW93" s="6"/>
      <c r="IY93" s="6"/>
      <c r="IZ93" s="6"/>
      <c r="JA93" s="6"/>
      <c r="JB93" s="6"/>
      <c r="JC93" s="6"/>
      <c r="JD93" s="6"/>
      <c r="JE93" s="6"/>
      <c r="JF93" s="6"/>
      <c r="JG93" s="6"/>
      <c r="JH93" s="6"/>
      <c r="JJ93" s="6"/>
      <c r="JK93" s="6"/>
      <c r="JL93" s="6"/>
      <c r="JM93" s="6"/>
      <c r="JN93" s="6"/>
      <c r="JO93" s="6"/>
      <c r="JP93" s="6"/>
      <c r="JQ93" s="6"/>
      <c r="JR93" s="6"/>
      <c r="JS93" s="6"/>
      <c r="JU93" s="6"/>
      <c r="JV93" s="6"/>
      <c r="JW93" s="6"/>
      <c r="JX93" s="6"/>
      <c r="JY93" s="6"/>
      <c r="JZ93" s="6"/>
      <c r="KA93" s="6"/>
      <c r="KB93" s="6"/>
      <c r="KC93" s="6"/>
      <c r="KD93" s="6"/>
      <c r="KF93" s="6"/>
      <c r="KG93" s="6"/>
      <c r="KH93" s="6"/>
      <c r="KI93" s="6"/>
      <c r="KJ93" s="6"/>
      <c r="KK93" s="6"/>
      <c r="KL93" s="6"/>
      <c r="KM93" s="6"/>
      <c r="KN93" s="6"/>
      <c r="KO93" s="6"/>
      <c r="KQ93" s="6"/>
      <c r="KR93" s="6"/>
      <c r="KS93" s="6"/>
      <c r="KT93" s="6"/>
      <c r="KU93" s="6"/>
      <c r="KV93" s="6"/>
      <c r="KW93" s="6"/>
      <c r="KX93" s="6"/>
      <c r="KY93" s="6"/>
      <c r="KZ93" s="6"/>
      <c r="LB93" s="6"/>
      <c r="LC93" s="6"/>
      <c r="LD93" s="6"/>
      <c r="LE93" s="6"/>
      <c r="LF93" s="6"/>
      <c r="LG93" s="6"/>
      <c r="LH93" s="6"/>
      <c r="LI93" s="6"/>
      <c r="LJ93" s="6"/>
      <c r="LK93" s="6"/>
      <c r="LN93" s="6"/>
      <c r="LO93" s="6"/>
      <c r="LP93" s="6"/>
      <c r="LQ93" s="6"/>
      <c r="LR93" s="6"/>
      <c r="LS93" s="6"/>
      <c r="LT93" s="6"/>
      <c r="LU93" s="6"/>
      <c r="LV93" s="6"/>
      <c r="LW93" s="6"/>
      <c r="LY93" s="6"/>
      <c r="LZ93" s="6"/>
      <c r="MA93" s="6"/>
      <c r="MB93" s="6"/>
      <c r="MC93" s="6"/>
      <c r="MD93" s="6"/>
      <c r="ME93" s="6"/>
      <c r="MF93" s="6"/>
      <c r="MG93" s="6"/>
      <c r="MH93" s="6"/>
      <c r="MJ93" s="6"/>
      <c r="MK93" s="6"/>
      <c r="ML93" s="6"/>
      <c r="MM93" s="6"/>
      <c r="MN93" s="6"/>
      <c r="MO93" s="6"/>
      <c r="MP93" s="6"/>
      <c r="MQ93" s="6"/>
      <c r="MR93" s="6"/>
      <c r="MS93" s="6"/>
      <c r="MU93" s="6"/>
      <c r="MV93" s="6"/>
      <c r="MW93" s="6"/>
      <c r="MX93" s="6"/>
      <c r="MY93" s="6"/>
      <c r="MZ93" s="6"/>
      <c r="NA93" s="6"/>
      <c r="NB93" s="6"/>
      <c r="NC93" s="6"/>
      <c r="ND93" s="6"/>
      <c r="NF93" s="6"/>
      <c r="NG93" s="6"/>
      <c r="NH93" s="6"/>
      <c r="NI93" s="6"/>
      <c r="NJ93" s="6"/>
      <c r="NK93" s="6"/>
      <c r="NL93" s="6"/>
      <c r="NM93" s="6"/>
      <c r="NN93" s="6"/>
      <c r="NO93" s="6"/>
      <c r="NQ93" s="6"/>
      <c r="NR93" s="6"/>
      <c r="NS93" s="6"/>
      <c r="NT93" s="6"/>
      <c r="NU93" s="6"/>
      <c r="NV93" s="6"/>
      <c r="NW93" s="6"/>
      <c r="NX93" s="6"/>
      <c r="NY93" s="6"/>
      <c r="NZ93" s="6"/>
      <c r="OB93" s="6"/>
      <c r="OC93" s="6"/>
      <c r="OD93" s="6"/>
      <c r="OE93" s="6"/>
      <c r="OF93" s="6"/>
      <c r="OG93" s="6"/>
      <c r="OH93" s="6"/>
      <c r="OI93" s="6"/>
      <c r="OJ93" s="6"/>
      <c r="OK93" s="6"/>
      <c r="ON93" s="6"/>
      <c r="OO93" s="6"/>
      <c r="OP93" s="6"/>
      <c r="OQ93" s="6"/>
      <c r="OR93" s="6"/>
      <c r="OS93" s="6"/>
      <c r="OT93" s="6"/>
      <c r="OU93" s="6"/>
      <c r="OV93" s="6"/>
      <c r="OW93" s="6"/>
      <c r="OY93" s="6"/>
      <c r="OZ93" s="6"/>
      <c r="PA93" s="6"/>
      <c r="PB93" s="6"/>
      <c r="PC93" s="6"/>
      <c r="PD93" s="6"/>
      <c r="PE93" s="6"/>
      <c r="PF93" s="6"/>
      <c r="PG93" s="6"/>
      <c r="PH93" s="6"/>
      <c r="PJ93" s="6"/>
      <c r="PK93" s="6"/>
      <c r="PL93" s="6"/>
      <c r="PM93" s="6"/>
      <c r="PN93" s="6"/>
      <c r="PO93" s="6"/>
      <c r="PP93" s="6"/>
      <c r="PQ93" s="6"/>
      <c r="PR93" s="6"/>
      <c r="PS93" s="6"/>
      <c r="PU93" s="6"/>
      <c r="PV93" s="6"/>
      <c r="PW93" s="6"/>
      <c r="PX93" s="6"/>
      <c r="PY93" s="6"/>
      <c r="PZ93" s="6"/>
      <c r="QA93" s="6"/>
      <c r="QB93" s="6"/>
      <c r="QC93" s="6"/>
      <c r="QD93" s="6"/>
      <c r="QF93" s="6"/>
      <c r="QG93" s="6"/>
      <c r="QH93" s="6"/>
      <c r="QI93" s="6"/>
      <c r="QJ93" s="6"/>
      <c r="QK93" s="6"/>
      <c r="QL93" s="6"/>
      <c r="QM93" s="6"/>
      <c r="QN93" s="6"/>
      <c r="QO93" s="6"/>
      <c r="QQ93" s="6"/>
      <c r="QR93" s="6"/>
      <c r="QS93" s="6"/>
      <c r="QT93" s="6"/>
      <c r="QU93" s="6"/>
      <c r="QV93" s="6"/>
      <c r="QW93" s="6"/>
      <c r="QX93" s="6"/>
      <c r="QY93" s="6"/>
      <c r="QZ93" s="6"/>
      <c r="RB93" s="6"/>
      <c r="RC93" s="6"/>
      <c r="RD93" s="6"/>
      <c r="RE93" s="6"/>
      <c r="RF93" s="6"/>
      <c r="RG93" s="6"/>
      <c r="RH93" s="6"/>
      <c r="RI93" s="6"/>
      <c r="RJ93" s="6"/>
      <c r="RK93" s="6"/>
      <c r="RN93" s="6"/>
      <c r="RO93" s="6"/>
      <c r="RP93" s="6"/>
      <c r="RQ93" s="6"/>
      <c r="RR93" s="6"/>
      <c r="RS93" s="6"/>
      <c r="RT93" s="6"/>
      <c r="RU93" s="6"/>
      <c r="RV93" s="6"/>
      <c r="RW93" s="6"/>
      <c r="RY93" s="6"/>
      <c r="RZ93" s="6"/>
      <c r="SA93" s="6"/>
      <c r="SB93" s="6"/>
      <c r="SC93" s="6"/>
      <c r="SD93" s="6"/>
      <c r="SE93" s="6"/>
      <c r="SF93" s="6"/>
      <c r="SG93" s="6"/>
      <c r="SH93" s="6"/>
      <c r="SJ93" s="6"/>
      <c r="SK93" s="6"/>
      <c r="SL93" s="6"/>
      <c r="SM93" s="6"/>
      <c r="SN93" s="6"/>
      <c r="SO93" s="6"/>
      <c r="SP93" s="6"/>
      <c r="SQ93" s="6"/>
      <c r="SR93" s="6"/>
      <c r="SS93" s="6"/>
      <c r="SU93" s="6"/>
      <c r="SV93" s="6"/>
      <c r="SW93" s="6"/>
      <c r="SX93" s="6"/>
      <c r="SY93" s="6"/>
      <c r="SZ93" s="6"/>
      <c r="TA93" s="6"/>
      <c r="TB93" s="6"/>
      <c r="TC93" s="6"/>
      <c r="TD93" s="6"/>
      <c r="TF93" s="6"/>
      <c r="TG93" s="6"/>
      <c r="TH93" s="6"/>
      <c r="TI93" s="6"/>
      <c r="TJ93" s="6"/>
      <c r="TK93" s="6"/>
      <c r="TL93" s="6"/>
      <c r="TM93" s="6"/>
      <c r="TN93" s="6"/>
      <c r="TO93" s="6"/>
      <c r="TQ93" s="6"/>
      <c r="TR93" s="6"/>
      <c r="TS93" s="6"/>
      <c r="TT93" s="6"/>
      <c r="TU93" s="6"/>
      <c r="TV93" s="6"/>
      <c r="TW93" s="6"/>
      <c r="TX93" s="6"/>
      <c r="TY93" s="6"/>
      <c r="TZ93" s="6"/>
      <c r="UB93" s="6"/>
      <c r="UC93" s="6"/>
      <c r="UD93" s="6"/>
      <c r="UE93" s="6"/>
      <c r="UF93" s="6"/>
      <c r="UG93" s="6"/>
      <c r="UH93" s="6"/>
      <c r="UI93" s="6"/>
      <c r="UJ93" s="6"/>
      <c r="UK93" s="6"/>
      <c r="UN93" s="61"/>
      <c r="UO93" s="61"/>
      <c r="UP93" s="61"/>
      <c r="UQ93" s="61"/>
      <c r="UW93" s="61"/>
      <c r="UY93" s="61"/>
      <c r="UZ93" s="61"/>
      <c r="VA93" s="61"/>
      <c r="VB93" s="61"/>
      <c r="VH93" s="61"/>
    </row>
    <row r="94" spans="2:580">
      <c r="B94" s="6"/>
      <c r="C94" s="6"/>
      <c r="D94" s="6"/>
      <c r="E94" s="6"/>
      <c r="F94" s="6"/>
      <c r="G94" s="6"/>
      <c r="H94" s="6"/>
      <c r="I94" s="6"/>
      <c r="J94" s="6"/>
      <c r="K94" s="6"/>
      <c r="L94" s="6"/>
      <c r="N94" s="6"/>
      <c r="O94" s="6"/>
      <c r="P94" s="6"/>
      <c r="Q94" s="6"/>
      <c r="R94" s="6"/>
      <c r="S94" s="6"/>
      <c r="T94" s="6"/>
      <c r="U94" s="6"/>
      <c r="V94" s="6"/>
      <c r="W94" s="6"/>
      <c r="Y94" s="6"/>
      <c r="Z94" s="6"/>
      <c r="AA94" s="6"/>
      <c r="AB94" s="6"/>
      <c r="AC94" s="6"/>
      <c r="AD94" s="6"/>
      <c r="AE94" s="6"/>
      <c r="AF94" s="6"/>
      <c r="AG94" s="6"/>
      <c r="AH94" s="6"/>
      <c r="AJ94" s="6"/>
      <c r="AK94" s="6"/>
      <c r="AL94" s="6"/>
      <c r="AM94" s="6"/>
      <c r="AN94" s="6"/>
      <c r="AO94" s="6"/>
      <c r="AP94" s="6"/>
      <c r="AQ94" s="6"/>
      <c r="AR94" s="6"/>
      <c r="AS94" s="6"/>
      <c r="AU94" s="6"/>
      <c r="AV94" s="6"/>
      <c r="AW94" s="6"/>
      <c r="AX94" s="6"/>
      <c r="AY94" s="6"/>
      <c r="AZ94" s="6"/>
      <c r="BA94" s="6"/>
      <c r="BB94" s="6"/>
      <c r="BC94" s="6"/>
      <c r="BD94" s="6"/>
      <c r="BF94" s="6"/>
      <c r="BG94" s="6"/>
      <c r="BH94" s="6"/>
      <c r="BI94" s="6"/>
      <c r="BJ94" s="6"/>
      <c r="BK94" s="6"/>
      <c r="BL94" s="6"/>
      <c r="BM94" s="6"/>
      <c r="BN94" s="6"/>
      <c r="BO94" s="6"/>
      <c r="BQ94" s="6"/>
      <c r="BR94" s="6"/>
      <c r="BS94" s="6"/>
      <c r="BT94" s="6"/>
      <c r="BU94" s="6"/>
      <c r="BV94" s="6"/>
      <c r="BW94" s="6"/>
      <c r="BX94" s="6"/>
      <c r="BY94" s="6"/>
      <c r="BZ94" s="6"/>
      <c r="CB94" s="6"/>
      <c r="CC94" s="6"/>
      <c r="CD94" s="6"/>
      <c r="CE94" s="6"/>
      <c r="CF94" s="6"/>
      <c r="CG94" s="6"/>
      <c r="CH94" s="6"/>
      <c r="CI94" s="6"/>
      <c r="CJ94" s="6"/>
      <c r="CK94" s="6"/>
      <c r="CN94" s="6"/>
      <c r="CO94" s="6"/>
      <c r="CP94" s="6"/>
      <c r="CQ94" s="6"/>
      <c r="CR94" s="6"/>
      <c r="CS94" s="6"/>
      <c r="CT94" s="6"/>
      <c r="CU94" s="6"/>
      <c r="CV94" s="6"/>
      <c r="CW94" s="6"/>
      <c r="CY94" s="6"/>
      <c r="CZ94" s="6"/>
      <c r="DA94" s="6"/>
      <c r="DB94" s="6"/>
      <c r="DC94" s="6"/>
      <c r="DD94" s="6"/>
      <c r="DE94" s="6"/>
      <c r="DF94" s="6"/>
      <c r="DG94" s="6"/>
      <c r="DH94" s="6"/>
      <c r="DJ94" s="6"/>
      <c r="DK94" s="6"/>
      <c r="DL94" s="6"/>
      <c r="DM94" s="6"/>
      <c r="DN94" s="6"/>
      <c r="DO94" s="6"/>
      <c r="DP94" s="6"/>
      <c r="DQ94" s="6"/>
      <c r="DR94" s="6"/>
      <c r="DS94" s="6"/>
      <c r="DU94" s="6"/>
      <c r="DV94" s="6"/>
      <c r="DW94" s="6"/>
      <c r="DX94" s="6"/>
      <c r="DY94" s="6"/>
      <c r="DZ94" s="6"/>
      <c r="EA94" s="6"/>
      <c r="EB94" s="6"/>
      <c r="EC94" s="6"/>
      <c r="ED94" s="6"/>
      <c r="EF94" s="6"/>
      <c r="EG94" s="6"/>
      <c r="EH94" s="6"/>
      <c r="EI94" s="6"/>
      <c r="EJ94" s="6"/>
      <c r="EK94" s="6"/>
      <c r="EL94" s="6"/>
      <c r="EM94" s="6"/>
      <c r="EN94" s="6"/>
      <c r="EO94" s="6"/>
      <c r="EQ94" s="6"/>
      <c r="ER94" s="6"/>
      <c r="ES94" s="6"/>
      <c r="ET94" s="6"/>
      <c r="EU94" s="6"/>
      <c r="EV94" s="6"/>
      <c r="EW94" s="6"/>
      <c r="EX94" s="6"/>
      <c r="EY94" s="6"/>
      <c r="EZ94" s="6"/>
      <c r="FB94" s="6"/>
      <c r="FC94" s="6"/>
      <c r="FD94" s="6"/>
      <c r="FE94" s="6"/>
      <c r="FF94" s="6"/>
      <c r="FG94" s="6"/>
      <c r="FH94" s="6"/>
      <c r="FI94" s="6"/>
      <c r="FJ94" s="6"/>
      <c r="FK94" s="6"/>
      <c r="FN94" s="6"/>
      <c r="FO94" s="6"/>
      <c r="FP94" s="6"/>
      <c r="FQ94" s="6"/>
      <c r="FR94" s="6"/>
      <c r="FS94" s="6"/>
      <c r="FT94" s="6"/>
      <c r="FU94" s="6"/>
      <c r="FV94" s="6"/>
      <c r="FW94" s="6"/>
      <c r="FY94" s="6"/>
      <c r="FZ94" s="6"/>
      <c r="GA94" s="6"/>
      <c r="GB94" s="6"/>
      <c r="GC94" s="6"/>
      <c r="GD94" s="6"/>
      <c r="GE94" s="6"/>
      <c r="GF94" s="6"/>
      <c r="GG94" s="6"/>
      <c r="GH94" s="6"/>
      <c r="GJ94" s="6"/>
      <c r="GK94" s="6"/>
      <c r="GL94" s="6"/>
      <c r="GM94" s="6"/>
      <c r="GN94" s="6"/>
      <c r="GO94" s="6"/>
      <c r="GP94" s="6"/>
      <c r="GQ94" s="6"/>
      <c r="GR94" s="6"/>
      <c r="GS94" s="6"/>
      <c r="GU94" s="6"/>
      <c r="GV94" s="6"/>
      <c r="GW94" s="6"/>
      <c r="GX94" s="6"/>
      <c r="GY94" s="6"/>
      <c r="GZ94" s="6"/>
      <c r="HA94" s="6"/>
      <c r="HB94" s="6"/>
      <c r="HC94" s="6"/>
      <c r="HD94" s="6"/>
      <c r="HF94" s="6"/>
      <c r="HG94" s="6"/>
      <c r="HH94" s="6"/>
      <c r="HI94" s="6"/>
      <c r="HJ94" s="6"/>
      <c r="HK94" s="6"/>
      <c r="HL94" s="6"/>
      <c r="HM94" s="6"/>
      <c r="HN94" s="6"/>
      <c r="HO94" s="6"/>
      <c r="HQ94" s="6"/>
      <c r="HR94" s="6"/>
      <c r="HS94" s="6"/>
      <c r="HT94" s="6"/>
      <c r="HU94" s="6"/>
      <c r="HV94" s="6"/>
      <c r="HW94" s="6"/>
      <c r="HX94" s="6"/>
      <c r="HY94" s="6"/>
      <c r="HZ94" s="6"/>
      <c r="IB94" s="6"/>
      <c r="IC94" s="6"/>
      <c r="ID94" s="6"/>
      <c r="IE94" s="6"/>
      <c r="IF94" s="6"/>
      <c r="IG94" s="6"/>
      <c r="IH94" s="6"/>
      <c r="II94" s="6"/>
      <c r="IJ94" s="6"/>
      <c r="IK94" s="6"/>
      <c r="IN94" s="6"/>
      <c r="IO94" s="6"/>
      <c r="IP94" s="6"/>
      <c r="IQ94" s="6"/>
      <c r="IR94" s="6"/>
      <c r="IS94" s="6"/>
      <c r="IT94" s="6"/>
      <c r="IU94" s="6"/>
      <c r="IV94" s="6"/>
      <c r="IW94" s="6"/>
      <c r="IY94" s="6"/>
      <c r="IZ94" s="6"/>
      <c r="JA94" s="6"/>
      <c r="JB94" s="6"/>
      <c r="JC94" s="6"/>
      <c r="JD94" s="6"/>
      <c r="JE94" s="6"/>
      <c r="JF94" s="6"/>
      <c r="JG94" s="6"/>
      <c r="JH94" s="6"/>
      <c r="JJ94" s="6"/>
      <c r="JK94" s="6"/>
      <c r="JL94" s="6"/>
      <c r="JM94" s="6"/>
      <c r="JN94" s="6"/>
      <c r="JO94" s="6"/>
      <c r="JP94" s="6"/>
      <c r="JQ94" s="6"/>
      <c r="JR94" s="6"/>
      <c r="JS94" s="6"/>
      <c r="JU94" s="6"/>
      <c r="JV94" s="6"/>
      <c r="JW94" s="6"/>
      <c r="JX94" s="6"/>
      <c r="JY94" s="6"/>
      <c r="JZ94" s="6"/>
      <c r="KA94" s="6"/>
      <c r="KB94" s="6"/>
      <c r="KC94" s="6"/>
      <c r="KD94" s="6"/>
      <c r="KF94" s="6"/>
      <c r="KG94" s="6"/>
      <c r="KH94" s="6"/>
      <c r="KI94" s="6"/>
      <c r="KJ94" s="6"/>
      <c r="KK94" s="6"/>
      <c r="KL94" s="6"/>
      <c r="KM94" s="6"/>
      <c r="KN94" s="6"/>
      <c r="KO94" s="6"/>
      <c r="KQ94" s="6"/>
      <c r="KR94" s="6"/>
      <c r="KS94" s="6"/>
      <c r="KT94" s="6"/>
      <c r="KU94" s="6"/>
      <c r="KV94" s="6"/>
      <c r="KW94" s="6"/>
      <c r="KX94" s="6"/>
      <c r="KY94" s="6"/>
      <c r="KZ94" s="6"/>
      <c r="LB94" s="6"/>
      <c r="LC94" s="6"/>
      <c r="LD94" s="6"/>
      <c r="LE94" s="6"/>
      <c r="LF94" s="6"/>
      <c r="LG94" s="6"/>
      <c r="LH94" s="6"/>
      <c r="LI94" s="6"/>
      <c r="LJ94" s="6"/>
      <c r="LK94" s="6"/>
      <c r="LN94" s="6"/>
      <c r="LO94" s="6"/>
      <c r="LP94" s="6"/>
      <c r="LQ94" s="6"/>
      <c r="LR94" s="6"/>
      <c r="LS94" s="6"/>
      <c r="LT94" s="6"/>
      <c r="LU94" s="6"/>
      <c r="LV94" s="6"/>
      <c r="LW94" s="6"/>
      <c r="LY94" s="6"/>
      <c r="LZ94" s="6"/>
      <c r="MA94" s="6"/>
      <c r="MB94" s="6"/>
      <c r="MC94" s="6"/>
      <c r="MD94" s="6"/>
      <c r="ME94" s="6"/>
      <c r="MF94" s="6"/>
      <c r="MG94" s="6"/>
      <c r="MH94" s="6"/>
      <c r="MJ94" s="6"/>
      <c r="MK94" s="6"/>
      <c r="ML94" s="6"/>
      <c r="MM94" s="6"/>
      <c r="MN94" s="6"/>
      <c r="MO94" s="6"/>
      <c r="MP94" s="6"/>
      <c r="MQ94" s="6"/>
      <c r="MR94" s="6"/>
      <c r="MS94" s="6"/>
      <c r="MU94" s="6"/>
      <c r="MV94" s="6"/>
      <c r="MW94" s="6"/>
      <c r="MX94" s="6"/>
      <c r="MY94" s="6"/>
      <c r="MZ94" s="6"/>
      <c r="NA94" s="6"/>
      <c r="NB94" s="6"/>
      <c r="NC94" s="6"/>
      <c r="ND94" s="6"/>
      <c r="NF94" s="6"/>
      <c r="NG94" s="6"/>
      <c r="NH94" s="6"/>
      <c r="NI94" s="6"/>
      <c r="NJ94" s="6"/>
      <c r="NK94" s="6"/>
      <c r="NL94" s="6"/>
      <c r="NM94" s="6"/>
      <c r="NN94" s="6"/>
      <c r="NO94" s="6"/>
      <c r="NQ94" s="6"/>
      <c r="NR94" s="6"/>
      <c r="NS94" s="6"/>
      <c r="NT94" s="6"/>
      <c r="NU94" s="6"/>
      <c r="NV94" s="6"/>
      <c r="NW94" s="6"/>
      <c r="NX94" s="6"/>
      <c r="NY94" s="6"/>
      <c r="NZ94" s="6"/>
      <c r="OB94" s="6"/>
      <c r="OC94" s="6"/>
      <c r="OD94" s="6"/>
      <c r="OE94" s="6"/>
      <c r="OF94" s="6"/>
      <c r="OG94" s="6"/>
      <c r="OH94" s="6"/>
      <c r="OI94" s="6"/>
      <c r="OJ94" s="6"/>
      <c r="OK94" s="6"/>
      <c r="ON94" s="6"/>
      <c r="OO94" s="6"/>
      <c r="OP94" s="6"/>
      <c r="OQ94" s="6"/>
      <c r="OR94" s="6"/>
      <c r="OS94" s="6"/>
      <c r="OT94" s="6"/>
      <c r="OU94" s="6"/>
      <c r="OV94" s="6"/>
      <c r="OW94" s="6"/>
      <c r="OY94" s="6"/>
      <c r="OZ94" s="6"/>
      <c r="PA94" s="6"/>
      <c r="PB94" s="6"/>
      <c r="PC94" s="6"/>
      <c r="PD94" s="6"/>
      <c r="PE94" s="6"/>
      <c r="PF94" s="6"/>
      <c r="PG94" s="6"/>
      <c r="PH94" s="6"/>
      <c r="PJ94" s="6"/>
      <c r="PK94" s="6"/>
      <c r="PL94" s="6"/>
      <c r="PM94" s="6"/>
      <c r="PN94" s="6"/>
      <c r="PO94" s="6"/>
      <c r="PP94" s="6"/>
      <c r="PQ94" s="6"/>
      <c r="PR94" s="6"/>
      <c r="PS94" s="6"/>
      <c r="PU94" s="6"/>
      <c r="PV94" s="6"/>
      <c r="PW94" s="6"/>
      <c r="PX94" s="6"/>
      <c r="PY94" s="6"/>
      <c r="PZ94" s="6"/>
      <c r="QA94" s="6"/>
      <c r="QB94" s="6"/>
      <c r="QC94" s="6"/>
      <c r="QD94" s="6"/>
      <c r="QF94" s="6"/>
      <c r="QG94" s="6"/>
      <c r="QH94" s="6"/>
      <c r="QI94" s="6"/>
      <c r="QJ94" s="6"/>
      <c r="QK94" s="6"/>
      <c r="QL94" s="6"/>
      <c r="QM94" s="6"/>
      <c r="QN94" s="6"/>
      <c r="QO94" s="6"/>
      <c r="QQ94" s="6"/>
      <c r="QR94" s="6"/>
      <c r="QS94" s="6"/>
      <c r="QT94" s="6"/>
      <c r="QU94" s="6"/>
      <c r="QV94" s="6"/>
      <c r="QW94" s="6"/>
      <c r="QX94" s="6"/>
      <c r="QY94" s="6"/>
      <c r="QZ94" s="6"/>
      <c r="RB94" s="6"/>
      <c r="RC94" s="6"/>
      <c r="RD94" s="6"/>
      <c r="RE94" s="6"/>
      <c r="RF94" s="6"/>
      <c r="RG94" s="6"/>
      <c r="RH94" s="6"/>
      <c r="RI94" s="6"/>
      <c r="RJ94" s="6"/>
      <c r="RK94" s="6"/>
      <c r="RN94" s="6"/>
      <c r="RO94" s="6"/>
      <c r="RP94" s="6"/>
      <c r="RQ94" s="6"/>
      <c r="RR94" s="6"/>
      <c r="RS94" s="6"/>
      <c r="RT94" s="6"/>
      <c r="RU94" s="6"/>
      <c r="RV94" s="6"/>
      <c r="RW94" s="6"/>
      <c r="RY94" s="6"/>
      <c r="RZ94" s="6"/>
      <c r="SA94" s="6"/>
      <c r="SB94" s="6"/>
      <c r="SC94" s="6"/>
      <c r="SD94" s="6"/>
      <c r="SE94" s="6"/>
      <c r="SF94" s="6"/>
      <c r="SG94" s="6"/>
      <c r="SH94" s="6"/>
      <c r="SJ94" s="6"/>
      <c r="SK94" s="6"/>
      <c r="SL94" s="6"/>
      <c r="SM94" s="6"/>
      <c r="SN94" s="6"/>
      <c r="SO94" s="6"/>
      <c r="SP94" s="6"/>
      <c r="SQ94" s="6"/>
      <c r="SR94" s="6"/>
      <c r="SS94" s="6"/>
      <c r="SU94" s="6"/>
      <c r="SV94" s="6"/>
      <c r="SW94" s="6"/>
      <c r="SX94" s="6"/>
      <c r="SY94" s="6"/>
      <c r="SZ94" s="6"/>
      <c r="TA94" s="6"/>
      <c r="TB94" s="6"/>
      <c r="TC94" s="6"/>
      <c r="TD94" s="6"/>
      <c r="TF94" s="6"/>
      <c r="TG94" s="6"/>
      <c r="TH94" s="6"/>
      <c r="TI94" s="6"/>
      <c r="TJ94" s="6"/>
      <c r="TK94" s="6"/>
      <c r="TL94" s="6"/>
      <c r="TM94" s="6"/>
      <c r="TN94" s="6"/>
      <c r="TO94" s="6"/>
      <c r="TQ94" s="6"/>
      <c r="TR94" s="6"/>
      <c r="TS94" s="6"/>
      <c r="TT94" s="6"/>
      <c r="TU94" s="6"/>
      <c r="TV94" s="6"/>
      <c r="TW94" s="6"/>
      <c r="TX94" s="6"/>
      <c r="TY94" s="6"/>
      <c r="TZ94" s="6"/>
      <c r="UB94" s="6"/>
      <c r="UC94" s="6"/>
      <c r="UD94" s="6"/>
      <c r="UE94" s="6"/>
      <c r="UF94" s="6"/>
      <c r="UG94" s="6"/>
      <c r="UH94" s="6"/>
      <c r="UI94" s="6"/>
      <c r="UJ94" s="6"/>
      <c r="UK94" s="6"/>
      <c r="UN94" s="61"/>
      <c r="UO94" s="61"/>
      <c r="UP94" s="61"/>
      <c r="UQ94" s="61"/>
      <c r="UW94" s="61"/>
      <c r="UY94" s="61"/>
      <c r="UZ94" s="61"/>
      <c r="VA94" s="61"/>
      <c r="VB94" s="61"/>
      <c r="VH94" s="61"/>
    </row>
    <row r="95" spans="2:580">
      <c r="B95" s="6"/>
      <c r="C95" s="6"/>
      <c r="D95" s="6"/>
      <c r="E95" s="6"/>
      <c r="F95" s="6"/>
      <c r="G95" s="6"/>
      <c r="H95" s="6"/>
      <c r="I95" s="6"/>
      <c r="J95" s="6"/>
      <c r="K95" s="6"/>
      <c r="L95" s="6"/>
      <c r="N95" s="6"/>
      <c r="O95" s="6"/>
      <c r="P95" s="6"/>
      <c r="Q95" s="6"/>
      <c r="R95" s="6"/>
      <c r="S95" s="6"/>
      <c r="T95" s="6"/>
      <c r="U95" s="6"/>
      <c r="V95" s="6"/>
      <c r="W95" s="6"/>
      <c r="Y95" s="6"/>
      <c r="Z95" s="6"/>
      <c r="AA95" s="6"/>
      <c r="AB95" s="6"/>
      <c r="AC95" s="6"/>
      <c r="AD95" s="6"/>
      <c r="AE95" s="6"/>
      <c r="AF95" s="6"/>
      <c r="AG95" s="6"/>
      <c r="AH95" s="6"/>
      <c r="AJ95" s="6"/>
      <c r="AK95" s="6"/>
      <c r="AL95" s="6"/>
      <c r="AM95" s="6"/>
      <c r="AN95" s="6"/>
      <c r="AO95" s="6"/>
      <c r="AP95" s="6"/>
      <c r="AQ95" s="6"/>
      <c r="AR95" s="6"/>
      <c r="AS95" s="6"/>
      <c r="AU95" s="6"/>
      <c r="AV95" s="6"/>
      <c r="AW95" s="6"/>
      <c r="AX95" s="6"/>
      <c r="AY95" s="6"/>
      <c r="AZ95" s="6"/>
      <c r="BA95" s="6"/>
      <c r="BB95" s="6"/>
      <c r="BC95" s="6"/>
      <c r="BD95" s="6"/>
      <c r="BF95" s="6"/>
      <c r="BG95" s="6"/>
      <c r="BH95" s="6"/>
      <c r="BI95" s="6"/>
      <c r="BJ95" s="6"/>
      <c r="BK95" s="6"/>
      <c r="BL95" s="6"/>
      <c r="BM95" s="6"/>
      <c r="BN95" s="6"/>
      <c r="BO95" s="6"/>
      <c r="BQ95" s="6"/>
      <c r="BR95" s="6"/>
      <c r="BS95" s="6"/>
      <c r="BT95" s="6"/>
      <c r="BU95" s="6"/>
      <c r="BV95" s="6"/>
      <c r="BW95" s="6"/>
      <c r="BX95" s="6"/>
      <c r="BY95" s="6"/>
      <c r="BZ95" s="6"/>
      <c r="CB95" s="6"/>
      <c r="CC95" s="6"/>
      <c r="CD95" s="6"/>
      <c r="CE95" s="6"/>
      <c r="CF95" s="6"/>
      <c r="CG95" s="6"/>
      <c r="CH95" s="6"/>
      <c r="CI95" s="6"/>
      <c r="CJ95" s="6"/>
      <c r="CK95" s="6"/>
      <c r="CN95" s="6"/>
      <c r="CO95" s="6"/>
      <c r="CP95" s="6"/>
      <c r="CQ95" s="6"/>
      <c r="CR95" s="6"/>
      <c r="CS95" s="6"/>
      <c r="CT95" s="6"/>
      <c r="CU95" s="6"/>
      <c r="CV95" s="6"/>
      <c r="CW95" s="6"/>
      <c r="CY95" s="6"/>
      <c r="CZ95" s="6"/>
      <c r="DA95" s="6"/>
      <c r="DB95" s="6"/>
      <c r="DC95" s="6"/>
      <c r="DD95" s="6"/>
      <c r="DE95" s="6"/>
      <c r="DF95" s="6"/>
      <c r="DG95" s="6"/>
      <c r="DH95" s="6"/>
      <c r="DJ95" s="6"/>
      <c r="DK95" s="6"/>
      <c r="DL95" s="6"/>
      <c r="DM95" s="6"/>
      <c r="DN95" s="6"/>
      <c r="DO95" s="6"/>
      <c r="DP95" s="6"/>
      <c r="DQ95" s="6"/>
      <c r="DR95" s="6"/>
      <c r="DS95" s="6"/>
      <c r="DU95" s="6"/>
      <c r="DV95" s="6"/>
      <c r="DW95" s="6"/>
      <c r="DX95" s="6"/>
      <c r="DY95" s="6"/>
      <c r="DZ95" s="6"/>
      <c r="EA95" s="6"/>
      <c r="EB95" s="6"/>
      <c r="EC95" s="6"/>
      <c r="ED95" s="6"/>
      <c r="EF95" s="6"/>
      <c r="EG95" s="6"/>
      <c r="EH95" s="6"/>
      <c r="EI95" s="6"/>
      <c r="EJ95" s="6"/>
      <c r="EK95" s="6"/>
      <c r="EL95" s="6"/>
      <c r="EM95" s="6"/>
      <c r="EN95" s="6"/>
      <c r="EO95" s="6"/>
      <c r="EQ95" s="6"/>
      <c r="ER95" s="6"/>
      <c r="ES95" s="6"/>
      <c r="ET95" s="6"/>
      <c r="EU95" s="6"/>
      <c r="EV95" s="6"/>
      <c r="EW95" s="6"/>
      <c r="EX95" s="6"/>
      <c r="EY95" s="6"/>
      <c r="EZ95" s="6"/>
      <c r="FB95" s="6"/>
      <c r="FC95" s="6"/>
      <c r="FD95" s="6"/>
      <c r="FE95" s="6"/>
      <c r="FF95" s="6"/>
      <c r="FG95" s="6"/>
      <c r="FH95" s="6"/>
      <c r="FI95" s="6"/>
      <c r="FJ95" s="6"/>
      <c r="FK95" s="6"/>
      <c r="FN95" s="6"/>
      <c r="FO95" s="6"/>
      <c r="FP95" s="6"/>
      <c r="FQ95" s="6"/>
      <c r="FR95" s="6"/>
      <c r="FS95" s="6"/>
      <c r="FT95" s="6"/>
      <c r="FU95" s="6"/>
      <c r="FV95" s="6"/>
      <c r="FW95" s="6"/>
      <c r="FY95" s="6"/>
      <c r="FZ95" s="6"/>
      <c r="GA95" s="6"/>
      <c r="GB95" s="6"/>
      <c r="GC95" s="6"/>
      <c r="GD95" s="6"/>
      <c r="GE95" s="6"/>
      <c r="GF95" s="6"/>
      <c r="GG95" s="6"/>
      <c r="GH95" s="6"/>
      <c r="GJ95" s="6"/>
      <c r="GK95" s="6"/>
      <c r="GL95" s="6"/>
      <c r="GM95" s="6"/>
      <c r="GN95" s="6"/>
      <c r="GO95" s="6"/>
      <c r="GP95" s="6"/>
      <c r="GQ95" s="6"/>
      <c r="GR95" s="6"/>
      <c r="GS95" s="6"/>
      <c r="GU95" s="6"/>
      <c r="GV95" s="6"/>
      <c r="GW95" s="6"/>
      <c r="GX95" s="6"/>
      <c r="GY95" s="6"/>
      <c r="GZ95" s="6"/>
      <c r="HA95" s="6"/>
      <c r="HB95" s="6"/>
      <c r="HC95" s="6"/>
      <c r="HD95" s="6"/>
      <c r="HF95" s="6"/>
      <c r="HG95" s="6"/>
      <c r="HH95" s="6"/>
      <c r="HI95" s="6"/>
      <c r="HJ95" s="6"/>
      <c r="HK95" s="6"/>
      <c r="HL95" s="6"/>
      <c r="HM95" s="6"/>
      <c r="HN95" s="6"/>
      <c r="HO95" s="6"/>
      <c r="HQ95" s="6"/>
      <c r="HR95" s="6"/>
      <c r="HS95" s="6"/>
      <c r="HT95" s="6"/>
      <c r="HU95" s="6"/>
      <c r="HV95" s="6"/>
      <c r="HW95" s="6"/>
      <c r="HX95" s="6"/>
      <c r="HY95" s="6"/>
      <c r="HZ95" s="6"/>
      <c r="IB95" s="6"/>
      <c r="IC95" s="6"/>
      <c r="ID95" s="6"/>
      <c r="IE95" s="6"/>
      <c r="IF95" s="6"/>
      <c r="IG95" s="6"/>
      <c r="IH95" s="6"/>
      <c r="II95" s="6"/>
      <c r="IJ95" s="6"/>
      <c r="IK95" s="6"/>
      <c r="IN95" s="6"/>
      <c r="IO95" s="6"/>
      <c r="IP95" s="6"/>
      <c r="IQ95" s="6"/>
      <c r="IR95" s="6"/>
      <c r="IS95" s="6"/>
      <c r="IT95" s="6"/>
      <c r="IU95" s="6"/>
      <c r="IV95" s="6"/>
      <c r="IW95" s="6"/>
      <c r="IY95" s="6"/>
      <c r="IZ95" s="6"/>
      <c r="JA95" s="6"/>
      <c r="JB95" s="6"/>
      <c r="JC95" s="6"/>
      <c r="JD95" s="6"/>
      <c r="JE95" s="6"/>
      <c r="JF95" s="6"/>
      <c r="JG95" s="6"/>
      <c r="JH95" s="6"/>
      <c r="JJ95" s="6"/>
      <c r="JK95" s="6"/>
      <c r="JL95" s="6"/>
      <c r="JM95" s="6"/>
      <c r="JN95" s="6"/>
      <c r="JO95" s="6"/>
      <c r="JP95" s="6"/>
      <c r="JQ95" s="6"/>
      <c r="JR95" s="6"/>
      <c r="JS95" s="6"/>
      <c r="JU95" s="6"/>
      <c r="JV95" s="6"/>
      <c r="JW95" s="6"/>
      <c r="JX95" s="6"/>
      <c r="JY95" s="6"/>
      <c r="JZ95" s="6"/>
      <c r="KA95" s="6"/>
      <c r="KB95" s="6"/>
      <c r="KC95" s="6"/>
      <c r="KD95" s="6"/>
      <c r="KF95" s="6"/>
      <c r="KG95" s="6"/>
      <c r="KH95" s="6"/>
      <c r="KI95" s="6"/>
      <c r="KJ95" s="6"/>
      <c r="KK95" s="6"/>
      <c r="KL95" s="6"/>
      <c r="KM95" s="6"/>
      <c r="KN95" s="6"/>
      <c r="KO95" s="6"/>
      <c r="KQ95" s="6"/>
      <c r="KR95" s="6"/>
      <c r="KS95" s="6"/>
      <c r="KT95" s="6"/>
      <c r="KU95" s="6"/>
      <c r="KV95" s="6"/>
      <c r="KW95" s="6"/>
      <c r="KX95" s="6"/>
      <c r="KY95" s="6"/>
      <c r="KZ95" s="6"/>
      <c r="LB95" s="6"/>
      <c r="LC95" s="6"/>
      <c r="LD95" s="6"/>
      <c r="LE95" s="6"/>
      <c r="LF95" s="6"/>
      <c r="LG95" s="6"/>
      <c r="LH95" s="6"/>
      <c r="LI95" s="6"/>
      <c r="LJ95" s="6"/>
      <c r="LK95" s="6"/>
      <c r="LN95" s="6"/>
      <c r="LO95" s="6"/>
      <c r="LP95" s="6"/>
      <c r="LQ95" s="6"/>
      <c r="LR95" s="6"/>
      <c r="LS95" s="6"/>
      <c r="LT95" s="6"/>
      <c r="LU95" s="6"/>
      <c r="LV95" s="6"/>
      <c r="LW95" s="6"/>
      <c r="LY95" s="6"/>
      <c r="LZ95" s="6"/>
      <c r="MA95" s="6"/>
      <c r="MB95" s="6"/>
      <c r="MC95" s="6"/>
      <c r="MD95" s="6"/>
      <c r="ME95" s="6"/>
      <c r="MF95" s="6"/>
      <c r="MG95" s="6"/>
      <c r="MH95" s="6"/>
      <c r="MJ95" s="6"/>
      <c r="MK95" s="6"/>
      <c r="ML95" s="6"/>
      <c r="MM95" s="6"/>
      <c r="MN95" s="6"/>
      <c r="MO95" s="6"/>
      <c r="MP95" s="6"/>
      <c r="MQ95" s="6"/>
      <c r="MR95" s="6"/>
      <c r="MS95" s="6"/>
      <c r="MU95" s="6"/>
      <c r="MV95" s="6"/>
      <c r="MW95" s="6"/>
      <c r="MX95" s="6"/>
      <c r="MY95" s="6"/>
      <c r="MZ95" s="6"/>
      <c r="NA95" s="6"/>
      <c r="NB95" s="6"/>
      <c r="NC95" s="6"/>
      <c r="ND95" s="6"/>
      <c r="NF95" s="6"/>
      <c r="NG95" s="6"/>
      <c r="NH95" s="6"/>
      <c r="NI95" s="6"/>
      <c r="NJ95" s="6"/>
      <c r="NK95" s="6"/>
      <c r="NL95" s="6"/>
      <c r="NM95" s="6"/>
      <c r="NN95" s="6"/>
      <c r="NO95" s="6"/>
      <c r="NQ95" s="6"/>
      <c r="NR95" s="6"/>
      <c r="NS95" s="6"/>
      <c r="NT95" s="6"/>
      <c r="NU95" s="6"/>
      <c r="NV95" s="6"/>
      <c r="NW95" s="6"/>
      <c r="NX95" s="6"/>
      <c r="NY95" s="6"/>
      <c r="NZ95" s="6"/>
      <c r="OB95" s="6"/>
      <c r="OC95" s="6"/>
      <c r="OD95" s="6"/>
      <c r="OE95" s="6"/>
      <c r="OF95" s="6"/>
      <c r="OG95" s="6"/>
      <c r="OH95" s="6"/>
      <c r="OI95" s="6"/>
      <c r="OJ95" s="6"/>
      <c r="OK95" s="6"/>
      <c r="ON95" s="6"/>
      <c r="OO95" s="6"/>
      <c r="OP95" s="6"/>
      <c r="OQ95" s="6"/>
      <c r="OR95" s="6"/>
      <c r="OS95" s="6"/>
      <c r="OT95" s="6"/>
      <c r="OU95" s="6"/>
      <c r="OV95" s="6"/>
      <c r="OW95" s="6"/>
      <c r="OY95" s="6"/>
      <c r="OZ95" s="6"/>
      <c r="PA95" s="6"/>
      <c r="PB95" s="6"/>
      <c r="PC95" s="6"/>
      <c r="PD95" s="6"/>
      <c r="PE95" s="6"/>
      <c r="PF95" s="6"/>
      <c r="PG95" s="6"/>
      <c r="PH95" s="6"/>
      <c r="PJ95" s="6"/>
      <c r="PK95" s="6"/>
      <c r="PL95" s="6"/>
      <c r="PM95" s="6"/>
      <c r="PN95" s="6"/>
      <c r="PO95" s="6"/>
      <c r="PP95" s="6"/>
      <c r="PQ95" s="6"/>
      <c r="PR95" s="6"/>
      <c r="PS95" s="6"/>
      <c r="PU95" s="6"/>
      <c r="PV95" s="6"/>
      <c r="PW95" s="6"/>
      <c r="PX95" s="6"/>
      <c r="PY95" s="6"/>
      <c r="PZ95" s="6"/>
      <c r="QA95" s="6"/>
      <c r="QB95" s="6"/>
      <c r="QC95" s="6"/>
      <c r="QD95" s="6"/>
      <c r="QF95" s="6"/>
      <c r="QG95" s="6"/>
      <c r="QH95" s="6"/>
      <c r="QI95" s="6"/>
      <c r="QJ95" s="6"/>
      <c r="QK95" s="6"/>
      <c r="QL95" s="6"/>
      <c r="QM95" s="6"/>
      <c r="QN95" s="6"/>
      <c r="QO95" s="6"/>
      <c r="QQ95" s="6"/>
      <c r="QR95" s="6"/>
      <c r="QS95" s="6"/>
      <c r="QT95" s="6"/>
      <c r="QU95" s="6"/>
      <c r="QV95" s="6"/>
      <c r="QW95" s="6"/>
      <c r="QX95" s="6"/>
      <c r="QY95" s="6"/>
      <c r="QZ95" s="6"/>
      <c r="RB95" s="6"/>
      <c r="RC95" s="6"/>
      <c r="RD95" s="6"/>
      <c r="RE95" s="6"/>
      <c r="RF95" s="6"/>
      <c r="RG95" s="6"/>
      <c r="RH95" s="6"/>
      <c r="RI95" s="6"/>
      <c r="RJ95" s="6"/>
      <c r="RK95" s="6"/>
      <c r="RN95" s="6"/>
      <c r="RO95" s="6"/>
      <c r="RP95" s="6"/>
      <c r="RQ95" s="6"/>
      <c r="RR95" s="6"/>
      <c r="RS95" s="6"/>
      <c r="RT95" s="6"/>
      <c r="RU95" s="6"/>
      <c r="RV95" s="6"/>
      <c r="RW95" s="6"/>
      <c r="RY95" s="6"/>
      <c r="RZ95" s="6"/>
      <c r="SA95" s="6"/>
      <c r="SB95" s="6"/>
      <c r="SC95" s="6"/>
      <c r="SD95" s="6"/>
      <c r="SE95" s="6"/>
      <c r="SF95" s="6"/>
      <c r="SG95" s="6"/>
      <c r="SH95" s="6"/>
      <c r="SJ95" s="6"/>
      <c r="SK95" s="6"/>
      <c r="SL95" s="6"/>
      <c r="SM95" s="6"/>
      <c r="SN95" s="6"/>
      <c r="SO95" s="6"/>
      <c r="SP95" s="6"/>
      <c r="SQ95" s="6"/>
      <c r="SR95" s="6"/>
      <c r="SS95" s="6"/>
      <c r="SU95" s="6"/>
      <c r="SV95" s="6"/>
      <c r="SW95" s="6"/>
      <c r="SX95" s="6"/>
      <c r="SY95" s="6"/>
      <c r="SZ95" s="6"/>
      <c r="TA95" s="6"/>
      <c r="TB95" s="6"/>
      <c r="TC95" s="6"/>
      <c r="TD95" s="6"/>
      <c r="TF95" s="6"/>
      <c r="TG95" s="6"/>
      <c r="TH95" s="6"/>
      <c r="TI95" s="6"/>
      <c r="TJ95" s="6"/>
      <c r="TK95" s="6"/>
      <c r="TL95" s="6"/>
      <c r="TM95" s="6"/>
      <c r="TN95" s="6"/>
      <c r="TO95" s="6"/>
      <c r="TQ95" s="6"/>
      <c r="TR95" s="6"/>
      <c r="TS95" s="6"/>
      <c r="TT95" s="6"/>
      <c r="TU95" s="6"/>
      <c r="TV95" s="6"/>
      <c r="TW95" s="6"/>
      <c r="TX95" s="6"/>
      <c r="TY95" s="6"/>
      <c r="TZ95" s="6"/>
      <c r="UB95" s="6"/>
      <c r="UC95" s="6"/>
      <c r="UD95" s="6"/>
      <c r="UE95" s="6"/>
      <c r="UF95" s="6"/>
      <c r="UG95" s="6"/>
      <c r="UH95" s="6"/>
      <c r="UI95" s="6"/>
      <c r="UJ95" s="6"/>
      <c r="UK95" s="6"/>
      <c r="UN95" s="61"/>
      <c r="UO95" s="61"/>
      <c r="UP95" s="61"/>
      <c r="UQ95" s="61"/>
      <c r="UW95" s="61"/>
      <c r="UY95" s="61"/>
      <c r="UZ95" s="61"/>
      <c r="VA95" s="61"/>
      <c r="VB95" s="61"/>
      <c r="VH95" s="61"/>
    </row>
    <row r="96" spans="2:580">
      <c r="B96" s="6"/>
      <c r="C96" s="6"/>
      <c r="D96" s="6"/>
      <c r="E96" s="6"/>
      <c r="F96" s="6"/>
      <c r="G96" s="6"/>
      <c r="H96" s="6"/>
      <c r="I96" s="6"/>
      <c r="J96" s="6"/>
      <c r="K96" s="6"/>
      <c r="L96" s="6"/>
      <c r="N96" s="6"/>
      <c r="O96" s="6"/>
      <c r="P96" s="6"/>
      <c r="Q96" s="6"/>
      <c r="R96" s="6"/>
      <c r="S96" s="6"/>
      <c r="T96" s="6"/>
      <c r="U96" s="6"/>
      <c r="V96" s="6"/>
      <c r="W96" s="6"/>
      <c r="Y96" s="6"/>
      <c r="Z96" s="6"/>
      <c r="AA96" s="6"/>
      <c r="AB96" s="6"/>
      <c r="AC96" s="6"/>
      <c r="AD96" s="6"/>
      <c r="AE96" s="6"/>
      <c r="AF96" s="6"/>
      <c r="AG96" s="6"/>
      <c r="AH96" s="6"/>
      <c r="AJ96" s="6"/>
      <c r="AK96" s="6"/>
      <c r="AL96" s="6"/>
      <c r="AM96" s="6"/>
      <c r="AN96" s="6"/>
      <c r="AO96" s="6"/>
      <c r="AP96" s="6"/>
      <c r="AQ96" s="6"/>
      <c r="AR96" s="6"/>
      <c r="AS96" s="6"/>
      <c r="AU96" s="6"/>
      <c r="AV96" s="6"/>
      <c r="AW96" s="6"/>
      <c r="AX96" s="6"/>
      <c r="AY96" s="6"/>
      <c r="AZ96" s="6"/>
      <c r="BA96" s="6"/>
      <c r="BB96" s="6"/>
      <c r="BC96" s="6"/>
      <c r="BD96" s="6"/>
      <c r="BF96" s="6"/>
      <c r="BG96" s="6"/>
      <c r="BH96" s="6"/>
      <c r="BI96" s="6"/>
      <c r="BJ96" s="6"/>
      <c r="BK96" s="6"/>
      <c r="BL96" s="6"/>
      <c r="BM96" s="6"/>
      <c r="BN96" s="6"/>
      <c r="BO96" s="6"/>
      <c r="BQ96" s="6"/>
      <c r="BR96" s="6"/>
      <c r="BS96" s="6"/>
      <c r="BT96" s="6"/>
      <c r="BU96" s="6"/>
      <c r="BV96" s="6"/>
      <c r="BW96" s="6"/>
      <c r="BX96" s="6"/>
      <c r="BY96" s="6"/>
      <c r="BZ96" s="6"/>
      <c r="CB96" s="6"/>
      <c r="CC96" s="6"/>
      <c r="CD96" s="6"/>
      <c r="CE96" s="6"/>
      <c r="CF96" s="6"/>
      <c r="CG96" s="6"/>
      <c r="CH96" s="6"/>
      <c r="CI96" s="6"/>
      <c r="CJ96" s="6"/>
      <c r="CK96" s="6"/>
      <c r="CN96" s="6"/>
      <c r="CO96" s="6"/>
      <c r="CP96" s="6"/>
      <c r="CQ96" s="6"/>
      <c r="CR96" s="6"/>
      <c r="CS96" s="6"/>
      <c r="CT96" s="6"/>
      <c r="CU96" s="6"/>
      <c r="CV96" s="6"/>
      <c r="CW96" s="6"/>
      <c r="CY96" s="6"/>
      <c r="CZ96" s="6"/>
      <c r="DA96" s="6"/>
      <c r="DB96" s="6"/>
      <c r="DC96" s="6"/>
      <c r="DD96" s="6"/>
      <c r="DE96" s="6"/>
      <c r="DF96" s="6"/>
      <c r="DG96" s="6"/>
      <c r="DH96" s="6"/>
      <c r="DJ96" s="6"/>
      <c r="DK96" s="6"/>
      <c r="DL96" s="6"/>
      <c r="DM96" s="6"/>
      <c r="DN96" s="6"/>
      <c r="DO96" s="6"/>
      <c r="DP96" s="6"/>
      <c r="DQ96" s="6"/>
      <c r="DR96" s="6"/>
      <c r="DS96" s="6"/>
      <c r="DU96" s="6"/>
      <c r="DV96" s="6"/>
      <c r="DW96" s="6"/>
      <c r="DX96" s="6"/>
      <c r="DY96" s="6"/>
      <c r="DZ96" s="6"/>
      <c r="EA96" s="6"/>
      <c r="EB96" s="6"/>
      <c r="EC96" s="6"/>
      <c r="ED96" s="6"/>
      <c r="EF96" s="6"/>
      <c r="EG96" s="6"/>
      <c r="EH96" s="6"/>
      <c r="EI96" s="6"/>
      <c r="EJ96" s="6"/>
      <c r="EK96" s="6"/>
      <c r="EL96" s="6"/>
      <c r="EM96" s="6"/>
      <c r="EN96" s="6"/>
      <c r="EO96" s="6"/>
      <c r="EQ96" s="6"/>
      <c r="ER96" s="6"/>
      <c r="ES96" s="6"/>
      <c r="ET96" s="6"/>
      <c r="EU96" s="6"/>
      <c r="EV96" s="6"/>
      <c r="EW96" s="6"/>
      <c r="EX96" s="6"/>
      <c r="EY96" s="6"/>
      <c r="EZ96" s="6"/>
      <c r="FB96" s="6"/>
      <c r="FC96" s="6"/>
      <c r="FD96" s="6"/>
      <c r="FE96" s="6"/>
      <c r="FF96" s="6"/>
      <c r="FG96" s="6"/>
      <c r="FH96" s="6"/>
      <c r="FI96" s="6"/>
      <c r="FJ96" s="6"/>
      <c r="FK96" s="6"/>
      <c r="FN96" s="6"/>
      <c r="FO96" s="6"/>
      <c r="FP96" s="6"/>
      <c r="FQ96" s="6"/>
      <c r="FR96" s="6"/>
      <c r="FS96" s="6"/>
      <c r="FT96" s="6"/>
      <c r="FU96" s="6"/>
      <c r="FV96" s="6"/>
      <c r="FW96" s="6"/>
      <c r="FY96" s="6"/>
      <c r="FZ96" s="6"/>
      <c r="GA96" s="6"/>
      <c r="GB96" s="6"/>
      <c r="GC96" s="6"/>
      <c r="GD96" s="6"/>
      <c r="GE96" s="6"/>
      <c r="GF96" s="6"/>
      <c r="GG96" s="6"/>
      <c r="GH96" s="6"/>
      <c r="GJ96" s="6"/>
      <c r="GK96" s="6"/>
      <c r="GL96" s="6"/>
      <c r="GM96" s="6"/>
      <c r="GN96" s="6"/>
      <c r="GO96" s="6"/>
      <c r="GP96" s="6"/>
      <c r="GQ96" s="6"/>
      <c r="GR96" s="6"/>
      <c r="GS96" s="6"/>
      <c r="GU96" s="6"/>
      <c r="GV96" s="6"/>
      <c r="GW96" s="6"/>
      <c r="GX96" s="6"/>
      <c r="GY96" s="6"/>
      <c r="GZ96" s="6"/>
      <c r="HA96" s="6"/>
      <c r="HB96" s="6"/>
      <c r="HC96" s="6"/>
      <c r="HD96" s="6"/>
      <c r="HF96" s="6"/>
      <c r="HG96" s="6"/>
      <c r="HH96" s="6"/>
      <c r="HI96" s="6"/>
      <c r="HJ96" s="6"/>
      <c r="HK96" s="6"/>
      <c r="HL96" s="6"/>
      <c r="HM96" s="6"/>
      <c r="HN96" s="6"/>
      <c r="HO96" s="6"/>
      <c r="HQ96" s="6"/>
      <c r="HR96" s="6"/>
      <c r="HS96" s="6"/>
      <c r="HT96" s="6"/>
      <c r="HU96" s="6"/>
      <c r="HV96" s="6"/>
      <c r="HW96" s="6"/>
      <c r="HX96" s="6"/>
      <c r="HY96" s="6"/>
      <c r="HZ96" s="6"/>
      <c r="IB96" s="6"/>
      <c r="IC96" s="6"/>
      <c r="ID96" s="6"/>
      <c r="IE96" s="6"/>
      <c r="IF96" s="6"/>
      <c r="IG96" s="6"/>
      <c r="IH96" s="6"/>
      <c r="II96" s="6"/>
      <c r="IJ96" s="6"/>
      <c r="IK96" s="6"/>
      <c r="IN96" s="6"/>
      <c r="IO96" s="6"/>
      <c r="IP96" s="6"/>
      <c r="IQ96" s="6"/>
      <c r="IR96" s="6"/>
      <c r="IS96" s="6"/>
      <c r="IT96" s="6"/>
      <c r="IU96" s="6"/>
      <c r="IV96" s="6"/>
      <c r="IW96" s="6"/>
      <c r="IY96" s="6"/>
      <c r="IZ96" s="6"/>
      <c r="JA96" s="6"/>
      <c r="JB96" s="6"/>
      <c r="JC96" s="6"/>
      <c r="JD96" s="6"/>
      <c r="JE96" s="6"/>
      <c r="JF96" s="6"/>
      <c r="JG96" s="6"/>
      <c r="JH96" s="6"/>
      <c r="JJ96" s="6"/>
      <c r="JK96" s="6"/>
      <c r="JL96" s="6"/>
      <c r="JM96" s="6"/>
      <c r="JN96" s="6"/>
      <c r="JO96" s="6"/>
      <c r="JP96" s="6"/>
      <c r="JQ96" s="6"/>
      <c r="JR96" s="6"/>
      <c r="JS96" s="6"/>
      <c r="JU96" s="6"/>
      <c r="JV96" s="6"/>
      <c r="JW96" s="6"/>
      <c r="JX96" s="6"/>
      <c r="JY96" s="6"/>
      <c r="JZ96" s="6"/>
      <c r="KA96" s="6"/>
      <c r="KB96" s="6"/>
      <c r="KC96" s="6"/>
      <c r="KD96" s="6"/>
      <c r="KF96" s="6"/>
      <c r="KG96" s="6"/>
      <c r="KH96" s="6"/>
      <c r="KI96" s="6"/>
      <c r="KJ96" s="6"/>
      <c r="KK96" s="6"/>
      <c r="KL96" s="6"/>
      <c r="KM96" s="6"/>
      <c r="KN96" s="6"/>
      <c r="KO96" s="6"/>
      <c r="KQ96" s="6"/>
      <c r="KR96" s="6"/>
      <c r="KS96" s="6"/>
      <c r="KT96" s="6"/>
      <c r="KU96" s="6"/>
      <c r="KV96" s="6"/>
      <c r="KW96" s="6"/>
      <c r="KX96" s="6"/>
      <c r="KY96" s="6"/>
      <c r="KZ96" s="6"/>
      <c r="LB96" s="6"/>
      <c r="LC96" s="6"/>
      <c r="LD96" s="6"/>
      <c r="LE96" s="6"/>
      <c r="LF96" s="6"/>
      <c r="LG96" s="6"/>
      <c r="LH96" s="6"/>
      <c r="LI96" s="6"/>
      <c r="LJ96" s="6"/>
      <c r="LK96" s="6"/>
      <c r="LN96" s="6"/>
      <c r="LO96" s="6"/>
      <c r="LP96" s="6"/>
      <c r="LQ96" s="6"/>
      <c r="LR96" s="6"/>
      <c r="LS96" s="6"/>
      <c r="LT96" s="6"/>
      <c r="LU96" s="6"/>
      <c r="LV96" s="6"/>
      <c r="LW96" s="6"/>
      <c r="LY96" s="6"/>
      <c r="LZ96" s="6"/>
      <c r="MA96" s="6"/>
      <c r="MB96" s="6"/>
      <c r="MC96" s="6"/>
      <c r="MD96" s="6"/>
      <c r="ME96" s="6"/>
      <c r="MF96" s="6"/>
      <c r="MG96" s="6"/>
      <c r="MH96" s="6"/>
      <c r="MJ96" s="6"/>
      <c r="MK96" s="6"/>
      <c r="ML96" s="6"/>
      <c r="MM96" s="6"/>
      <c r="MN96" s="6"/>
      <c r="MO96" s="6"/>
      <c r="MP96" s="6"/>
      <c r="MQ96" s="6"/>
      <c r="MR96" s="6"/>
      <c r="MS96" s="6"/>
      <c r="MU96" s="6"/>
      <c r="MV96" s="6"/>
      <c r="MW96" s="6"/>
      <c r="MX96" s="6"/>
      <c r="MY96" s="6"/>
      <c r="MZ96" s="6"/>
      <c r="NA96" s="6"/>
      <c r="NB96" s="6"/>
      <c r="NC96" s="6"/>
      <c r="ND96" s="6"/>
      <c r="NF96" s="6"/>
      <c r="NG96" s="6"/>
      <c r="NH96" s="6"/>
      <c r="NI96" s="6"/>
      <c r="NJ96" s="6"/>
      <c r="NK96" s="6"/>
      <c r="NL96" s="6"/>
      <c r="NM96" s="6"/>
      <c r="NN96" s="6"/>
      <c r="NO96" s="6"/>
      <c r="NQ96" s="6"/>
      <c r="NR96" s="6"/>
      <c r="NS96" s="6"/>
      <c r="NT96" s="6"/>
      <c r="NU96" s="6"/>
      <c r="NV96" s="6"/>
      <c r="NW96" s="6"/>
      <c r="NX96" s="6"/>
      <c r="NY96" s="6"/>
      <c r="NZ96" s="6"/>
      <c r="OB96" s="6"/>
      <c r="OC96" s="6"/>
      <c r="OD96" s="6"/>
      <c r="OE96" s="6"/>
      <c r="OF96" s="6"/>
      <c r="OG96" s="6"/>
      <c r="OH96" s="6"/>
      <c r="OI96" s="6"/>
      <c r="OJ96" s="6"/>
      <c r="OK96" s="6"/>
      <c r="ON96" s="6"/>
      <c r="OO96" s="6"/>
      <c r="OP96" s="6"/>
      <c r="OQ96" s="6"/>
      <c r="OR96" s="6"/>
      <c r="OS96" s="6"/>
      <c r="OT96" s="6"/>
      <c r="OU96" s="6"/>
      <c r="OV96" s="6"/>
      <c r="OW96" s="6"/>
      <c r="OY96" s="6"/>
      <c r="OZ96" s="6"/>
      <c r="PA96" s="6"/>
      <c r="PB96" s="6"/>
      <c r="PC96" s="6"/>
      <c r="PD96" s="6"/>
      <c r="PE96" s="6"/>
      <c r="PF96" s="6"/>
      <c r="PG96" s="6"/>
      <c r="PH96" s="6"/>
      <c r="PJ96" s="6"/>
      <c r="PK96" s="6"/>
      <c r="PL96" s="6"/>
      <c r="PM96" s="6"/>
      <c r="PN96" s="6"/>
      <c r="PO96" s="6"/>
      <c r="PP96" s="6"/>
      <c r="PQ96" s="6"/>
      <c r="PR96" s="6"/>
      <c r="PS96" s="6"/>
      <c r="PU96" s="6"/>
      <c r="PV96" s="6"/>
      <c r="PW96" s="6"/>
      <c r="PX96" s="6"/>
      <c r="PY96" s="6"/>
      <c r="PZ96" s="6"/>
      <c r="QA96" s="6"/>
      <c r="QB96" s="6"/>
      <c r="QC96" s="6"/>
      <c r="QD96" s="6"/>
      <c r="QF96" s="6"/>
      <c r="QG96" s="6"/>
      <c r="QH96" s="6"/>
      <c r="QI96" s="6"/>
      <c r="QJ96" s="6"/>
      <c r="QK96" s="6"/>
      <c r="QL96" s="6"/>
      <c r="QM96" s="6"/>
      <c r="QN96" s="6"/>
      <c r="QO96" s="6"/>
      <c r="QQ96" s="6"/>
      <c r="QR96" s="6"/>
      <c r="QS96" s="6"/>
      <c r="QT96" s="6"/>
      <c r="QU96" s="6"/>
      <c r="QV96" s="6"/>
      <c r="QW96" s="6"/>
      <c r="QX96" s="6"/>
      <c r="QY96" s="6"/>
      <c r="QZ96" s="6"/>
      <c r="RB96" s="6"/>
      <c r="RC96" s="6"/>
      <c r="RD96" s="6"/>
      <c r="RE96" s="6"/>
      <c r="RF96" s="6"/>
      <c r="RG96" s="6"/>
      <c r="RH96" s="6"/>
      <c r="RI96" s="6"/>
      <c r="RJ96" s="6"/>
      <c r="RK96" s="6"/>
      <c r="RN96" s="6"/>
      <c r="RO96" s="6"/>
      <c r="RP96" s="6"/>
      <c r="RQ96" s="6"/>
      <c r="RR96" s="6"/>
      <c r="RS96" s="6"/>
      <c r="RT96" s="6"/>
      <c r="RU96" s="6"/>
      <c r="RV96" s="6"/>
      <c r="RW96" s="6"/>
      <c r="RY96" s="6"/>
      <c r="RZ96" s="6"/>
      <c r="SA96" s="6"/>
      <c r="SB96" s="6"/>
      <c r="SC96" s="6"/>
      <c r="SD96" s="6"/>
      <c r="SE96" s="6"/>
      <c r="SF96" s="6"/>
      <c r="SG96" s="6"/>
      <c r="SH96" s="6"/>
      <c r="SJ96" s="6"/>
      <c r="SK96" s="6"/>
      <c r="SL96" s="6"/>
      <c r="SM96" s="6"/>
      <c r="SN96" s="6"/>
      <c r="SO96" s="6"/>
      <c r="SP96" s="6"/>
      <c r="SQ96" s="6"/>
      <c r="SR96" s="6"/>
      <c r="SS96" s="6"/>
      <c r="SU96" s="6"/>
      <c r="SV96" s="6"/>
      <c r="SW96" s="6"/>
      <c r="SX96" s="6"/>
      <c r="SY96" s="6"/>
      <c r="SZ96" s="6"/>
      <c r="TA96" s="6"/>
      <c r="TB96" s="6"/>
      <c r="TC96" s="6"/>
      <c r="TD96" s="6"/>
      <c r="TF96" s="6"/>
      <c r="TG96" s="6"/>
      <c r="TH96" s="6"/>
      <c r="TI96" s="6"/>
      <c r="TJ96" s="6"/>
      <c r="TK96" s="6"/>
      <c r="TL96" s="6"/>
      <c r="TM96" s="6"/>
      <c r="TN96" s="6"/>
      <c r="TO96" s="6"/>
      <c r="TQ96" s="6"/>
      <c r="TR96" s="6"/>
      <c r="TS96" s="6"/>
      <c r="TT96" s="6"/>
      <c r="TU96" s="6"/>
      <c r="TV96" s="6"/>
      <c r="TW96" s="6"/>
      <c r="TX96" s="6"/>
      <c r="TY96" s="6"/>
      <c r="TZ96" s="6"/>
      <c r="UB96" s="6"/>
      <c r="UC96" s="6"/>
      <c r="UD96" s="6"/>
      <c r="UE96" s="6"/>
      <c r="UF96" s="6"/>
      <c r="UG96" s="6"/>
      <c r="UH96" s="6"/>
      <c r="UI96" s="6"/>
      <c r="UJ96" s="6"/>
      <c r="UK96" s="6"/>
      <c r="UN96" s="61"/>
      <c r="UO96" s="61"/>
      <c r="UP96" s="61"/>
      <c r="UQ96" s="61"/>
      <c r="UW96" s="61"/>
      <c r="UY96" s="61"/>
      <c r="UZ96" s="61"/>
      <c r="VA96" s="61"/>
      <c r="VB96" s="61"/>
      <c r="VH96" s="61"/>
    </row>
    <row r="97" spans="2:580">
      <c r="B97" s="6"/>
      <c r="C97" s="6"/>
      <c r="D97" s="6"/>
      <c r="E97" s="6"/>
      <c r="F97" s="6"/>
      <c r="G97" s="6"/>
      <c r="H97" s="6"/>
      <c r="I97" s="6"/>
      <c r="J97" s="6"/>
      <c r="K97" s="6"/>
      <c r="L97" s="6"/>
      <c r="N97" s="6"/>
      <c r="O97" s="6"/>
      <c r="P97" s="6"/>
      <c r="Q97" s="6"/>
      <c r="R97" s="6"/>
      <c r="S97" s="6"/>
      <c r="T97" s="6"/>
      <c r="U97" s="6"/>
      <c r="V97" s="6"/>
      <c r="W97" s="6"/>
      <c r="Y97" s="6"/>
      <c r="Z97" s="6"/>
      <c r="AA97" s="6"/>
      <c r="AB97" s="6"/>
      <c r="AC97" s="6"/>
      <c r="AD97" s="6"/>
      <c r="AE97" s="6"/>
      <c r="AF97" s="6"/>
      <c r="AG97" s="6"/>
      <c r="AH97" s="6"/>
      <c r="AJ97" s="6"/>
      <c r="AK97" s="6"/>
      <c r="AL97" s="6"/>
      <c r="AM97" s="6"/>
      <c r="AN97" s="6"/>
      <c r="AO97" s="6"/>
      <c r="AP97" s="6"/>
      <c r="AQ97" s="6"/>
      <c r="AR97" s="6"/>
      <c r="AS97" s="6"/>
      <c r="AU97" s="6"/>
      <c r="AV97" s="6"/>
      <c r="AW97" s="6"/>
      <c r="AX97" s="6"/>
      <c r="AY97" s="6"/>
      <c r="AZ97" s="6"/>
      <c r="BA97" s="6"/>
      <c r="BB97" s="6"/>
      <c r="BC97" s="6"/>
      <c r="BD97" s="6"/>
      <c r="BF97" s="6"/>
      <c r="BG97" s="6"/>
      <c r="BH97" s="6"/>
      <c r="BI97" s="6"/>
      <c r="BJ97" s="6"/>
      <c r="BK97" s="6"/>
      <c r="BL97" s="6"/>
      <c r="BM97" s="6"/>
      <c r="BN97" s="6"/>
      <c r="BO97" s="6"/>
      <c r="BQ97" s="6"/>
      <c r="BR97" s="6"/>
      <c r="BS97" s="6"/>
      <c r="BT97" s="6"/>
      <c r="BU97" s="6"/>
      <c r="BV97" s="6"/>
      <c r="BW97" s="6"/>
      <c r="BX97" s="6"/>
      <c r="BY97" s="6"/>
      <c r="BZ97" s="6"/>
      <c r="CB97" s="6"/>
      <c r="CC97" s="6"/>
      <c r="CD97" s="6"/>
      <c r="CE97" s="6"/>
      <c r="CF97" s="6"/>
      <c r="CG97" s="6"/>
      <c r="CH97" s="6"/>
      <c r="CI97" s="6"/>
      <c r="CJ97" s="6"/>
      <c r="CK97" s="6"/>
      <c r="CN97" s="6"/>
      <c r="CO97" s="6"/>
      <c r="CP97" s="6"/>
      <c r="CQ97" s="6"/>
      <c r="CR97" s="6"/>
      <c r="CS97" s="6"/>
      <c r="CT97" s="6"/>
      <c r="CU97" s="6"/>
      <c r="CV97" s="6"/>
      <c r="CW97" s="6"/>
      <c r="CY97" s="6"/>
      <c r="CZ97" s="6"/>
      <c r="DA97" s="6"/>
      <c r="DB97" s="6"/>
      <c r="DC97" s="6"/>
      <c r="DD97" s="6"/>
      <c r="DE97" s="6"/>
      <c r="DF97" s="6"/>
      <c r="DG97" s="6"/>
      <c r="DH97" s="6"/>
      <c r="DJ97" s="6"/>
      <c r="DK97" s="6"/>
      <c r="DL97" s="6"/>
      <c r="DM97" s="6"/>
      <c r="DN97" s="6"/>
      <c r="DO97" s="6"/>
      <c r="DP97" s="6"/>
      <c r="DQ97" s="6"/>
      <c r="DR97" s="6"/>
      <c r="DS97" s="6"/>
      <c r="DU97" s="6"/>
      <c r="DV97" s="6"/>
      <c r="DW97" s="6"/>
      <c r="DX97" s="6"/>
      <c r="DY97" s="6"/>
      <c r="DZ97" s="6"/>
      <c r="EA97" s="6"/>
      <c r="EB97" s="6"/>
      <c r="EC97" s="6"/>
      <c r="ED97" s="6"/>
      <c r="EF97" s="6"/>
      <c r="EG97" s="6"/>
      <c r="EH97" s="6"/>
      <c r="EI97" s="6"/>
      <c r="EJ97" s="6"/>
      <c r="EK97" s="6"/>
      <c r="EL97" s="6"/>
      <c r="EM97" s="6"/>
      <c r="EN97" s="6"/>
      <c r="EO97" s="6"/>
      <c r="EQ97" s="6"/>
      <c r="ER97" s="6"/>
      <c r="ES97" s="6"/>
      <c r="ET97" s="6"/>
      <c r="EU97" s="6"/>
      <c r="EV97" s="6"/>
      <c r="EW97" s="6"/>
      <c r="EX97" s="6"/>
      <c r="EY97" s="6"/>
      <c r="EZ97" s="6"/>
      <c r="FB97" s="6"/>
      <c r="FC97" s="6"/>
      <c r="FD97" s="6"/>
      <c r="FE97" s="6"/>
      <c r="FF97" s="6"/>
      <c r="FG97" s="6"/>
      <c r="FH97" s="6"/>
      <c r="FI97" s="6"/>
      <c r="FJ97" s="6"/>
      <c r="FK97" s="6"/>
      <c r="FN97" s="6"/>
      <c r="FO97" s="6"/>
      <c r="FP97" s="6"/>
      <c r="FQ97" s="6"/>
      <c r="FR97" s="6"/>
      <c r="FS97" s="6"/>
      <c r="FT97" s="6"/>
      <c r="FU97" s="6"/>
      <c r="FV97" s="6"/>
      <c r="FW97" s="6"/>
      <c r="FY97" s="6"/>
      <c r="FZ97" s="6"/>
      <c r="GA97" s="6"/>
      <c r="GB97" s="6"/>
      <c r="GC97" s="6"/>
      <c r="GD97" s="6"/>
      <c r="GE97" s="6"/>
      <c r="GF97" s="6"/>
      <c r="GG97" s="6"/>
      <c r="GH97" s="6"/>
      <c r="GJ97" s="6"/>
      <c r="GK97" s="6"/>
      <c r="GL97" s="6"/>
      <c r="GM97" s="6"/>
      <c r="GN97" s="6"/>
      <c r="GO97" s="6"/>
      <c r="GP97" s="6"/>
      <c r="GQ97" s="6"/>
      <c r="GR97" s="6"/>
      <c r="GS97" s="6"/>
      <c r="GU97" s="6"/>
      <c r="GV97" s="6"/>
      <c r="GW97" s="6"/>
      <c r="GX97" s="6"/>
      <c r="GY97" s="6"/>
      <c r="GZ97" s="6"/>
      <c r="HA97" s="6"/>
      <c r="HB97" s="6"/>
      <c r="HC97" s="6"/>
      <c r="HD97" s="6"/>
      <c r="HF97" s="6"/>
      <c r="HG97" s="6"/>
      <c r="HH97" s="6"/>
      <c r="HI97" s="6"/>
      <c r="HJ97" s="6"/>
      <c r="HK97" s="6"/>
      <c r="HL97" s="6"/>
      <c r="HM97" s="6"/>
      <c r="HN97" s="6"/>
      <c r="HO97" s="6"/>
      <c r="HQ97" s="6"/>
      <c r="HR97" s="6"/>
      <c r="HS97" s="6"/>
      <c r="HT97" s="6"/>
      <c r="HU97" s="6"/>
      <c r="HV97" s="6"/>
      <c r="HW97" s="6"/>
      <c r="HX97" s="6"/>
      <c r="HY97" s="6"/>
      <c r="HZ97" s="6"/>
      <c r="IB97" s="6"/>
      <c r="IC97" s="6"/>
      <c r="ID97" s="6"/>
      <c r="IE97" s="6"/>
      <c r="IF97" s="6"/>
      <c r="IG97" s="6"/>
      <c r="IH97" s="6"/>
      <c r="II97" s="6"/>
      <c r="IJ97" s="6"/>
      <c r="IK97" s="6"/>
      <c r="IN97" s="6"/>
      <c r="IO97" s="6"/>
      <c r="IP97" s="6"/>
      <c r="IQ97" s="6"/>
      <c r="IR97" s="6"/>
      <c r="IS97" s="6"/>
      <c r="IT97" s="6"/>
      <c r="IU97" s="6"/>
      <c r="IV97" s="6"/>
      <c r="IW97" s="6"/>
      <c r="IY97" s="6"/>
      <c r="IZ97" s="6"/>
      <c r="JA97" s="6"/>
      <c r="JB97" s="6"/>
      <c r="JC97" s="6"/>
      <c r="JD97" s="6"/>
      <c r="JE97" s="6"/>
      <c r="JF97" s="6"/>
      <c r="JG97" s="6"/>
      <c r="JH97" s="6"/>
      <c r="JJ97" s="6"/>
      <c r="JK97" s="6"/>
      <c r="JL97" s="6"/>
      <c r="JM97" s="6"/>
      <c r="JN97" s="6"/>
      <c r="JO97" s="6"/>
      <c r="JP97" s="6"/>
      <c r="JQ97" s="6"/>
      <c r="JR97" s="6"/>
      <c r="JS97" s="6"/>
      <c r="JU97" s="6"/>
      <c r="JV97" s="6"/>
      <c r="JW97" s="6"/>
      <c r="JX97" s="6"/>
      <c r="JY97" s="6"/>
      <c r="JZ97" s="6"/>
      <c r="KA97" s="6"/>
      <c r="KB97" s="6"/>
      <c r="KC97" s="6"/>
      <c r="KD97" s="6"/>
      <c r="KF97" s="6"/>
      <c r="KG97" s="6"/>
      <c r="KH97" s="6"/>
      <c r="KI97" s="6"/>
      <c r="KJ97" s="6"/>
      <c r="KK97" s="6"/>
      <c r="KL97" s="6"/>
      <c r="KM97" s="6"/>
      <c r="KN97" s="6"/>
      <c r="KO97" s="6"/>
      <c r="KQ97" s="6"/>
      <c r="KR97" s="6"/>
      <c r="KS97" s="6"/>
      <c r="KT97" s="6"/>
      <c r="KU97" s="6"/>
      <c r="KV97" s="6"/>
      <c r="KW97" s="6"/>
      <c r="KX97" s="6"/>
      <c r="KY97" s="6"/>
      <c r="KZ97" s="6"/>
      <c r="LB97" s="6"/>
      <c r="LC97" s="6"/>
      <c r="LD97" s="6"/>
      <c r="LE97" s="6"/>
      <c r="LF97" s="6"/>
      <c r="LG97" s="6"/>
      <c r="LH97" s="6"/>
      <c r="LI97" s="6"/>
      <c r="LJ97" s="6"/>
      <c r="LK97" s="6"/>
      <c r="LN97" s="6"/>
      <c r="LO97" s="6"/>
      <c r="LP97" s="6"/>
      <c r="LQ97" s="6"/>
      <c r="LR97" s="6"/>
      <c r="LS97" s="6"/>
      <c r="LT97" s="6"/>
      <c r="LU97" s="6"/>
      <c r="LV97" s="6"/>
      <c r="LW97" s="6"/>
      <c r="LY97" s="6"/>
      <c r="LZ97" s="6"/>
      <c r="MA97" s="6"/>
      <c r="MB97" s="6"/>
      <c r="MC97" s="6"/>
      <c r="MD97" s="6"/>
      <c r="ME97" s="6"/>
      <c r="MF97" s="6"/>
      <c r="MG97" s="6"/>
      <c r="MH97" s="6"/>
      <c r="MJ97" s="6"/>
      <c r="MK97" s="6"/>
      <c r="ML97" s="6"/>
      <c r="MM97" s="6"/>
      <c r="MN97" s="6"/>
      <c r="MO97" s="6"/>
      <c r="MP97" s="6"/>
      <c r="MQ97" s="6"/>
      <c r="MR97" s="6"/>
      <c r="MS97" s="6"/>
      <c r="MU97" s="6"/>
      <c r="MV97" s="6"/>
      <c r="MW97" s="6"/>
      <c r="MX97" s="6"/>
      <c r="MY97" s="6"/>
      <c r="MZ97" s="6"/>
      <c r="NA97" s="6"/>
      <c r="NB97" s="6"/>
      <c r="NC97" s="6"/>
      <c r="ND97" s="6"/>
      <c r="NF97" s="6"/>
      <c r="NG97" s="6"/>
      <c r="NH97" s="6"/>
      <c r="NI97" s="6"/>
      <c r="NJ97" s="6"/>
      <c r="NK97" s="6"/>
      <c r="NL97" s="6"/>
      <c r="NM97" s="6"/>
      <c r="NN97" s="6"/>
      <c r="NO97" s="6"/>
      <c r="NQ97" s="6"/>
      <c r="NR97" s="6"/>
      <c r="NS97" s="6"/>
      <c r="NT97" s="6"/>
      <c r="NU97" s="6"/>
      <c r="NV97" s="6"/>
      <c r="NW97" s="6"/>
      <c r="NX97" s="6"/>
      <c r="NY97" s="6"/>
      <c r="NZ97" s="6"/>
      <c r="OB97" s="6"/>
      <c r="OC97" s="6"/>
      <c r="OD97" s="6"/>
      <c r="OE97" s="6"/>
      <c r="OF97" s="6"/>
      <c r="OG97" s="6"/>
      <c r="OH97" s="6"/>
      <c r="OI97" s="6"/>
      <c r="OJ97" s="6"/>
      <c r="OK97" s="6"/>
      <c r="ON97" s="6"/>
      <c r="OO97" s="6"/>
      <c r="OP97" s="6"/>
      <c r="OQ97" s="6"/>
      <c r="OR97" s="6"/>
      <c r="OS97" s="6"/>
      <c r="OT97" s="6"/>
      <c r="OU97" s="6"/>
      <c r="OV97" s="6"/>
      <c r="OW97" s="6"/>
      <c r="OY97" s="6"/>
      <c r="OZ97" s="6"/>
      <c r="PA97" s="6"/>
      <c r="PB97" s="6"/>
      <c r="PC97" s="6"/>
      <c r="PD97" s="6"/>
      <c r="PE97" s="6"/>
      <c r="PF97" s="6"/>
      <c r="PG97" s="6"/>
      <c r="PH97" s="6"/>
      <c r="PJ97" s="6"/>
      <c r="PK97" s="6"/>
      <c r="PL97" s="6"/>
      <c r="PM97" s="6"/>
      <c r="PN97" s="6"/>
      <c r="PO97" s="6"/>
      <c r="PP97" s="6"/>
      <c r="PQ97" s="6"/>
      <c r="PR97" s="6"/>
      <c r="PS97" s="6"/>
      <c r="PU97" s="6"/>
      <c r="PV97" s="6"/>
      <c r="PW97" s="6"/>
      <c r="PX97" s="6"/>
      <c r="PY97" s="6"/>
      <c r="PZ97" s="6"/>
      <c r="QA97" s="6"/>
      <c r="QB97" s="6"/>
      <c r="QC97" s="6"/>
      <c r="QD97" s="6"/>
      <c r="QF97" s="6"/>
      <c r="QG97" s="6"/>
      <c r="QH97" s="6"/>
      <c r="QI97" s="6"/>
      <c r="QJ97" s="6"/>
      <c r="QK97" s="6"/>
      <c r="QL97" s="6"/>
      <c r="QM97" s="6"/>
      <c r="QN97" s="6"/>
      <c r="QO97" s="6"/>
      <c r="QQ97" s="6"/>
      <c r="QR97" s="6"/>
      <c r="QS97" s="6"/>
      <c r="QT97" s="6"/>
      <c r="QU97" s="6"/>
      <c r="QV97" s="6"/>
      <c r="QW97" s="6"/>
      <c r="QX97" s="6"/>
      <c r="QY97" s="6"/>
      <c r="QZ97" s="6"/>
      <c r="RB97" s="6"/>
      <c r="RC97" s="6"/>
      <c r="RD97" s="6"/>
      <c r="RE97" s="6"/>
      <c r="RF97" s="6"/>
      <c r="RG97" s="6"/>
      <c r="RH97" s="6"/>
      <c r="RI97" s="6"/>
      <c r="RJ97" s="6"/>
      <c r="RK97" s="6"/>
      <c r="RN97" s="6"/>
      <c r="RO97" s="6"/>
      <c r="RP97" s="6"/>
      <c r="RQ97" s="6"/>
      <c r="RR97" s="6"/>
      <c r="RS97" s="6"/>
      <c r="RT97" s="6"/>
      <c r="RU97" s="6"/>
      <c r="RV97" s="6"/>
      <c r="RW97" s="6"/>
      <c r="RY97" s="6"/>
      <c r="RZ97" s="6"/>
      <c r="SA97" s="6"/>
      <c r="SB97" s="6"/>
      <c r="SC97" s="6"/>
      <c r="SD97" s="6"/>
      <c r="SE97" s="6"/>
      <c r="SF97" s="6"/>
      <c r="SG97" s="6"/>
      <c r="SH97" s="6"/>
      <c r="SJ97" s="6"/>
      <c r="SK97" s="6"/>
      <c r="SL97" s="6"/>
      <c r="SM97" s="6"/>
      <c r="SN97" s="6"/>
      <c r="SO97" s="6"/>
      <c r="SP97" s="6"/>
      <c r="SQ97" s="6"/>
      <c r="SR97" s="6"/>
      <c r="SS97" s="6"/>
      <c r="SU97" s="6"/>
      <c r="SV97" s="6"/>
      <c r="SW97" s="6"/>
      <c r="SX97" s="6"/>
      <c r="SY97" s="6"/>
      <c r="SZ97" s="6"/>
      <c r="TA97" s="6"/>
      <c r="TB97" s="6"/>
      <c r="TC97" s="6"/>
      <c r="TD97" s="6"/>
      <c r="TF97" s="6"/>
      <c r="TG97" s="6"/>
      <c r="TH97" s="6"/>
      <c r="TI97" s="6"/>
      <c r="TJ97" s="6"/>
      <c r="TK97" s="6"/>
      <c r="TL97" s="6"/>
      <c r="TM97" s="6"/>
      <c r="TN97" s="6"/>
      <c r="TO97" s="6"/>
      <c r="TQ97" s="6"/>
      <c r="TR97" s="6"/>
      <c r="TS97" s="6"/>
      <c r="TT97" s="6"/>
      <c r="TU97" s="6"/>
      <c r="TV97" s="6"/>
      <c r="TW97" s="6"/>
      <c r="TX97" s="6"/>
      <c r="TY97" s="6"/>
      <c r="TZ97" s="6"/>
      <c r="UB97" s="6"/>
      <c r="UC97" s="6"/>
      <c r="UD97" s="6"/>
      <c r="UE97" s="6"/>
      <c r="UF97" s="6"/>
      <c r="UG97" s="6"/>
      <c r="UH97" s="6"/>
      <c r="UI97" s="6"/>
      <c r="UJ97" s="6"/>
      <c r="UK97" s="6"/>
      <c r="UN97" s="61"/>
      <c r="UO97" s="61"/>
      <c r="UP97" s="61"/>
      <c r="UQ97" s="61"/>
      <c r="UW97" s="61"/>
      <c r="UY97" s="61"/>
      <c r="UZ97" s="61"/>
      <c r="VA97" s="61"/>
      <c r="VB97" s="61"/>
      <c r="VH97" s="61"/>
    </row>
    <row r="98" spans="2:580">
      <c r="B98" s="6"/>
      <c r="C98" s="6"/>
      <c r="D98" s="6"/>
      <c r="E98" s="6"/>
      <c r="F98" s="6"/>
      <c r="G98" s="6"/>
      <c r="H98" s="6"/>
      <c r="I98" s="6"/>
      <c r="J98" s="6"/>
      <c r="K98" s="6"/>
      <c r="L98" s="6"/>
      <c r="N98" s="6"/>
      <c r="O98" s="6"/>
      <c r="P98" s="6"/>
      <c r="Q98" s="6"/>
      <c r="R98" s="6"/>
      <c r="S98" s="6"/>
      <c r="T98" s="6"/>
      <c r="U98" s="6"/>
      <c r="V98" s="6"/>
      <c r="W98" s="6"/>
      <c r="Y98" s="6"/>
      <c r="Z98" s="6"/>
      <c r="AA98" s="6"/>
      <c r="AB98" s="6"/>
      <c r="AC98" s="6"/>
      <c r="AD98" s="6"/>
      <c r="AE98" s="6"/>
      <c r="AF98" s="6"/>
      <c r="AG98" s="6"/>
      <c r="AH98" s="6"/>
      <c r="AJ98" s="6"/>
      <c r="AK98" s="6"/>
      <c r="AL98" s="6"/>
      <c r="AM98" s="6"/>
      <c r="AN98" s="6"/>
      <c r="AO98" s="6"/>
      <c r="AP98" s="6"/>
      <c r="AQ98" s="6"/>
      <c r="AR98" s="6"/>
      <c r="AS98" s="6"/>
      <c r="AU98" s="6"/>
      <c r="AV98" s="6"/>
      <c r="AW98" s="6"/>
      <c r="AX98" s="6"/>
      <c r="AY98" s="6"/>
      <c r="AZ98" s="6"/>
      <c r="BA98" s="6"/>
      <c r="BB98" s="6"/>
      <c r="BC98" s="6"/>
      <c r="BD98" s="6"/>
      <c r="BF98" s="6"/>
      <c r="BG98" s="6"/>
      <c r="BH98" s="6"/>
      <c r="BI98" s="6"/>
      <c r="BJ98" s="6"/>
      <c r="BK98" s="6"/>
      <c r="BL98" s="6"/>
      <c r="BM98" s="6"/>
      <c r="BN98" s="6"/>
      <c r="BO98" s="6"/>
      <c r="BQ98" s="6"/>
      <c r="BR98" s="6"/>
      <c r="BS98" s="6"/>
      <c r="BT98" s="6"/>
      <c r="BU98" s="6"/>
      <c r="BV98" s="6"/>
      <c r="BW98" s="6"/>
      <c r="BX98" s="6"/>
      <c r="BY98" s="6"/>
      <c r="BZ98" s="6"/>
      <c r="CB98" s="6"/>
      <c r="CC98" s="6"/>
      <c r="CD98" s="6"/>
      <c r="CE98" s="6"/>
      <c r="CF98" s="6"/>
      <c r="CG98" s="6"/>
      <c r="CH98" s="6"/>
      <c r="CI98" s="6"/>
      <c r="CJ98" s="6"/>
      <c r="CK98" s="6"/>
      <c r="CN98" s="6"/>
      <c r="CO98" s="6"/>
      <c r="CP98" s="6"/>
      <c r="CQ98" s="6"/>
      <c r="CR98" s="6"/>
      <c r="CS98" s="6"/>
      <c r="CT98" s="6"/>
      <c r="CU98" s="6"/>
      <c r="CV98" s="6"/>
      <c r="CW98" s="6"/>
      <c r="CY98" s="6"/>
      <c r="CZ98" s="6"/>
      <c r="DA98" s="6"/>
      <c r="DB98" s="6"/>
      <c r="DC98" s="6"/>
      <c r="DD98" s="6"/>
      <c r="DE98" s="6"/>
      <c r="DF98" s="6"/>
      <c r="DG98" s="6"/>
      <c r="DH98" s="6"/>
      <c r="DJ98" s="6"/>
      <c r="DK98" s="6"/>
      <c r="DL98" s="6"/>
      <c r="DM98" s="6"/>
      <c r="DN98" s="6"/>
      <c r="DO98" s="6"/>
      <c r="DP98" s="6"/>
      <c r="DQ98" s="6"/>
      <c r="DR98" s="6"/>
      <c r="DS98" s="6"/>
      <c r="DU98" s="6"/>
      <c r="DV98" s="6"/>
      <c r="DW98" s="6"/>
      <c r="DX98" s="6"/>
      <c r="DY98" s="6"/>
      <c r="DZ98" s="6"/>
      <c r="EA98" s="6"/>
      <c r="EB98" s="6"/>
      <c r="EC98" s="6"/>
      <c r="ED98" s="6"/>
      <c r="EF98" s="6"/>
      <c r="EG98" s="6"/>
      <c r="EH98" s="6"/>
      <c r="EI98" s="6"/>
      <c r="EJ98" s="6"/>
      <c r="EK98" s="6"/>
      <c r="EL98" s="6"/>
      <c r="EM98" s="6"/>
      <c r="EN98" s="6"/>
      <c r="EO98" s="6"/>
      <c r="EQ98" s="6"/>
      <c r="ER98" s="6"/>
      <c r="ES98" s="6"/>
      <c r="ET98" s="6"/>
      <c r="EU98" s="6"/>
      <c r="EV98" s="6"/>
      <c r="EW98" s="6"/>
      <c r="EX98" s="6"/>
      <c r="EY98" s="6"/>
      <c r="EZ98" s="6"/>
      <c r="FB98" s="6"/>
      <c r="FC98" s="6"/>
      <c r="FD98" s="6"/>
      <c r="FE98" s="6"/>
      <c r="FF98" s="6"/>
      <c r="FG98" s="6"/>
      <c r="FH98" s="6"/>
      <c r="FI98" s="6"/>
      <c r="FJ98" s="6"/>
      <c r="FK98" s="6"/>
      <c r="FN98" s="6"/>
      <c r="FO98" s="6"/>
      <c r="FP98" s="6"/>
      <c r="FQ98" s="6"/>
      <c r="FR98" s="6"/>
      <c r="FS98" s="6"/>
      <c r="FT98" s="6"/>
      <c r="FU98" s="6"/>
      <c r="FV98" s="6"/>
      <c r="FW98" s="6"/>
      <c r="FY98" s="6"/>
      <c r="FZ98" s="6"/>
      <c r="GA98" s="6"/>
      <c r="GB98" s="6"/>
      <c r="GC98" s="6"/>
      <c r="GD98" s="6"/>
      <c r="GE98" s="6"/>
      <c r="GF98" s="6"/>
      <c r="GG98" s="6"/>
      <c r="GH98" s="6"/>
      <c r="GJ98" s="6"/>
      <c r="GK98" s="6"/>
      <c r="GL98" s="6"/>
      <c r="GM98" s="6"/>
      <c r="GN98" s="6"/>
      <c r="GO98" s="6"/>
      <c r="GP98" s="6"/>
      <c r="GQ98" s="6"/>
      <c r="GR98" s="6"/>
      <c r="GS98" s="6"/>
      <c r="GU98" s="6"/>
      <c r="GV98" s="6"/>
      <c r="GW98" s="6"/>
      <c r="GX98" s="6"/>
      <c r="GY98" s="6"/>
      <c r="GZ98" s="6"/>
      <c r="HA98" s="6"/>
      <c r="HB98" s="6"/>
      <c r="HC98" s="6"/>
      <c r="HD98" s="6"/>
      <c r="HF98" s="6"/>
      <c r="HG98" s="6"/>
      <c r="HH98" s="6"/>
      <c r="HI98" s="6"/>
      <c r="HJ98" s="6"/>
      <c r="HK98" s="6"/>
      <c r="HL98" s="6"/>
      <c r="HM98" s="6"/>
      <c r="HN98" s="6"/>
      <c r="HO98" s="6"/>
      <c r="HQ98" s="6"/>
      <c r="HR98" s="6"/>
      <c r="HS98" s="6"/>
      <c r="HT98" s="6"/>
      <c r="HU98" s="6"/>
      <c r="HV98" s="6"/>
      <c r="HW98" s="6"/>
      <c r="HX98" s="6"/>
      <c r="HY98" s="6"/>
      <c r="HZ98" s="6"/>
      <c r="IB98" s="6"/>
      <c r="IC98" s="6"/>
      <c r="ID98" s="6"/>
      <c r="IE98" s="6"/>
      <c r="IF98" s="6"/>
      <c r="IG98" s="6"/>
      <c r="IH98" s="6"/>
      <c r="II98" s="6"/>
      <c r="IJ98" s="6"/>
      <c r="IK98" s="6"/>
      <c r="IN98" s="6"/>
      <c r="IO98" s="6"/>
      <c r="IP98" s="6"/>
      <c r="IQ98" s="6"/>
      <c r="IR98" s="6"/>
      <c r="IS98" s="6"/>
      <c r="IT98" s="6"/>
      <c r="IU98" s="6"/>
      <c r="IV98" s="6"/>
      <c r="IW98" s="6"/>
      <c r="IY98" s="6"/>
      <c r="IZ98" s="6"/>
      <c r="JA98" s="6"/>
      <c r="JB98" s="6"/>
      <c r="JC98" s="6"/>
      <c r="JD98" s="6"/>
      <c r="JE98" s="6"/>
      <c r="JF98" s="6"/>
      <c r="JG98" s="6"/>
      <c r="JH98" s="6"/>
      <c r="JJ98" s="6"/>
      <c r="JK98" s="6"/>
      <c r="JL98" s="6"/>
      <c r="JM98" s="6"/>
      <c r="JN98" s="6"/>
      <c r="JO98" s="6"/>
      <c r="JP98" s="6"/>
      <c r="JQ98" s="6"/>
      <c r="JR98" s="6"/>
      <c r="JS98" s="6"/>
      <c r="JU98" s="6"/>
      <c r="JV98" s="6"/>
      <c r="JW98" s="6"/>
      <c r="JX98" s="6"/>
      <c r="JY98" s="6"/>
      <c r="JZ98" s="6"/>
      <c r="KA98" s="6"/>
      <c r="KB98" s="6"/>
      <c r="KC98" s="6"/>
      <c r="KD98" s="6"/>
      <c r="KF98" s="6"/>
      <c r="KG98" s="6"/>
      <c r="KH98" s="6"/>
      <c r="KI98" s="6"/>
      <c r="KJ98" s="6"/>
      <c r="KK98" s="6"/>
      <c r="KL98" s="6"/>
      <c r="KM98" s="6"/>
      <c r="KN98" s="6"/>
      <c r="KO98" s="6"/>
      <c r="KQ98" s="6"/>
      <c r="KR98" s="6"/>
      <c r="KS98" s="6"/>
      <c r="KT98" s="6"/>
      <c r="KU98" s="6"/>
      <c r="KV98" s="6"/>
      <c r="KW98" s="6"/>
      <c r="KX98" s="6"/>
      <c r="KY98" s="6"/>
      <c r="KZ98" s="6"/>
      <c r="LB98" s="6"/>
      <c r="LC98" s="6"/>
      <c r="LD98" s="6"/>
      <c r="LE98" s="6"/>
      <c r="LF98" s="6"/>
      <c r="LG98" s="6"/>
      <c r="LH98" s="6"/>
      <c r="LI98" s="6"/>
      <c r="LJ98" s="6"/>
      <c r="LK98" s="6"/>
      <c r="LN98" s="6"/>
      <c r="LO98" s="6"/>
      <c r="LP98" s="6"/>
      <c r="LQ98" s="6"/>
      <c r="LR98" s="6"/>
      <c r="LS98" s="6"/>
      <c r="LT98" s="6"/>
      <c r="LU98" s="6"/>
      <c r="LV98" s="6"/>
      <c r="LW98" s="6"/>
      <c r="LY98" s="6"/>
      <c r="LZ98" s="6"/>
      <c r="MA98" s="6"/>
      <c r="MB98" s="6"/>
      <c r="MC98" s="6"/>
      <c r="MD98" s="6"/>
      <c r="ME98" s="6"/>
      <c r="MF98" s="6"/>
      <c r="MG98" s="6"/>
      <c r="MH98" s="6"/>
      <c r="MJ98" s="6"/>
      <c r="MK98" s="6"/>
      <c r="ML98" s="6"/>
      <c r="MM98" s="6"/>
      <c r="MN98" s="6"/>
      <c r="MO98" s="6"/>
      <c r="MP98" s="6"/>
      <c r="MQ98" s="6"/>
      <c r="MR98" s="6"/>
      <c r="MS98" s="6"/>
      <c r="MU98" s="6"/>
      <c r="MV98" s="6"/>
      <c r="MW98" s="6"/>
      <c r="MX98" s="6"/>
      <c r="MY98" s="6"/>
      <c r="MZ98" s="6"/>
      <c r="NA98" s="6"/>
      <c r="NB98" s="6"/>
      <c r="NC98" s="6"/>
      <c r="ND98" s="6"/>
      <c r="NF98" s="6"/>
      <c r="NG98" s="6"/>
      <c r="NH98" s="6"/>
      <c r="NI98" s="6"/>
      <c r="NJ98" s="6"/>
      <c r="NK98" s="6"/>
      <c r="NL98" s="6"/>
      <c r="NM98" s="6"/>
      <c r="NN98" s="6"/>
      <c r="NO98" s="6"/>
      <c r="NQ98" s="6"/>
      <c r="NR98" s="6"/>
      <c r="NS98" s="6"/>
      <c r="NT98" s="6"/>
      <c r="NU98" s="6"/>
      <c r="NV98" s="6"/>
      <c r="NW98" s="6"/>
      <c r="NX98" s="6"/>
      <c r="NY98" s="6"/>
      <c r="NZ98" s="6"/>
      <c r="OB98" s="6"/>
      <c r="OC98" s="6"/>
      <c r="OD98" s="6"/>
      <c r="OE98" s="6"/>
      <c r="OF98" s="6"/>
      <c r="OG98" s="6"/>
      <c r="OH98" s="6"/>
      <c r="OI98" s="6"/>
      <c r="OJ98" s="6"/>
      <c r="OK98" s="6"/>
      <c r="ON98" s="6"/>
      <c r="OO98" s="6"/>
      <c r="OP98" s="6"/>
      <c r="OQ98" s="6"/>
      <c r="OR98" s="6"/>
      <c r="OS98" s="6"/>
      <c r="OT98" s="6"/>
      <c r="OU98" s="6"/>
      <c r="OV98" s="6"/>
      <c r="OW98" s="6"/>
      <c r="OY98" s="6"/>
      <c r="OZ98" s="6"/>
      <c r="PA98" s="6"/>
      <c r="PB98" s="6"/>
      <c r="PC98" s="6"/>
      <c r="PD98" s="6"/>
      <c r="PE98" s="6"/>
      <c r="PF98" s="6"/>
      <c r="PG98" s="6"/>
      <c r="PH98" s="6"/>
      <c r="PJ98" s="6"/>
      <c r="PK98" s="6"/>
      <c r="PL98" s="6"/>
      <c r="PM98" s="6"/>
      <c r="PN98" s="6"/>
      <c r="PO98" s="6"/>
      <c r="PP98" s="6"/>
      <c r="PQ98" s="6"/>
      <c r="PR98" s="6"/>
      <c r="PS98" s="6"/>
      <c r="PU98" s="6"/>
      <c r="PV98" s="6"/>
      <c r="PW98" s="6"/>
      <c r="PX98" s="6"/>
      <c r="PY98" s="6"/>
      <c r="PZ98" s="6"/>
      <c r="QA98" s="6"/>
      <c r="QB98" s="6"/>
      <c r="QC98" s="6"/>
      <c r="QD98" s="6"/>
      <c r="QF98" s="6"/>
      <c r="QG98" s="6"/>
      <c r="QH98" s="6"/>
      <c r="QI98" s="6"/>
      <c r="QJ98" s="6"/>
      <c r="QK98" s="6"/>
      <c r="QL98" s="6"/>
      <c r="QM98" s="6"/>
      <c r="QN98" s="6"/>
      <c r="QO98" s="6"/>
      <c r="QQ98" s="6"/>
      <c r="QR98" s="6"/>
      <c r="QS98" s="6"/>
      <c r="QT98" s="6"/>
      <c r="QU98" s="6"/>
      <c r="QV98" s="6"/>
      <c r="QW98" s="6"/>
      <c r="QX98" s="6"/>
      <c r="QY98" s="6"/>
      <c r="QZ98" s="6"/>
      <c r="RB98" s="6"/>
      <c r="RC98" s="6"/>
      <c r="RD98" s="6"/>
      <c r="RE98" s="6"/>
      <c r="RF98" s="6"/>
      <c r="RG98" s="6"/>
      <c r="RH98" s="6"/>
      <c r="RI98" s="6"/>
      <c r="RJ98" s="6"/>
      <c r="RK98" s="6"/>
      <c r="RN98" s="6"/>
      <c r="RO98" s="6"/>
      <c r="RP98" s="6"/>
      <c r="RQ98" s="6"/>
      <c r="RR98" s="6"/>
      <c r="RS98" s="6"/>
      <c r="RT98" s="6"/>
      <c r="RU98" s="6"/>
      <c r="RV98" s="6"/>
      <c r="RW98" s="6"/>
      <c r="RY98" s="6"/>
      <c r="RZ98" s="6"/>
      <c r="SA98" s="6"/>
      <c r="SB98" s="6"/>
      <c r="SC98" s="6"/>
      <c r="SD98" s="6"/>
      <c r="SE98" s="6"/>
      <c r="SF98" s="6"/>
      <c r="SG98" s="6"/>
      <c r="SH98" s="6"/>
      <c r="SJ98" s="6"/>
      <c r="SK98" s="6"/>
      <c r="SL98" s="6"/>
      <c r="SM98" s="6"/>
      <c r="SN98" s="6"/>
      <c r="SO98" s="6"/>
      <c r="SP98" s="6"/>
      <c r="SQ98" s="6"/>
      <c r="SR98" s="6"/>
      <c r="SS98" s="6"/>
      <c r="SU98" s="6"/>
      <c r="SV98" s="6"/>
      <c r="SW98" s="6"/>
      <c r="SX98" s="6"/>
      <c r="SY98" s="6"/>
      <c r="SZ98" s="6"/>
      <c r="TA98" s="6"/>
      <c r="TB98" s="6"/>
      <c r="TC98" s="6"/>
      <c r="TD98" s="6"/>
      <c r="TF98" s="6"/>
      <c r="TG98" s="6"/>
      <c r="TH98" s="6"/>
      <c r="TI98" s="6"/>
      <c r="TJ98" s="6"/>
      <c r="TK98" s="6"/>
      <c r="TL98" s="6"/>
      <c r="TM98" s="6"/>
      <c r="TN98" s="6"/>
      <c r="TO98" s="6"/>
      <c r="TQ98" s="6"/>
      <c r="TR98" s="6"/>
      <c r="TS98" s="6"/>
      <c r="TT98" s="6"/>
      <c r="TU98" s="6"/>
      <c r="TV98" s="6"/>
      <c r="TW98" s="6"/>
      <c r="TX98" s="6"/>
      <c r="TY98" s="6"/>
      <c r="TZ98" s="6"/>
      <c r="UB98" s="6"/>
      <c r="UC98" s="6"/>
      <c r="UD98" s="6"/>
      <c r="UE98" s="6"/>
      <c r="UF98" s="6"/>
      <c r="UG98" s="6"/>
      <c r="UH98" s="6"/>
      <c r="UI98" s="6"/>
      <c r="UJ98" s="6"/>
      <c r="UK98" s="6"/>
      <c r="UN98" s="61"/>
      <c r="UO98" s="61"/>
      <c r="UP98" s="61"/>
      <c r="UQ98" s="61"/>
      <c r="UW98" s="61"/>
      <c r="UY98" s="61"/>
      <c r="UZ98" s="61"/>
      <c r="VA98" s="61"/>
      <c r="VB98" s="61"/>
      <c r="VH98" s="61"/>
    </row>
    <row r="99" spans="2:580">
      <c r="B99" s="6"/>
      <c r="C99" s="6"/>
      <c r="D99" s="6"/>
      <c r="E99" s="6"/>
      <c r="F99" s="6"/>
      <c r="G99" s="6"/>
      <c r="H99" s="6"/>
      <c r="I99" s="6"/>
      <c r="J99" s="6"/>
      <c r="K99" s="6"/>
      <c r="L99" s="6"/>
      <c r="N99" s="6"/>
      <c r="O99" s="6"/>
      <c r="P99" s="6"/>
      <c r="Q99" s="6"/>
      <c r="R99" s="6"/>
      <c r="S99" s="6"/>
      <c r="T99" s="6"/>
      <c r="U99" s="6"/>
      <c r="V99" s="6"/>
      <c r="W99" s="6"/>
      <c r="Y99" s="6"/>
      <c r="Z99" s="6"/>
      <c r="AA99" s="6"/>
      <c r="AB99" s="6"/>
      <c r="AC99" s="6"/>
      <c r="AD99" s="6"/>
      <c r="AE99" s="6"/>
      <c r="AF99" s="6"/>
      <c r="AG99" s="6"/>
      <c r="AH99" s="6"/>
      <c r="AJ99" s="6"/>
      <c r="AK99" s="6"/>
      <c r="AL99" s="6"/>
      <c r="AM99" s="6"/>
      <c r="AN99" s="6"/>
      <c r="AO99" s="6"/>
      <c r="AP99" s="6"/>
      <c r="AQ99" s="6"/>
      <c r="AR99" s="6"/>
      <c r="AS99" s="6"/>
      <c r="AU99" s="6"/>
      <c r="AV99" s="6"/>
      <c r="AW99" s="6"/>
      <c r="AX99" s="6"/>
      <c r="AY99" s="6"/>
      <c r="AZ99" s="6"/>
      <c r="BA99" s="6"/>
      <c r="BB99" s="6"/>
      <c r="BC99" s="6"/>
      <c r="BD99" s="6"/>
      <c r="BF99" s="6"/>
      <c r="BG99" s="6"/>
      <c r="BH99" s="6"/>
      <c r="BI99" s="6"/>
      <c r="BJ99" s="6"/>
      <c r="BK99" s="6"/>
      <c r="BL99" s="6"/>
      <c r="BM99" s="6"/>
      <c r="BN99" s="6"/>
      <c r="BO99" s="6"/>
      <c r="BQ99" s="6"/>
      <c r="BR99" s="6"/>
      <c r="BS99" s="6"/>
      <c r="BT99" s="6"/>
      <c r="BU99" s="6"/>
      <c r="BV99" s="6"/>
      <c r="BW99" s="6"/>
      <c r="BX99" s="6"/>
      <c r="BY99" s="6"/>
      <c r="BZ99" s="6"/>
      <c r="CB99" s="6"/>
      <c r="CC99" s="6"/>
      <c r="CD99" s="6"/>
      <c r="CE99" s="6"/>
      <c r="CF99" s="6"/>
      <c r="CG99" s="6"/>
      <c r="CH99" s="6"/>
      <c r="CI99" s="6"/>
      <c r="CJ99" s="6"/>
      <c r="CK99" s="6"/>
      <c r="CN99" s="6"/>
      <c r="CO99" s="6"/>
      <c r="CP99" s="6"/>
      <c r="CQ99" s="6"/>
      <c r="CR99" s="6"/>
      <c r="CS99" s="6"/>
      <c r="CT99" s="6"/>
      <c r="CU99" s="6"/>
      <c r="CV99" s="6"/>
      <c r="CW99" s="6"/>
      <c r="CY99" s="6"/>
      <c r="CZ99" s="6"/>
      <c r="DA99" s="6"/>
      <c r="DB99" s="6"/>
      <c r="DC99" s="6"/>
      <c r="DD99" s="6"/>
      <c r="DE99" s="6"/>
      <c r="DF99" s="6"/>
      <c r="DG99" s="6"/>
      <c r="DH99" s="6"/>
      <c r="DJ99" s="6"/>
      <c r="DK99" s="6"/>
      <c r="DL99" s="6"/>
      <c r="DM99" s="6"/>
      <c r="DN99" s="6"/>
      <c r="DO99" s="6"/>
      <c r="DP99" s="6"/>
      <c r="DQ99" s="6"/>
      <c r="DR99" s="6"/>
      <c r="DS99" s="6"/>
      <c r="DU99" s="6"/>
      <c r="DV99" s="6"/>
      <c r="DW99" s="6"/>
      <c r="DX99" s="6"/>
      <c r="DY99" s="6"/>
      <c r="DZ99" s="6"/>
      <c r="EA99" s="6"/>
      <c r="EB99" s="6"/>
      <c r="EC99" s="6"/>
      <c r="ED99" s="6"/>
      <c r="EF99" s="6"/>
      <c r="EG99" s="6"/>
      <c r="EH99" s="6"/>
      <c r="EI99" s="6"/>
      <c r="EJ99" s="6"/>
      <c r="EK99" s="6"/>
      <c r="EL99" s="6"/>
      <c r="EM99" s="6"/>
      <c r="EN99" s="6"/>
      <c r="EO99" s="6"/>
      <c r="EQ99" s="6"/>
      <c r="ER99" s="6"/>
      <c r="ES99" s="6"/>
      <c r="ET99" s="6"/>
      <c r="EU99" s="6"/>
      <c r="EV99" s="6"/>
      <c r="EW99" s="6"/>
      <c r="EX99" s="6"/>
      <c r="EY99" s="6"/>
      <c r="EZ99" s="6"/>
      <c r="FB99" s="6"/>
      <c r="FC99" s="6"/>
      <c r="FD99" s="6"/>
      <c r="FE99" s="6"/>
      <c r="FF99" s="6"/>
      <c r="FG99" s="6"/>
      <c r="FH99" s="6"/>
      <c r="FI99" s="6"/>
      <c r="FJ99" s="6"/>
      <c r="FK99" s="6"/>
      <c r="FN99" s="6"/>
      <c r="FO99" s="6"/>
      <c r="FP99" s="6"/>
      <c r="FQ99" s="6"/>
      <c r="FR99" s="6"/>
      <c r="FS99" s="6"/>
      <c r="FT99" s="6"/>
      <c r="FU99" s="6"/>
      <c r="FV99" s="6"/>
      <c r="FW99" s="6"/>
      <c r="FY99" s="6"/>
      <c r="FZ99" s="6"/>
      <c r="GA99" s="6"/>
      <c r="GB99" s="6"/>
      <c r="GC99" s="6"/>
      <c r="GD99" s="6"/>
      <c r="GE99" s="6"/>
      <c r="GF99" s="6"/>
      <c r="GG99" s="6"/>
      <c r="GH99" s="6"/>
      <c r="GJ99" s="6"/>
      <c r="GK99" s="6"/>
      <c r="GL99" s="6"/>
      <c r="GM99" s="6"/>
      <c r="GN99" s="6"/>
      <c r="GO99" s="6"/>
      <c r="GP99" s="6"/>
      <c r="GQ99" s="6"/>
      <c r="GR99" s="6"/>
      <c r="GS99" s="6"/>
      <c r="GU99" s="6"/>
      <c r="GV99" s="6"/>
      <c r="GW99" s="6"/>
      <c r="GX99" s="6"/>
      <c r="GY99" s="6"/>
      <c r="GZ99" s="6"/>
      <c r="HA99" s="6"/>
      <c r="HB99" s="6"/>
      <c r="HC99" s="6"/>
      <c r="HD99" s="6"/>
      <c r="HF99" s="6"/>
      <c r="HG99" s="6"/>
      <c r="HH99" s="6"/>
      <c r="HI99" s="6"/>
      <c r="HJ99" s="6"/>
      <c r="HK99" s="6"/>
      <c r="HL99" s="6"/>
      <c r="HM99" s="6"/>
      <c r="HN99" s="6"/>
      <c r="HO99" s="6"/>
      <c r="HQ99" s="6"/>
      <c r="HR99" s="6"/>
      <c r="HS99" s="6"/>
      <c r="HT99" s="6"/>
      <c r="HU99" s="6"/>
      <c r="HV99" s="6"/>
      <c r="HW99" s="6"/>
      <c r="HX99" s="6"/>
      <c r="HY99" s="6"/>
      <c r="HZ99" s="6"/>
      <c r="IB99" s="6"/>
      <c r="IC99" s="6"/>
      <c r="ID99" s="6"/>
      <c r="IE99" s="6"/>
      <c r="IF99" s="6"/>
      <c r="IG99" s="6"/>
      <c r="IH99" s="6"/>
      <c r="II99" s="6"/>
      <c r="IJ99" s="6"/>
      <c r="IK99" s="6"/>
      <c r="IN99" s="6"/>
      <c r="IO99" s="6"/>
      <c r="IP99" s="6"/>
      <c r="IQ99" s="6"/>
      <c r="IR99" s="6"/>
      <c r="IS99" s="6"/>
      <c r="IT99" s="6"/>
      <c r="IU99" s="6"/>
      <c r="IV99" s="6"/>
      <c r="IW99" s="6"/>
      <c r="IY99" s="6"/>
      <c r="IZ99" s="6"/>
      <c r="JA99" s="6"/>
      <c r="JB99" s="6"/>
      <c r="JC99" s="6"/>
      <c r="JD99" s="6"/>
      <c r="JE99" s="6"/>
      <c r="JF99" s="6"/>
      <c r="JG99" s="6"/>
      <c r="JH99" s="6"/>
      <c r="JJ99" s="6"/>
      <c r="JK99" s="6"/>
      <c r="JL99" s="6"/>
      <c r="JM99" s="6"/>
      <c r="JN99" s="6"/>
      <c r="JO99" s="6"/>
      <c r="JP99" s="6"/>
      <c r="JQ99" s="6"/>
      <c r="JR99" s="6"/>
      <c r="JS99" s="6"/>
      <c r="JU99" s="6"/>
      <c r="JV99" s="6"/>
      <c r="JW99" s="6"/>
      <c r="JX99" s="6"/>
      <c r="JY99" s="6"/>
      <c r="JZ99" s="6"/>
      <c r="KA99" s="6"/>
      <c r="KB99" s="6"/>
      <c r="KC99" s="6"/>
      <c r="KD99" s="6"/>
      <c r="KF99" s="6"/>
      <c r="KG99" s="6"/>
      <c r="KH99" s="6"/>
      <c r="KI99" s="6"/>
      <c r="KJ99" s="6"/>
      <c r="KK99" s="6"/>
      <c r="KL99" s="6"/>
      <c r="KM99" s="6"/>
      <c r="KN99" s="6"/>
      <c r="KO99" s="6"/>
      <c r="KQ99" s="6"/>
      <c r="KR99" s="6"/>
      <c r="KS99" s="6"/>
      <c r="KT99" s="6"/>
      <c r="KU99" s="6"/>
      <c r="KV99" s="6"/>
      <c r="KW99" s="6"/>
      <c r="KX99" s="6"/>
      <c r="KY99" s="6"/>
      <c r="KZ99" s="6"/>
      <c r="LB99" s="6"/>
      <c r="LC99" s="6"/>
      <c r="LD99" s="6"/>
      <c r="LE99" s="6"/>
      <c r="LF99" s="6"/>
      <c r="LG99" s="6"/>
      <c r="LH99" s="6"/>
      <c r="LI99" s="6"/>
      <c r="LJ99" s="6"/>
      <c r="LK99" s="6"/>
      <c r="LN99" s="6"/>
      <c r="LO99" s="6"/>
      <c r="LP99" s="6"/>
      <c r="LQ99" s="6"/>
      <c r="LR99" s="6"/>
      <c r="LS99" s="6"/>
      <c r="LT99" s="6"/>
      <c r="LU99" s="6"/>
      <c r="LV99" s="6"/>
      <c r="LW99" s="6"/>
      <c r="LY99" s="6"/>
      <c r="LZ99" s="6"/>
      <c r="MA99" s="6"/>
      <c r="MB99" s="6"/>
      <c r="MC99" s="6"/>
      <c r="MD99" s="6"/>
      <c r="ME99" s="6"/>
      <c r="MF99" s="6"/>
      <c r="MG99" s="6"/>
      <c r="MH99" s="6"/>
      <c r="MJ99" s="6"/>
      <c r="MK99" s="6"/>
      <c r="ML99" s="6"/>
      <c r="MM99" s="6"/>
      <c r="MN99" s="6"/>
      <c r="MO99" s="6"/>
      <c r="MP99" s="6"/>
      <c r="MQ99" s="6"/>
      <c r="MR99" s="6"/>
      <c r="MS99" s="6"/>
      <c r="MU99" s="6"/>
      <c r="MV99" s="6"/>
      <c r="MW99" s="6"/>
      <c r="MX99" s="6"/>
      <c r="MY99" s="6"/>
      <c r="MZ99" s="6"/>
      <c r="NA99" s="6"/>
      <c r="NB99" s="6"/>
      <c r="NC99" s="6"/>
      <c r="ND99" s="6"/>
      <c r="NF99" s="6"/>
      <c r="NG99" s="6"/>
      <c r="NH99" s="6"/>
      <c r="NI99" s="6"/>
      <c r="NJ99" s="6"/>
      <c r="NK99" s="6"/>
      <c r="NL99" s="6"/>
      <c r="NM99" s="6"/>
      <c r="NN99" s="6"/>
      <c r="NO99" s="6"/>
      <c r="NQ99" s="6"/>
      <c r="NR99" s="6"/>
      <c r="NS99" s="6"/>
      <c r="NT99" s="6"/>
      <c r="NU99" s="6"/>
      <c r="NV99" s="6"/>
      <c r="NW99" s="6"/>
      <c r="NX99" s="6"/>
      <c r="NY99" s="6"/>
      <c r="NZ99" s="6"/>
      <c r="OB99" s="6"/>
      <c r="OC99" s="6"/>
      <c r="OD99" s="6"/>
      <c r="OE99" s="6"/>
      <c r="OF99" s="6"/>
      <c r="OG99" s="6"/>
      <c r="OH99" s="6"/>
      <c r="OI99" s="6"/>
      <c r="OJ99" s="6"/>
      <c r="OK99" s="6"/>
      <c r="ON99" s="6"/>
      <c r="OO99" s="6"/>
      <c r="OP99" s="6"/>
      <c r="OQ99" s="6"/>
      <c r="OR99" s="6"/>
      <c r="OS99" s="6"/>
      <c r="OT99" s="6"/>
      <c r="OU99" s="6"/>
      <c r="OV99" s="6"/>
      <c r="OW99" s="6"/>
      <c r="OY99" s="6"/>
      <c r="OZ99" s="6"/>
      <c r="PA99" s="6"/>
      <c r="PB99" s="6"/>
      <c r="PC99" s="6"/>
      <c r="PD99" s="6"/>
      <c r="PE99" s="6"/>
      <c r="PF99" s="6"/>
      <c r="PG99" s="6"/>
      <c r="PH99" s="6"/>
      <c r="PJ99" s="6"/>
      <c r="PK99" s="6"/>
      <c r="PL99" s="6"/>
      <c r="PM99" s="6"/>
      <c r="PN99" s="6"/>
      <c r="PO99" s="6"/>
      <c r="PP99" s="6"/>
      <c r="PQ99" s="6"/>
      <c r="PR99" s="6"/>
      <c r="PS99" s="6"/>
      <c r="PU99" s="6"/>
      <c r="PV99" s="6"/>
      <c r="PW99" s="6"/>
      <c r="PX99" s="6"/>
      <c r="PY99" s="6"/>
      <c r="PZ99" s="6"/>
      <c r="QA99" s="6"/>
      <c r="QB99" s="6"/>
      <c r="QC99" s="6"/>
      <c r="QD99" s="6"/>
      <c r="QF99" s="6"/>
      <c r="QG99" s="6"/>
      <c r="QH99" s="6"/>
      <c r="QI99" s="6"/>
      <c r="QJ99" s="6"/>
      <c r="QK99" s="6"/>
      <c r="QL99" s="6"/>
      <c r="QM99" s="6"/>
      <c r="QN99" s="6"/>
      <c r="QO99" s="6"/>
      <c r="QQ99" s="6"/>
      <c r="QR99" s="6"/>
      <c r="QS99" s="6"/>
      <c r="QT99" s="6"/>
      <c r="QU99" s="6"/>
      <c r="QV99" s="6"/>
      <c r="QW99" s="6"/>
      <c r="QX99" s="6"/>
      <c r="QY99" s="6"/>
      <c r="QZ99" s="6"/>
      <c r="RB99" s="6"/>
      <c r="RC99" s="6"/>
      <c r="RD99" s="6"/>
      <c r="RE99" s="6"/>
      <c r="RF99" s="6"/>
      <c r="RG99" s="6"/>
      <c r="RH99" s="6"/>
      <c r="RI99" s="6"/>
      <c r="RJ99" s="6"/>
      <c r="RK99" s="6"/>
      <c r="RN99" s="6"/>
      <c r="RO99" s="6"/>
      <c r="RP99" s="6"/>
      <c r="RQ99" s="6"/>
      <c r="RR99" s="6"/>
      <c r="RS99" s="6"/>
      <c r="RT99" s="6"/>
      <c r="RU99" s="6"/>
      <c r="RV99" s="6"/>
      <c r="RW99" s="6"/>
      <c r="RY99" s="6"/>
      <c r="RZ99" s="6"/>
      <c r="SA99" s="6"/>
      <c r="SB99" s="6"/>
      <c r="SC99" s="6"/>
      <c r="SD99" s="6"/>
      <c r="SE99" s="6"/>
      <c r="SF99" s="6"/>
      <c r="SG99" s="6"/>
      <c r="SH99" s="6"/>
      <c r="SJ99" s="6"/>
      <c r="SK99" s="6"/>
      <c r="SL99" s="6"/>
      <c r="SM99" s="6"/>
      <c r="SN99" s="6"/>
      <c r="SO99" s="6"/>
      <c r="SP99" s="6"/>
      <c r="SQ99" s="6"/>
      <c r="SR99" s="6"/>
      <c r="SS99" s="6"/>
      <c r="SU99" s="6"/>
      <c r="SV99" s="6"/>
      <c r="SW99" s="6"/>
      <c r="SX99" s="6"/>
      <c r="SY99" s="6"/>
      <c r="SZ99" s="6"/>
      <c r="TA99" s="6"/>
      <c r="TB99" s="6"/>
      <c r="TC99" s="6"/>
      <c r="TD99" s="6"/>
      <c r="TF99" s="6"/>
      <c r="TG99" s="6"/>
      <c r="TH99" s="6"/>
      <c r="TI99" s="6"/>
      <c r="TJ99" s="6"/>
      <c r="TK99" s="6"/>
      <c r="TL99" s="6"/>
      <c r="TM99" s="6"/>
      <c r="TN99" s="6"/>
      <c r="TO99" s="6"/>
      <c r="TQ99" s="6"/>
      <c r="TR99" s="6"/>
      <c r="TS99" s="6"/>
      <c r="TT99" s="6"/>
      <c r="TU99" s="6"/>
      <c r="TV99" s="6"/>
      <c r="TW99" s="6"/>
      <c r="TX99" s="6"/>
      <c r="TY99" s="6"/>
      <c r="TZ99" s="6"/>
      <c r="UB99" s="6"/>
      <c r="UC99" s="6"/>
      <c r="UD99" s="6"/>
      <c r="UE99" s="6"/>
      <c r="UF99" s="6"/>
      <c r="UG99" s="6"/>
      <c r="UH99" s="6"/>
      <c r="UI99" s="6"/>
      <c r="UJ99" s="6"/>
      <c r="UK99" s="6"/>
      <c r="UN99" s="61"/>
      <c r="UO99" s="61"/>
      <c r="UP99" s="61"/>
      <c r="UQ99" s="61"/>
      <c r="UW99" s="61"/>
      <c r="UY99" s="61"/>
      <c r="UZ99" s="61"/>
      <c r="VA99" s="61"/>
      <c r="VB99" s="61"/>
      <c r="VH99" s="61"/>
    </row>
    <row r="100" spans="2:580">
      <c r="B100" s="6"/>
      <c r="C100" s="6"/>
      <c r="D100" s="6"/>
      <c r="E100" s="6"/>
      <c r="F100" s="6"/>
      <c r="G100" s="6"/>
      <c r="H100" s="6"/>
      <c r="I100" s="6"/>
      <c r="J100" s="6"/>
      <c r="K100" s="6"/>
      <c r="L100" s="6"/>
      <c r="N100" s="6"/>
      <c r="O100" s="6"/>
      <c r="P100" s="6"/>
      <c r="Q100" s="6"/>
      <c r="R100" s="6"/>
      <c r="S100" s="6"/>
      <c r="T100" s="6"/>
      <c r="U100" s="6"/>
      <c r="V100" s="6"/>
      <c r="W100" s="6"/>
      <c r="Y100" s="6"/>
      <c r="Z100" s="6"/>
      <c r="AA100" s="6"/>
      <c r="AB100" s="6"/>
      <c r="AC100" s="6"/>
      <c r="AD100" s="6"/>
      <c r="AE100" s="6"/>
      <c r="AF100" s="6"/>
      <c r="AG100" s="6"/>
      <c r="AH100" s="6"/>
      <c r="AJ100" s="6"/>
      <c r="AK100" s="6"/>
      <c r="AL100" s="6"/>
      <c r="AM100" s="6"/>
      <c r="AN100" s="6"/>
      <c r="AO100" s="6"/>
      <c r="AP100" s="6"/>
      <c r="AQ100" s="6"/>
      <c r="AR100" s="6"/>
      <c r="AS100" s="6"/>
      <c r="AU100" s="6"/>
      <c r="AV100" s="6"/>
      <c r="AW100" s="6"/>
      <c r="AX100" s="6"/>
      <c r="AY100" s="6"/>
      <c r="AZ100" s="6"/>
      <c r="BA100" s="6"/>
      <c r="BB100" s="6"/>
      <c r="BC100" s="6"/>
      <c r="BD100" s="6"/>
      <c r="BF100" s="6"/>
      <c r="BG100" s="6"/>
      <c r="BH100" s="6"/>
      <c r="BI100" s="6"/>
      <c r="BJ100" s="6"/>
      <c r="BK100" s="6"/>
      <c r="BL100" s="6"/>
      <c r="BM100" s="6"/>
      <c r="BN100" s="6"/>
      <c r="BO100" s="6"/>
      <c r="BQ100" s="6"/>
      <c r="BR100" s="6"/>
      <c r="BS100" s="6"/>
      <c r="BT100" s="6"/>
      <c r="BU100" s="6"/>
      <c r="BV100" s="6"/>
      <c r="BW100" s="6"/>
      <c r="BX100" s="6"/>
      <c r="BY100" s="6"/>
      <c r="BZ100" s="6"/>
      <c r="CB100" s="6"/>
      <c r="CC100" s="6"/>
      <c r="CD100" s="6"/>
      <c r="CE100" s="6"/>
      <c r="CF100" s="6"/>
      <c r="CG100" s="6"/>
      <c r="CH100" s="6"/>
      <c r="CI100" s="6"/>
      <c r="CJ100" s="6"/>
      <c r="CK100" s="6"/>
      <c r="CN100" s="6"/>
      <c r="CO100" s="6"/>
      <c r="CP100" s="6"/>
      <c r="CQ100" s="6"/>
      <c r="CR100" s="6"/>
      <c r="CS100" s="6"/>
      <c r="CT100" s="6"/>
      <c r="CU100" s="6"/>
      <c r="CV100" s="6"/>
      <c r="CW100" s="6"/>
      <c r="CY100" s="6"/>
      <c r="CZ100" s="6"/>
      <c r="DA100" s="6"/>
      <c r="DB100" s="6"/>
      <c r="DC100" s="6"/>
      <c r="DD100" s="6"/>
      <c r="DE100" s="6"/>
      <c r="DF100" s="6"/>
      <c r="DG100" s="6"/>
      <c r="DH100" s="6"/>
      <c r="DJ100" s="6"/>
      <c r="DK100" s="6"/>
      <c r="DL100" s="6"/>
      <c r="DM100" s="6"/>
      <c r="DN100" s="6"/>
      <c r="DO100" s="6"/>
      <c r="DP100" s="6"/>
      <c r="DQ100" s="6"/>
      <c r="DR100" s="6"/>
      <c r="DS100" s="6"/>
      <c r="DU100" s="6"/>
      <c r="DV100" s="6"/>
      <c r="DW100" s="6"/>
      <c r="DX100" s="6"/>
      <c r="DY100" s="6"/>
      <c r="DZ100" s="6"/>
      <c r="EA100" s="6"/>
      <c r="EB100" s="6"/>
      <c r="EC100" s="6"/>
      <c r="ED100" s="6"/>
      <c r="EF100" s="6"/>
      <c r="EG100" s="6"/>
      <c r="EH100" s="6"/>
      <c r="EI100" s="6"/>
      <c r="EJ100" s="6"/>
      <c r="EK100" s="6"/>
      <c r="EL100" s="6"/>
      <c r="EM100" s="6"/>
      <c r="EN100" s="6"/>
      <c r="EO100" s="6"/>
      <c r="EQ100" s="6"/>
      <c r="ER100" s="6"/>
      <c r="ES100" s="6"/>
      <c r="ET100" s="6"/>
      <c r="EU100" s="6"/>
      <c r="EV100" s="6"/>
      <c r="EW100" s="6"/>
      <c r="EX100" s="6"/>
      <c r="EY100" s="6"/>
      <c r="EZ100" s="6"/>
      <c r="FB100" s="6"/>
      <c r="FC100" s="6"/>
      <c r="FD100" s="6"/>
      <c r="FE100" s="6"/>
      <c r="FF100" s="6"/>
      <c r="FG100" s="6"/>
      <c r="FH100" s="6"/>
      <c r="FI100" s="6"/>
      <c r="FJ100" s="6"/>
      <c r="FK100" s="6"/>
      <c r="FN100" s="6"/>
      <c r="FO100" s="6"/>
      <c r="FP100" s="6"/>
      <c r="FQ100" s="6"/>
      <c r="FR100" s="6"/>
      <c r="FS100" s="6"/>
      <c r="FT100" s="6"/>
      <c r="FU100" s="6"/>
      <c r="FV100" s="6"/>
      <c r="FW100" s="6"/>
      <c r="FY100" s="6"/>
      <c r="FZ100" s="6"/>
      <c r="GA100" s="6"/>
      <c r="GB100" s="6"/>
      <c r="GC100" s="6"/>
      <c r="GD100" s="6"/>
      <c r="GE100" s="6"/>
      <c r="GF100" s="6"/>
      <c r="GG100" s="6"/>
      <c r="GH100" s="6"/>
      <c r="GJ100" s="6"/>
      <c r="GK100" s="6"/>
      <c r="GL100" s="6"/>
      <c r="GM100" s="6"/>
      <c r="GN100" s="6"/>
      <c r="GO100" s="6"/>
      <c r="GP100" s="6"/>
      <c r="GQ100" s="6"/>
      <c r="GR100" s="6"/>
      <c r="GS100" s="6"/>
      <c r="GU100" s="6"/>
      <c r="GV100" s="6"/>
      <c r="GW100" s="6"/>
      <c r="GX100" s="6"/>
      <c r="GY100" s="6"/>
      <c r="GZ100" s="6"/>
      <c r="HA100" s="6"/>
      <c r="HB100" s="6"/>
      <c r="HC100" s="6"/>
      <c r="HD100" s="6"/>
      <c r="HF100" s="6"/>
      <c r="HG100" s="6"/>
      <c r="HH100" s="6"/>
      <c r="HI100" s="6"/>
      <c r="HJ100" s="6"/>
      <c r="HK100" s="6"/>
      <c r="HL100" s="6"/>
      <c r="HM100" s="6"/>
      <c r="HN100" s="6"/>
      <c r="HO100" s="6"/>
      <c r="HQ100" s="6"/>
      <c r="HR100" s="6"/>
      <c r="HS100" s="6"/>
      <c r="HT100" s="6"/>
      <c r="HU100" s="6"/>
      <c r="HV100" s="6"/>
      <c r="HW100" s="6"/>
      <c r="HX100" s="6"/>
      <c r="HY100" s="6"/>
      <c r="HZ100" s="6"/>
      <c r="IB100" s="6"/>
      <c r="IC100" s="6"/>
      <c r="ID100" s="6"/>
      <c r="IE100" s="6"/>
      <c r="IF100" s="6"/>
      <c r="IG100" s="6"/>
      <c r="IH100" s="6"/>
      <c r="II100" s="6"/>
      <c r="IJ100" s="6"/>
      <c r="IK100" s="6"/>
      <c r="IN100" s="6"/>
      <c r="IO100" s="6"/>
      <c r="IP100" s="6"/>
      <c r="IQ100" s="6"/>
      <c r="IR100" s="6"/>
      <c r="IS100" s="6"/>
      <c r="IT100" s="6"/>
      <c r="IU100" s="6"/>
      <c r="IV100" s="6"/>
      <c r="IW100" s="6"/>
      <c r="IY100" s="6"/>
      <c r="IZ100" s="6"/>
      <c r="JA100" s="6"/>
      <c r="JB100" s="6"/>
      <c r="JC100" s="6"/>
      <c r="JD100" s="6"/>
      <c r="JE100" s="6"/>
      <c r="JF100" s="6"/>
      <c r="JG100" s="6"/>
      <c r="JH100" s="6"/>
      <c r="JJ100" s="6"/>
      <c r="JK100" s="6"/>
      <c r="JL100" s="6"/>
      <c r="JM100" s="6"/>
      <c r="JN100" s="6"/>
      <c r="JO100" s="6"/>
      <c r="JP100" s="6"/>
      <c r="JQ100" s="6"/>
      <c r="JR100" s="6"/>
      <c r="JS100" s="6"/>
      <c r="JU100" s="6"/>
      <c r="JV100" s="6"/>
      <c r="JW100" s="6"/>
      <c r="JX100" s="6"/>
      <c r="JY100" s="6"/>
      <c r="JZ100" s="6"/>
      <c r="KA100" s="6"/>
      <c r="KB100" s="6"/>
      <c r="KC100" s="6"/>
      <c r="KD100" s="6"/>
      <c r="KF100" s="6"/>
      <c r="KG100" s="6"/>
      <c r="KH100" s="6"/>
      <c r="KI100" s="6"/>
      <c r="KJ100" s="6"/>
      <c r="KK100" s="6"/>
      <c r="KL100" s="6"/>
      <c r="KM100" s="6"/>
      <c r="KN100" s="6"/>
      <c r="KO100" s="6"/>
      <c r="KQ100" s="6"/>
      <c r="KR100" s="6"/>
      <c r="KS100" s="6"/>
      <c r="KT100" s="6"/>
      <c r="KU100" s="6"/>
      <c r="KV100" s="6"/>
      <c r="KW100" s="6"/>
      <c r="KX100" s="6"/>
      <c r="KY100" s="6"/>
      <c r="KZ100" s="6"/>
      <c r="LB100" s="6"/>
      <c r="LC100" s="6"/>
      <c r="LD100" s="6"/>
      <c r="LE100" s="6"/>
      <c r="LF100" s="6"/>
      <c r="LG100" s="6"/>
      <c r="LH100" s="6"/>
      <c r="LI100" s="6"/>
      <c r="LJ100" s="6"/>
      <c r="LK100" s="6"/>
      <c r="LN100" s="6"/>
      <c r="LO100" s="6"/>
      <c r="LP100" s="6"/>
      <c r="LQ100" s="6"/>
      <c r="LR100" s="6"/>
      <c r="LS100" s="6"/>
      <c r="LT100" s="6"/>
      <c r="LU100" s="6"/>
      <c r="LV100" s="6"/>
      <c r="LW100" s="6"/>
      <c r="LY100" s="6"/>
      <c r="LZ100" s="6"/>
      <c r="MA100" s="6"/>
      <c r="MB100" s="6"/>
      <c r="MC100" s="6"/>
      <c r="MD100" s="6"/>
      <c r="ME100" s="6"/>
      <c r="MF100" s="6"/>
      <c r="MG100" s="6"/>
      <c r="MH100" s="6"/>
      <c r="MJ100" s="6"/>
      <c r="MK100" s="6"/>
      <c r="ML100" s="6"/>
      <c r="MM100" s="6"/>
      <c r="MN100" s="6"/>
      <c r="MO100" s="6"/>
      <c r="MP100" s="6"/>
      <c r="MQ100" s="6"/>
      <c r="MR100" s="6"/>
      <c r="MS100" s="6"/>
      <c r="MU100" s="6"/>
      <c r="MV100" s="6"/>
      <c r="MW100" s="6"/>
      <c r="MX100" s="6"/>
      <c r="MY100" s="6"/>
      <c r="MZ100" s="6"/>
      <c r="NA100" s="6"/>
      <c r="NB100" s="6"/>
      <c r="NC100" s="6"/>
      <c r="ND100" s="6"/>
      <c r="NF100" s="6"/>
      <c r="NG100" s="6"/>
      <c r="NH100" s="6"/>
      <c r="NI100" s="6"/>
      <c r="NJ100" s="6"/>
      <c r="NK100" s="6"/>
      <c r="NL100" s="6"/>
      <c r="NM100" s="6"/>
      <c r="NN100" s="6"/>
      <c r="NO100" s="6"/>
      <c r="NQ100" s="6"/>
      <c r="NR100" s="6"/>
      <c r="NS100" s="6"/>
      <c r="NT100" s="6"/>
      <c r="NU100" s="6"/>
      <c r="NV100" s="6"/>
      <c r="NW100" s="6"/>
      <c r="NX100" s="6"/>
      <c r="NY100" s="6"/>
      <c r="NZ100" s="6"/>
      <c r="OB100" s="6"/>
      <c r="OC100" s="6"/>
      <c r="OD100" s="6"/>
      <c r="OE100" s="6"/>
      <c r="OF100" s="6"/>
      <c r="OG100" s="6"/>
      <c r="OH100" s="6"/>
      <c r="OI100" s="6"/>
      <c r="OJ100" s="6"/>
      <c r="OK100" s="6"/>
      <c r="ON100" s="6"/>
      <c r="OO100" s="6"/>
      <c r="OP100" s="6"/>
      <c r="OQ100" s="6"/>
      <c r="OR100" s="6"/>
      <c r="OS100" s="6"/>
      <c r="OT100" s="6"/>
      <c r="OU100" s="6"/>
      <c r="OV100" s="6"/>
      <c r="OW100" s="6"/>
      <c r="OY100" s="6"/>
      <c r="OZ100" s="6"/>
      <c r="PA100" s="6"/>
      <c r="PB100" s="6"/>
      <c r="PC100" s="6"/>
      <c r="PD100" s="6"/>
      <c r="PE100" s="6"/>
      <c r="PF100" s="6"/>
      <c r="PG100" s="6"/>
      <c r="PH100" s="6"/>
      <c r="PJ100" s="6"/>
      <c r="PK100" s="6"/>
      <c r="PL100" s="6"/>
      <c r="PM100" s="6"/>
      <c r="PN100" s="6"/>
      <c r="PO100" s="6"/>
      <c r="PP100" s="6"/>
      <c r="PQ100" s="6"/>
      <c r="PR100" s="6"/>
      <c r="PS100" s="6"/>
      <c r="PU100" s="6"/>
      <c r="PV100" s="6"/>
      <c r="PW100" s="6"/>
      <c r="PX100" s="6"/>
      <c r="PY100" s="6"/>
      <c r="PZ100" s="6"/>
      <c r="QA100" s="6"/>
      <c r="QB100" s="6"/>
      <c r="QC100" s="6"/>
      <c r="QD100" s="6"/>
      <c r="QF100" s="6"/>
      <c r="QG100" s="6"/>
      <c r="QH100" s="6"/>
      <c r="QI100" s="6"/>
      <c r="QJ100" s="6"/>
      <c r="QK100" s="6"/>
      <c r="QL100" s="6"/>
      <c r="QM100" s="6"/>
      <c r="QN100" s="6"/>
      <c r="QO100" s="6"/>
      <c r="QQ100" s="6"/>
      <c r="QR100" s="6"/>
      <c r="QS100" s="6"/>
      <c r="QT100" s="6"/>
      <c r="QU100" s="6"/>
      <c r="QV100" s="6"/>
      <c r="QW100" s="6"/>
      <c r="QX100" s="6"/>
      <c r="QY100" s="6"/>
      <c r="QZ100" s="6"/>
      <c r="RB100" s="6"/>
      <c r="RC100" s="6"/>
      <c r="RD100" s="6"/>
      <c r="RE100" s="6"/>
      <c r="RF100" s="6"/>
      <c r="RG100" s="6"/>
      <c r="RH100" s="6"/>
      <c r="RI100" s="6"/>
      <c r="RJ100" s="6"/>
      <c r="RK100" s="6"/>
      <c r="RN100" s="6"/>
      <c r="RO100" s="6"/>
      <c r="RP100" s="6"/>
      <c r="RQ100" s="6"/>
      <c r="RR100" s="6"/>
      <c r="RS100" s="6"/>
      <c r="RT100" s="6"/>
      <c r="RU100" s="6"/>
      <c r="RV100" s="6"/>
      <c r="RW100" s="6"/>
      <c r="RY100" s="6"/>
      <c r="RZ100" s="6"/>
      <c r="SA100" s="6"/>
      <c r="SB100" s="6"/>
      <c r="SC100" s="6"/>
      <c r="SD100" s="6"/>
      <c r="SE100" s="6"/>
      <c r="SF100" s="6"/>
      <c r="SG100" s="6"/>
      <c r="SH100" s="6"/>
      <c r="SJ100" s="6"/>
      <c r="SK100" s="6"/>
      <c r="SL100" s="6"/>
      <c r="SM100" s="6"/>
      <c r="SN100" s="6"/>
      <c r="SO100" s="6"/>
      <c r="SP100" s="6"/>
      <c r="SQ100" s="6"/>
      <c r="SR100" s="6"/>
      <c r="SS100" s="6"/>
      <c r="SU100" s="6"/>
      <c r="SV100" s="6"/>
      <c r="SW100" s="6"/>
      <c r="SX100" s="6"/>
      <c r="SY100" s="6"/>
      <c r="SZ100" s="6"/>
      <c r="TA100" s="6"/>
      <c r="TB100" s="6"/>
      <c r="TC100" s="6"/>
      <c r="TD100" s="6"/>
      <c r="TF100" s="6"/>
      <c r="TG100" s="6"/>
      <c r="TH100" s="6"/>
      <c r="TI100" s="6"/>
      <c r="TJ100" s="6"/>
      <c r="TK100" s="6"/>
      <c r="TL100" s="6"/>
      <c r="TM100" s="6"/>
      <c r="TN100" s="6"/>
      <c r="TO100" s="6"/>
      <c r="TQ100" s="6"/>
      <c r="TR100" s="6"/>
      <c r="TS100" s="6"/>
      <c r="TT100" s="6"/>
      <c r="TU100" s="6"/>
      <c r="TV100" s="6"/>
      <c r="TW100" s="6"/>
      <c r="TX100" s="6"/>
      <c r="TY100" s="6"/>
      <c r="TZ100" s="6"/>
      <c r="UB100" s="6"/>
      <c r="UC100" s="6"/>
      <c r="UD100" s="6"/>
      <c r="UE100" s="6"/>
      <c r="UF100" s="6"/>
      <c r="UG100" s="6"/>
      <c r="UH100" s="6"/>
      <c r="UI100" s="6"/>
      <c r="UJ100" s="6"/>
      <c r="UK100" s="6"/>
      <c r="UN100" s="61"/>
      <c r="UO100" s="61"/>
      <c r="UP100" s="61"/>
      <c r="UQ100" s="61"/>
      <c r="UW100" s="61"/>
      <c r="UY100" s="61"/>
      <c r="UZ100" s="61"/>
      <c r="VA100" s="61"/>
      <c r="VB100" s="61"/>
      <c r="VH100" s="61"/>
    </row>
    <row r="101" spans="2:580">
      <c r="B101" s="6"/>
      <c r="C101" s="6"/>
      <c r="D101" s="6"/>
      <c r="E101" s="6"/>
      <c r="F101" s="6"/>
      <c r="G101" s="6"/>
      <c r="H101" s="6"/>
      <c r="I101" s="6"/>
      <c r="J101" s="6"/>
      <c r="K101" s="6"/>
      <c r="L101" s="6"/>
      <c r="N101" s="6"/>
      <c r="O101" s="6"/>
      <c r="P101" s="6"/>
      <c r="Q101" s="6"/>
      <c r="R101" s="6"/>
      <c r="S101" s="6"/>
      <c r="T101" s="6"/>
      <c r="U101" s="6"/>
      <c r="V101" s="6"/>
      <c r="W101" s="6"/>
      <c r="Y101" s="6"/>
      <c r="Z101" s="6"/>
      <c r="AA101" s="6"/>
      <c r="AB101" s="6"/>
      <c r="AC101" s="6"/>
      <c r="AD101" s="6"/>
      <c r="AE101" s="6"/>
      <c r="AF101" s="6"/>
      <c r="AG101" s="6"/>
      <c r="AH101" s="6"/>
      <c r="AJ101" s="6"/>
      <c r="AK101" s="6"/>
      <c r="AL101" s="6"/>
      <c r="AM101" s="6"/>
      <c r="AN101" s="6"/>
      <c r="AO101" s="6"/>
      <c r="AP101" s="6"/>
      <c r="AQ101" s="6"/>
      <c r="AR101" s="6"/>
      <c r="AS101" s="6"/>
      <c r="AU101" s="6"/>
      <c r="AV101" s="6"/>
      <c r="AW101" s="6"/>
      <c r="AX101" s="6"/>
      <c r="AY101" s="6"/>
      <c r="AZ101" s="6"/>
      <c r="BA101" s="6"/>
      <c r="BB101" s="6"/>
      <c r="BC101" s="6"/>
      <c r="BD101" s="6"/>
      <c r="BF101" s="6"/>
      <c r="BG101" s="6"/>
      <c r="BH101" s="6"/>
      <c r="BI101" s="6"/>
      <c r="BJ101" s="6"/>
      <c r="BK101" s="6"/>
      <c r="BL101" s="6"/>
      <c r="BM101" s="6"/>
      <c r="BN101" s="6"/>
      <c r="BO101" s="6"/>
      <c r="BQ101" s="6"/>
      <c r="BR101" s="6"/>
      <c r="BS101" s="6"/>
      <c r="BT101" s="6"/>
      <c r="BU101" s="6"/>
      <c r="BV101" s="6"/>
      <c r="BW101" s="6"/>
      <c r="BX101" s="6"/>
      <c r="BY101" s="6"/>
      <c r="BZ101" s="6"/>
      <c r="CB101" s="6"/>
      <c r="CC101" s="6"/>
      <c r="CD101" s="6"/>
      <c r="CE101" s="6"/>
      <c r="CF101" s="6"/>
      <c r="CG101" s="6"/>
      <c r="CH101" s="6"/>
      <c r="CI101" s="6"/>
      <c r="CJ101" s="6"/>
      <c r="CK101" s="6"/>
      <c r="CN101" s="6"/>
      <c r="CO101" s="6"/>
      <c r="CP101" s="6"/>
      <c r="CQ101" s="6"/>
      <c r="CR101" s="6"/>
      <c r="CS101" s="6"/>
      <c r="CT101" s="6"/>
      <c r="CU101" s="6"/>
      <c r="CV101" s="6"/>
      <c r="CW101" s="6"/>
      <c r="CY101" s="6"/>
      <c r="CZ101" s="6"/>
      <c r="DA101" s="6"/>
      <c r="DB101" s="6"/>
      <c r="DC101" s="6"/>
      <c r="DD101" s="6"/>
      <c r="DE101" s="6"/>
      <c r="DF101" s="6"/>
      <c r="DG101" s="6"/>
      <c r="DH101" s="6"/>
      <c r="DJ101" s="6"/>
      <c r="DK101" s="6"/>
      <c r="DL101" s="6"/>
      <c r="DM101" s="6"/>
      <c r="DN101" s="6"/>
      <c r="DO101" s="6"/>
      <c r="DP101" s="6"/>
      <c r="DQ101" s="6"/>
      <c r="DR101" s="6"/>
      <c r="DS101" s="6"/>
      <c r="DU101" s="6"/>
      <c r="DV101" s="6"/>
      <c r="DW101" s="6"/>
      <c r="DX101" s="6"/>
      <c r="DY101" s="6"/>
      <c r="DZ101" s="6"/>
      <c r="EA101" s="6"/>
      <c r="EB101" s="6"/>
      <c r="EC101" s="6"/>
      <c r="ED101" s="6"/>
      <c r="EF101" s="6"/>
      <c r="EG101" s="6"/>
      <c r="EH101" s="6"/>
      <c r="EI101" s="6"/>
      <c r="EJ101" s="6"/>
      <c r="EK101" s="6"/>
      <c r="EL101" s="6"/>
      <c r="EM101" s="6"/>
      <c r="EN101" s="6"/>
      <c r="EO101" s="6"/>
      <c r="EQ101" s="6"/>
      <c r="ER101" s="6"/>
      <c r="ES101" s="6"/>
      <c r="ET101" s="6"/>
      <c r="EU101" s="6"/>
      <c r="EV101" s="6"/>
      <c r="EW101" s="6"/>
      <c r="EX101" s="6"/>
      <c r="EY101" s="6"/>
      <c r="EZ101" s="6"/>
      <c r="FB101" s="6"/>
      <c r="FC101" s="6"/>
      <c r="FD101" s="6"/>
      <c r="FE101" s="6"/>
      <c r="FF101" s="6"/>
      <c r="FG101" s="6"/>
      <c r="FH101" s="6"/>
      <c r="FI101" s="6"/>
      <c r="FJ101" s="6"/>
      <c r="FK101" s="6"/>
      <c r="FN101" s="6"/>
      <c r="FO101" s="6"/>
      <c r="FP101" s="6"/>
      <c r="FQ101" s="6"/>
      <c r="FR101" s="6"/>
      <c r="FS101" s="6"/>
      <c r="FT101" s="6"/>
      <c r="FU101" s="6"/>
      <c r="FV101" s="6"/>
      <c r="FW101" s="6"/>
      <c r="FY101" s="6"/>
      <c r="FZ101" s="6"/>
      <c r="GA101" s="6"/>
      <c r="GB101" s="6"/>
      <c r="GC101" s="6"/>
      <c r="GD101" s="6"/>
      <c r="GE101" s="6"/>
      <c r="GF101" s="6"/>
      <c r="GG101" s="6"/>
      <c r="GH101" s="6"/>
      <c r="GJ101" s="6"/>
      <c r="GK101" s="6"/>
      <c r="GL101" s="6"/>
      <c r="GM101" s="6"/>
      <c r="GN101" s="6"/>
      <c r="GO101" s="6"/>
      <c r="GP101" s="6"/>
      <c r="GQ101" s="6"/>
      <c r="GR101" s="6"/>
      <c r="GS101" s="6"/>
      <c r="GU101" s="6"/>
      <c r="GV101" s="6"/>
      <c r="GW101" s="6"/>
      <c r="GX101" s="6"/>
      <c r="GY101" s="6"/>
      <c r="GZ101" s="6"/>
      <c r="HA101" s="6"/>
      <c r="HB101" s="6"/>
      <c r="HC101" s="6"/>
      <c r="HD101" s="6"/>
      <c r="HF101" s="6"/>
      <c r="HG101" s="6"/>
      <c r="HH101" s="6"/>
      <c r="HI101" s="6"/>
      <c r="HJ101" s="6"/>
      <c r="HK101" s="6"/>
      <c r="HL101" s="6"/>
      <c r="HM101" s="6"/>
      <c r="HN101" s="6"/>
      <c r="HO101" s="6"/>
      <c r="HQ101" s="6"/>
      <c r="HR101" s="6"/>
      <c r="HS101" s="6"/>
      <c r="HT101" s="6"/>
      <c r="HU101" s="6"/>
      <c r="HV101" s="6"/>
      <c r="HW101" s="6"/>
      <c r="HX101" s="6"/>
      <c r="HY101" s="6"/>
      <c r="HZ101" s="6"/>
      <c r="IB101" s="6"/>
      <c r="IC101" s="6"/>
      <c r="ID101" s="6"/>
      <c r="IE101" s="6"/>
      <c r="IF101" s="6"/>
      <c r="IG101" s="6"/>
      <c r="IH101" s="6"/>
      <c r="II101" s="6"/>
      <c r="IJ101" s="6"/>
      <c r="IK101" s="6"/>
      <c r="IN101" s="6"/>
      <c r="IO101" s="6"/>
      <c r="IP101" s="6"/>
      <c r="IQ101" s="6"/>
      <c r="IR101" s="6"/>
      <c r="IS101" s="6"/>
      <c r="IT101" s="6"/>
      <c r="IU101" s="6"/>
      <c r="IV101" s="6"/>
      <c r="IW101" s="6"/>
      <c r="IY101" s="6"/>
      <c r="IZ101" s="6"/>
      <c r="JA101" s="6"/>
      <c r="JB101" s="6"/>
      <c r="JC101" s="6"/>
      <c r="JD101" s="6"/>
      <c r="JE101" s="6"/>
      <c r="JF101" s="6"/>
      <c r="JG101" s="6"/>
      <c r="JH101" s="6"/>
      <c r="JJ101" s="6"/>
      <c r="JK101" s="6"/>
      <c r="JL101" s="6"/>
      <c r="JM101" s="6"/>
      <c r="JN101" s="6"/>
      <c r="JO101" s="6"/>
      <c r="JP101" s="6"/>
      <c r="JQ101" s="6"/>
      <c r="JR101" s="6"/>
      <c r="JS101" s="6"/>
      <c r="JU101" s="6"/>
      <c r="JV101" s="6"/>
      <c r="JW101" s="6"/>
      <c r="JX101" s="6"/>
      <c r="JY101" s="6"/>
      <c r="JZ101" s="6"/>
      <c r="KA101" s="6"/>
      <c r="KB101" s="6"/>
      <c r="KC101" s="6"/>
      <c r="KD101" s="6"/>
      <c r="KF101" s="6"/>
      <c r="KG101" s="6"/>
      <c r="KH101" s="6"/>
      <c r="KI101" s="6"/>
      <c r="KJ101" s="6"/>
      <c r="KK101" s="6"/>
      <c r="KL101" s="6"/>
      <c r="KM101" s="6"/>
      <c r="KN101" s="6"/>
      <c r="KO101" s="6"/>
      <c r="KQ101" s="6"/>
      <c r="KR101" s="6"/>
      <c r="KS101" s="6"/>
      <c r="KT101" s="6"/>
      <c r="KU101" s="6"/>
      <c r="KV101" s="6"/>
      <c r="KW101" s="6"/>
      <c r="KX101" s="6"/>
      <c r="KY101" s="6"/>
      <c r="KZ101" s="6"/>
      <c r="LB101" s="6"/>
      <c r="LC101" s="6"/>
      <c r="LD101" s="6"/>
      <c r="LE101" s="6"/>
      <c r="LF101" s="6"/>
      <c r="LG101" s="6"/>
      <c r="LH101" s="6"/>
      <c r="LI101" s="6"/>
      <c r="LJ101" s="6"/>
      <c r="LK101" s="6"/>
      <c r="LN101" s="6"/>
      <c r="LO101" s="6"/>
      <c r="LP101" s="6"/>
      <c r="LQ101" s="6"/>
      <c r="LR101" s="6"/>
      <c r="LS101" s="6"/>
      <c r="LT101" s="6"/>
      <c r="LU101" s="6"/>
      <c r="LV101" s="6"/>
      <c r="LW101" s="6"/>
      <c r="LY101" s="6"/>
      <c r="LZ101" s="6"/>
      <c r="MA101" s="6"/>
      <c r="MB101" s="6"/>
      <c r="MC101" s="6"/>
      <c r="MD101" s="6"/>
      <c r="ME101" s="6"/>
      <c r="MF101" s="6"/>
      <c r="MG101" s="6"/>
      <c r="MH101" s="6"/>
      <c r="MJ101" s="6"/>
      <c r="MK101" s="6"/>
      <c r="ML101" s="6"/>
      <c r="MM101" s="6"/>
      <c r="MN101" s="6"/>
      <c r="MO101" s="6"/>
      <c r="MP101" s="6"/>
      <c r="MQ101" s="6"/>
      <c r="MR101" s="6"/>
      <c r="MS101" s="6"/>
      <c r="MU101" s="6"/>
      <c r="MV101" s="6"/>
      <c r="MW101" s="6"/>
      <c r="MX101" s="6"/>
      <c r="MY101" s="6"/>
      <c r="MZ101" s="6"/>
      <c r="NA101" s="6"/>
      <c r="NB101" s="6"/>
      <c r="NC101" s="6"/>
      <c r="ND101" s="6"/>
      <c r="NF101" s="6"/>
      <c r="NG101" s="6"/>
      <c r="NH101" s="6"/>
      <c r="NI101" s="6"/>
      <c r="NJ101" s="6"/>
      <c r="NK101" s="6"/>
      <c r="NL101" s="6"/>
      <c r="NM101" s="6"/>
      <c r="NN101" s="6"/>
      <c r="NO101" s="6"/>
      <c r="NQ101" s="6"/>
      <c r="NR101" s="6"/>
      <c r="NS101" s="6"/>
      <c r="NT101" s="6"/>
      <c r="NU101" s="6"/>
      <c r="NV101" s="6"/>
      <c r="NW101" s="6"/>
      <c r="NX101" s="6"/>
      <c r="NY101" s="6"/>
      <c r="NZ101" s="6"/>
      <c r="OB101" s="6"/>
      <c r="OC101" s="6"/>
      <c r="OD101" s="6"/>
      <c r="OE101" s="6"/>
      <c r="OF101" s="6"/>
      <c r="OG101" s="6"/>
      <c r="OH101" s="6"/>
      <c r="OI101" s="6"/>
      <c r="OJ101" s="6"/>
      <c r="OK101" s="6"/>
      <c r="ON101" s="6"/>
      <c r="OO101" s="6"/>
      <c r="OP101" s="6"/>
      <c r="OQ101" s="6"/>
      <c r="OR101" s="6"/>
      <c r="OS101" s="6"/>
      <c r="OT101" s="6"/>
      <c r="OU101" s="6"/>
      <c r="OV101" s="6"/>
      <c r="OW101" s="6"/>
      <c r="OY101" s="6"/>
      <c r="OZ101" s="6"/>
      <c r="PA101" s="6"/>
      <c r="PB101" s="6"/>
      <c r="PC101" s="6"/>
      <c r="PD101" s="6"/>
      <c r="PE101" s="6"/>
      <c r="PF101" s="6"/>
      <c r="PG101" s="6"/>
      <c r="PH101" s="6"/>
      <c r="PJ101" s="6"/>
      <c r="PK101" s="6"/>
      <c r="PL101" s="6"/>
      <c r="PM101" s="6"/>
      <c r="PN101" s="6"/>
      <c r="PO101" s="6"/>
      <c r="PP101" s="6"/>
      <c r="PQ101" s="6"/>
      <c r="PR101" s="6"/>
      <c r="PS101" s="6"/>
      <c r="PU101" s="6"/>
      <c r="PV101" s="6"/>
      <c r="PW101" s="6"/>
      <c r="PX101" s="6"/>
      <c r="PY101" s="6"/>
      <c r="PZ101" s="6"/>
      <c r="QA101" s="6"/>
      <c r="QB101" s="6"/>
      <c r="QC101" s="6"/>
      <c r="QD101" s="6"/>
      <c r="QF101" s="6"/>
      <c r="QG101" s="6"/>
      <c r="QH101" s="6"/>
      <c r="QI101" s="6"/>
      <c r="QJ101" s="6"/>
      <c r="QK101" s="6"/>
      <c r="QL101" s="6"/>
      <c r="QM101" s="6"/>
      <c r="QN101" s="6"/>
      <c r="QO101" s="6"/>
      <c r="QQ101" s="6"/>
      <c r="QR101" s="6"/>
      <c r="QS101" s="6"/>
      <c r="QT101" s="6"/>
      <c r="QU101" s="6"/>
      <c r="QV101" s="6"/>
      <c r="QW101" s="6"/>
      <c r="QX101" s="6"/>
      <c r="QY101" s="6"/>
      <c r="QZ101" s="6"/>
      <c r="RB101" s="6"/>
      <c r="RC101" s="6"/>
      <c r="RD101" s="6"/>
      <c r="RE101" s="6"/>
      <c r="RF101" s="6"/>
      <c r="RG101" s="6"/>
      <c r="RH101" s="6"/>
      <c r="RI101" s="6"/>
      <c r="RJ101" s="6"/>
      <c r="RK101" s="6"/>
      <c r="RN101" s="6"/>
      <c r="RO101" s="6"/>
      <c r="RP101" s="6"/>
      <c r="RQ101" s="6"/>
      <c r="RR101" s="6"/>
      <c r="RS101" s="6"/>
      <c r="RT101" s="6"/>
      <c r="RU101" s="6"/>
      <c r="RV101" s="6"/>
      <c r="RW101" s="6"/>
      <c r="RY101" s="6"/>
      <c r="RZ101" s="6"/>
      <c r="SA101" s="6"/>
      <c r="SB101" s="6"/>
      <c r="SC101" s="6"/>
      <c r="SD101" s="6"/>
      <c r="SE101" s="6"/>
      <c r="SF101" s="6"/>
      <c r="SG101" s="6"/>
      <c r="SH101" s="6"/>
      <c r="SJ101" s="6"/>
      <c r="SK101" s="6"/>
      <c r="SL101" s="6"/>
      <c r="SM101" s="6"/>
      <c r="SN101" s="6"/>
      <c r="SO101" s="6"/>
      <c r="SP101" s="6"/>
      <c r="SQ101" s="6"/>
      <c r="SR101" s="6"/>
      <c r="SS101" s="6"/>
      <c r="SU101" s="6"/>
      <c r="SV101" s="6"/>
      <c r="SW101" s="6"/>
      <c r="SX101" s="6"/>
      <c r="SY101" s="6"/>
      <c r="SZ101" s="6"/>
      <c r="TA101" s="6"/>
      <c r="TB101" s="6"/>
      <c r="TC101" s="6"/>
      <c r="TD101" s="6"/>
      <c r="TF101" s="6"/>
      <c r="TG101" s="6"/>
      <c r="TH101" s="6"/>
      <c r="TI101" s="6"/>
      <c r="TJ101" s="6"/>
      <c r="TK101" s="6"/>
      <c r="TL101" s="6"/>
      <c r="TM101" s="6"/>
      <c r="TN101" s="6"/>
      <c r="TO101" s="6"/>
      <c r="TQ101" s="6"/>
      <c r="TR101" s="6"/>
      <c r="TS101" s="6"/>
      <c r="TT101" s="6"/>
      <c r="TU101" s="6"/>
      <c r="TV101" s="6"/>
      <c r="TW101" s="6"/>
      <c r="TX101" s="6"/>
      <c r="TY101" s="6"/>
      <c r="TZ101" s="6"/>
      <c r="UB101" s="6"/>
      <c r="UC101" s="6"/>
      <c r="UD101" s="6"/>
      <c r="UE101" s="6"/>
      <c r="UF101" s="6"/>
      <c r="UG101" s="6"/>
      <c r="UH101" s="6"/>
      <c r="UI101" s="6"/>
      <c r="UJ101" s="6"/>
      <c r="UK101" s="6"/>
      <c r="UN101" s="61"/>
      <c r="UO101" s="61"/>
      <c r="UP101" s="61"/>
      <c r="UQ101" s="61"/>
      <c r="UW101" s="61"/>
      <c r="UY101" s="61"/>
      <c r="UZ101" s="61"/>
      <c r="VA101" s="61"/>
      <c r="VB101" s="61"/>
      <c r="VH101" s="61"/>
    </row>
    <row r="102" spans="2:580">
      <c r="B102" s="6"/>
      <c r="C102" s="6"/>
      <c r="D102" s="6"/>
      <c r="E102" s="6"/>
      <c r="F102" s="6"/>
      <c r="G102" s="6"/>
      <c r="H102" s="6"/>
      <c r="I102" s="6"/>
      <c r="J102" s="6"/>
      <c r="K102" s="6"/>
      <c r="L102" s="6"/>
      <c r="N102" s="6"/>
      <c r="O102" s="6"/>
      <c r="P102" s="6"/>
      <c r="Q102" s="6"/>
      <c r="R102" s="6"/>
      <c r="S102" s="6"/>
      <c r="T102" s="6"/>
      <c r="U102" s="6"/>
      <c r="V102" s="6"/>
      <c r="W102" s="6"/>
      <c r="Y102" s="6"/>
      <c r="Z102" s="6"/>
      <c r="AA102" s="6"/>
      <c r="AB102" s="6"/>
      <c r="AC102" s="6"/>
      <c r="AD102" s="6"/>
      <c r="AE102" s="6"/>
      <c r="AF102" s="6"/>
      <c r="AG102" s="6"/>
      <c r="AH102" s="6"/>
      <c r="AJ102" s="6"/>
      <c r="AK102" s="6"/>
      <c r="AL102" s="6"/>
      <c r="AM102" s="6"/>
      <c r="AN102" s="6"/>
      <c r="AO102" s="6"/>
      <c r="AP102" s="6"/>
      <c r="AQ102" s="6"/>
      <c r="AR102" s="6"/>
      <c r="AS102" s="6"/>
      <c r="AU102" s="6"/>
      <c r="AV102" s="6"/>
      <c r="AW102" s="6"/>
      <c r="AX102" s="6"/>
      <c r="AY102" s="6"/>
      <c r="AZ102" s="6"/>
      <c r="BA102" s="6"/>
      <c r="BB102" s="6"/>
      <c r="BC102" s="6"/>
      <c r="BD102" s="6"/>
      <c r="BF102" s="6"/>
      <c r="BG102" s="6"/>
      <c r="BH102" s="6"/>
      <c r="BI102" s="6"/>
      <c r="BJ102" s="6"/>
      <c r="BK102" s="6"/>
      <c r="BL102" s="6"/>
      <c r="BM102" s="6"/>
      <c r="BN102" s="6"/>
      <c r="BO102" s="6"/>
      <c r="BQ102" s="6"/>
      <c r="BR102" s="6"/>
      <c r="BS102" s="6"/>
      <c r="BT102" s="6"/>
      <c r="BU102" s="6"/>
      <c r="BV102" s="6"/>
      <c r="BW102" s="6"/>
      <c r="BX102" s="6"/>
      <c r="BY102" s="6"/>
      <c r="BZ102" s="6"/>
      <c r="CB102" s="6"/>
      <c r="CC102" s="6"/>
      <c r="CD102" s="6"/>
      <c r="CE102" s="6"/>
      <c r="CF102" s="6"/>
      <c r="CG102" s="6"/>
      <c r="CH102" s="6"/>
      <c r="CI102" s="6"/>
      <c r="CJ102" s="6"/>
      <c r="CK102" s="6"/>
      <c r="CN102" s="6"/>
      <c r="CO102" s="6"/>
      <c r="CP102" s="6"/>
      <c r="CQ102" s="6"/>
      <c r="CR102" s="6"/>
      <c r="CS102" s="6"/>
      <c r="CT102" s="6"/>
      <c r="CU102" s="6"/>
      <c r="CV102" s="6"/>
      <c r="CW102" s="6"/>
      <c r="CY102" s="6"/>
      <c r="CZ102" s="6"/>
      <c r="DA102" s="6"/>
      <c r="DB102" s="6"/>
      <c r="DC102" s="6"/>
      <c r="DD102" s="6"/>
      <c r="DE102" s="6"/>
      <c r="DF102" s="6"/>
      <c r="DG102" s="6"/>
      <c r="DH102" s="6"/>
      <c r="DJ102" s="6"/>
      <c r="DK102" s="6"/>
      <c r="DL102" s="6"/>
      <c r="DM102" s="6"/>
      <c r="DN102" s="6"/>
      <c r="DO102" s="6"/>
      <c r="DP102" s="6"/>
      <c r="DQ102" s="6"/>
      <c r="DR102" s="6"/>
      <c r="DS102" s="6"/>
      <c r="DU102" s="6"/>
      <c r="DV102" s="6"/>
      <c r="DW102" s="6"/>
      <c r="DX102" s="6"/>
      <c r="DY102" s="6"/>
      <c r="DZ102" s="6"/>
      <c r="EA102" s="6"/>
      <c r="EB102" s="6"/>
      <c r="EC102" s="6"/>
      <c r="ED102" s="6"/>
      <c r="EF102" s="6"/>
      <c r="EG102" s="6"/>
      <c r="EH102" s="6"/>
      <c r="EI102" s="6"/>
      <c r="EJ102" s="6"/>
      <c r="EK102" s="6"/>
      <c r="EL102" s="6"/>
      <c r="EM102" s="6"/>
      <c r="EN102" s="6"/>
      <c r="EO102" s="6"/>
      <c r="EQ102" s="6"/>
      <c r="ER102" s="6"/>
      <c r="ES102" s="6"/>
      <c r="ET102" s="6"/>
      <c r="EU102" s="6"/>
      <c r="EV102" s="6"/>
      <c r="EW102" s="6"/>
      <c r="EX102" s="6"/>
      <c r="EY102" s="6"/>
      <c r="EZ102" s="6"/>
      <c r="FB102" s="6"/>
      <c r="FC102" s="6"/>
      <c r="FD102" s="6"/>
      <c r="FE102" s="6"/>
      <c r="FF102" s="6"/>
      <c r="FG102" s="6"/>
      <c r="FH102" s="6"/>
      <c r="FI102" s="6"/>
      <c r="FJ102" s="6"/>
      <c r="FK102" s="6"/>
      <c r="FN102" s="6"/>
      <c r="FO102" s="6"/>
      <c r="FP102" s="6"/>
      <c r="FQ102" s="6"/>
      <c r="FR102" s="6"/>
      <c r="FS102" s="6"/>
      <c r="FT102" s="6"/>
      <c r="FU102" s="6"/>
      <c r="FV102" s="6"/>
      <c r="FW102" s="6"/>
      <c r="FY102" s="6"/>
      <c r="FZ102" s="6"/>
      <c r="GA102" s="6"/>
      <c r="GB102" s="6"/>
      <c r="GC102" s="6"/>
      <c r="GD102" s="6"/>
      <c r="GE102" s="6"/>
      <c r="GF102" s="6"/>
      <c r="GG102" s="6"/>
      <c r="GH102" s="6"/>
      <c r="GJ102" s="6"/>
      <c r="GK102" s="6"/>
      <c r="GL102" s="6"/>
      <c r="GM102" s="6"/>
      <c r="GN102" s="6"/>
      <c r="GO102" s="6"/>
      <c r="GP102" s="6"/>
      <c r="GQ102" s="6"/>
      <c r="GR102" s="6"/>
      <c r="GS102" s="6"/>
      <c r="GU102" s="6"/>
      <c r="GV102" s="6"/>
      <c r="GW102" s="6"/>
      <c r="GX102" s="6"/>
      <c r="GY102" s="6"/>
      <c r="GZ102" s="6"/>
      <c r="HA102" s="6"/>
      <c r="HB102" s="6"/>
      <c r="HC102" s="6"/>
      <c r="HD102" s="6"/>
      <c r="HF102" s="6"/>
      <c r="HG102" s="6"/>
      <c r="HH102" s="6"/>
      <c r="HI102" s="6"/>
      <c r="HJ102" s="6"/>
      <c r="HK102" s="6"/>
      <c r="HL102" s="6"/>
      <c r="HM102" s="6"/>
      <c r="HN102" s="6"/>
      <c r="HO102" s="6"/>
      <c r="HQ102" s="6"/>
      <c r="HR102" s="6"/>
      <c r="HS102" s="6"/>
      <c r="HT102" s="6"/>
      <c r="HU102" s="6"/>
      <c r="HV102" s="6"/>
      <c r="HW102" s="6"/>
      <c r="HX102" s="6"/>
      <c r="HY102" s="6"/>
      <c r="HZ102" s="6"/>
      <c r="IB102" s="6"/>
      <c r="IC102" s="6"/>
      <c r="ID102" s="6"/>
      <c r="IE102" s="6"/>
      <c r="IF102" s="6"/>
      <c r="IG102" s="6"/>
      <c r="IH102" s="6"/>
      <c r="II102" s="6"/>
      <c r="IJ102" s="6"/>
      <c r="IK102" s="6"/>
      <c r="IN102" s="6"/>
      <c r="IO102" s="6"/>
      <c r="IP102" s="6"/>
      <c r="IQ102" s="6"/>
      <c r="IR102" s="6"/>
      <c r="IS102" s="6"/>
      <c r="IT102" s="6"/>
      <c r="IU102" s="6"/>
      <c r="IV102" s="6"/>
      <c r="IW102" s="6"/>
      <c r="IY102" s="6"/>
      <c r="IZ102" s="6"/>
      <c r="JA102" s="6"/>
      <c r="JB102" s="6"/>
      <c r="JC102" s="6"/>
      <c r="JD102" s="6"/>
      <c r="JE102" s="6"/>
      <c r="JF102" s="6"/>
      <c r="JG102" s="6"/>
      <c r="JH102" s="6"/>
      <c r="JJ102" s="6"/>
      <c r="JK102" s="6"/>
      <c r="JL102" s="6"/>
      <c r="JM102" s="6"/>
      <c r="JN102" s="6"/>
      <c r="JO102" s="6"/>
      <c r="JP102" s="6"/>
      <c r="JQ102" s="6"/>
      <c r="JR102" s="6"/>
      <c r="JS102" s="6"/>
      <c r="JU102" s="6"/>
      <c r="JV102" s="6"/>
      <c r="JW102" s="6"/>
      <c r="JX102" s="6"/>
      <c r="JY102" s="6"/>
      <c r="JZ102" s="6"/>
      <c r="KA102" s="6"/>
      <c r="KB102" s="6"/>
      <c r="KC102" s="6"/>
      <c r="KD102" s="6"/>
      <c r="KF102" s="6"/>
      <c r="KG102" s="6"/>
      <c r="KH102" s="6"/>
      <c r="KI102" s="6"/>
      <c r="KJ102" s="6"/>
      <c r="KK102" s="6"/>
      <c r="KL102" s="6"/>
      <c r="KM102" s="6"/>
      <c r="KN102" s="6"/>
      <c r="KO102" s="6"/>
      <c r="KQ102" s="6"/>
      <c r="KR102" s="6"/>
      <c r="KS102" s="6"/>
      <c r="KT102" s="6"/>
      <c r="KU102" s="6"/>
      <c r="KV102" s="6"/>
      <c r="KW102" s="6"/>
      <c r="KX102" s="6"/>
      <c r="KY102" s="6"/>
      <c r="KZ102" s="6"/>
      <c r="LB102" s="6"/>
      <c r="LC102" s="6"/>
      <c r="LD102" s="6"/>
      <c r="LE102" s="6"/>
      <c r="LF102" s="6"/>
      <c r="LG102" s="6"/>
      <c r="LH102" s="6"/>
      <c r="LI102" s="6"/>
      <c r="LJ102" s="6"/>
      <c r="LK102" s="6"/>
      <c r="LN102" s="6"/>
      <c r="LO102" s="6"/>
      <c r="LP102" s="6"/>
      <c r="LQ102" s="6"/>
      <c r="LR102" s="6"/>
      <c r="LS102" s="6"/>
      <c r="LT102" s="6"/>
      <c r="LU102" s="6"/>
      <c r="LV102" s="6"/>
      <c r="LW102" s="6"/>
      <c r="LY102" s="6"/>
      <c r="LZ102" s="6"/>
      <c r="MA102" s="6"/>
      <c r="MB102" s="6"/>
      <c r="MC102" s="6"/>
      <c r="MD102" s="6"/>
      <c r="ME102" s="6"/>
      <c r="MF102" s="6"/>
      <c r="MG102" s="6"/>
      <c r="MH102" s="6"/>
      <c r="MJ102" s="6"/>
      <c r="MK102" s="6"/>
      <c r="ML102" s="6"/>
      <c r="MM102" s="6"/>
      <c r="MN102" s="6"/>
      <c r="MO102" s="6"/>
      <c r="MP102" s="6"/>
      <c r="MQ102" s="6"/>
      <c r="MR102" s="6"/>
      <c r="MS102" s="6"/>
      <c r="MU102" s="6"/>
      <c r="MV102" s="6"/>
      <c r="MW102" s="6"/>
      <c r="MX102" s="6"/>
      <c r="MY102" s="6"/>
      <c r="MZ102" s="6"/>
      <c r="NA102" s="6"/>
      <c r="NB102" s="6"/>
      <c r="NC102" s="6"/>
      <c r="ND102" s="6"/>
      <c r="NF102" s="6"/>
      <c r="NG102" s="6"/>
      <c r="NH102" s="6"/>
      <c r="NI102" s="6"/>
      <c r="NJ102" s="6"/>
      <c r="NK102" s="6"/>
      <c r="NL102" s="6"/>
      <c r="NM102" s="6"/>
      <c r="NN102" s="6"/>
      <c r="NO102" s="6"/>
      <c r="NQ102" s="6"/>
      <c r="NR102" s="6"/>
      <c r="NS102" s="6"/>
      <c r="NT102" s="6"/>
      <c r="NU102" s="6"/>
      <c r="NV102" s="6"/>
      <c r="NW102" s="6"/>
      <c r="NX102" s="6"/>
      <c r="NY102" s="6"/>
      <c r="NZ102" s="6"/>
      <c r="OB102" s="6"/>
      <c r="OC102" s="6"/>
      <c r="OD102" s="6"/>
      <c r="OE102" s="6"/>
      <c r="OF102" s="6"/>
      <c r="OG102" s="6"/>
      <c r="OH102" s="6"/>
      <c r="OI102" s="6"/>
      <c r="OJ102" s="6"/>
      <c r="OK102" s="6"/>
      <c r="ON102" s="6"/>
      <c r="OO102" s="6"/>
      <c r="OP102" s="6"/>
      <c r="OQ102" s="6"/>
      <c r="OR102" s="6"/>
      <c r="OS102" s="6"/>
      <c r="OT102" s="6"/>
      <c r="OU102" s="6"/>
      <c r="OV102" s="6"/>
      <c r="OW102" s="6"/>
      <c r="OY102" s="6"/>
      <c r="OZ102" s="6"/>
      <c r="PA102" s="6"/>
      <c r="PB102" s="6"/>
      <c r="PC102" s="6"/>
      <c r="PD102" s="6"/>
      <c r="PE102" s="6"/>
      <c r="PF102" s="6"/>
      <c r="PG102" s="6"/>
      <c r="PH102" s="6"/>
      <c r="PJ102" s="6"/>
      <c r="PK102" s="6"/>
      <c r="PL102" s="6"/>
      <c r="PM102" s="6"/>
      <c r="PN102" s="6"/>
      <c r="PO102" s="6"/>
      <c r="PP102" s="6"/>
      <c r="PQ102" s="6"/>
      <c r="PR102" s="6"/>
      <c r="PS102" s="6"/>
      <c r="PU102" s="6"/>
      <c r="PV102" s="6"/>
      <c r="PW102" s="6"/>
      <c r="PX102" s="6"/>
      <c r="PY102" s="6"/>
      <c r="PZ102" s="6"/>
      <c r="QA102" s="6"/>
      <c r="QB102" s="6"/>
      <c r="QC102" s="6"/>
      <c r="QD102" s="6"/>
      <c r="QF102" s="6"/>
      <c r="QG102" s="6"/>
      <c r="QH102" s="6"/>
      <c r="QI102" s="6"/>
      <c r="QJ102" s="6"/>
      <c r="QK102" s="6"/>
      <c r="QL102" s="6"/>
      <c r="QM102" s="6"/>
      <c r="QN102" s="6"/>
      <c r="QO102" s="6"/>
      <c r="QQ102" s="6"/>
      <c r="QR102" s="6"/>
      <c r="QS102" s="6"/>
      <c r="QT102" s="6"/>
      <c r="QU102" s="6"/>
      <c r="QV102" s="6"/>
      <c r="QW102" s="6"/>
      <c r="QX102" s="6"/>
      <c r="QY102" s="6"/>
      <c r="QZ102" s="6"/>
      <c r="RB102" s="6"/>
      <c r="RC102" s="6"/>
      <c r="RD102" s="6"/>
      <c r="RE102" s="6"/>
      <c r="RF102" s="6"/>
      <c r="RG102" s="6"/>
      <c r="RH102" s="6"/>
      <c r="RI102" s="6"/>
      <c r="RJ102" s="6"/>
      <c r="RK102" s="6"/>
      <c r="RN102" s="6"/>
      <c r="RO102" s="6"/>
      <c r="RP102" s="6"/>
      <c r="RQ102" s="6"/>
      <c r="RR102" s="6"/>
      <c r="RS102" s="6"/>
      <c r="RT102" s="6"/>
      <c r="RU102" s="6"/>
      <c r="RV102" s="6"/>
      <c r="RW102" s="6"/>
      <c r="RY102" s="6"/>
      <c r="RZ102" s="6"/>
      <c r="SA102" s="6"/>
      <c r="SB102" s="6"/>
      <c r="SC102" s="6"/>
      <c r="SD102" s="6"/>
      <c r="SE102" s="6"/>
      <c r="SF102" s="6"/>
      <c r="SG102" s="6"/>
      <c r="SH102" s="6"/>
      <c r="SJ102" s="6"/>
      <c r="SK102" s="6"/>
      <c r="SL102" s="6"/>
      <c r="SM102" s="6"/>
      <c r="SN102" s="6"/>
      <c r="SO102" s="6"/>
      <c r="SP102" s="6"/>
      <c r="SQ102" s="6"/>
      <c r="SR102" s="6"/>
      <c r="SS102" s="6"/>
      <c r="SU102" s="6"/>
      <c r="SV102" s="6"/>
      <c r="SW102" s="6"/>
      <c r="SX102" s="6"/>
      <c r="SY102" s="6"/>
      <c r="SZ102" s="6"/>
      <c r="TA102" s="6"/>
      <c r="TB102" s="6"/>
      <c r="TC102" s="6"/>
      <c r="TD102" s="6"/>
      <c r="TF102" s="6"/>
      <c r="TG102" s="6"/>
      <c r="TH102" s="6"/>
      <c r="TI102" s="6"/>
      <c r="TJ102" s="6"/>
      <c r="TK102" s="6"/>
      <c r="TL102" s="6"/>
      <c r="TM102" s="6"/>
      <c r="TN102" s="6"/>
      <c r="TO102" s="6"/>
      <c r="TQ102" s="6"/>
      <c r="TR102" s="6"/>
      <c r="TS102" s="6"/>
      <c r="TT102" s="6"/>
      <c r="TU102" s="6"/>
      <c r="TV102" s="6"/>
      <c r="TW102" s="6"/>
      <c r="TX102" s="6"/>
      <c r="TY102" s="6"/>
      <c r="TZ102" s="6"/>
      <c r="UB102" s="6"/>
      <c r="UC102" s="6"/>
      <c r="UD102" s="6"/>
      <c r="UE102" s="6"/>
      <c r="UF102" s="6"/>
      <c r="UG102" s="6"/>
      <c r="UH102" s="6"/>
      <c r="UI102" s="6"/>
      <c r="UJ102" s="6"/>
      <c r="UK102" s="6"/>
      <c r="UN102" s="61"/>
      <c r="UO102" s="61"/>
      <c r="UP102" s="61"/>
      <c r="UQ102" s="61"/>
      <c r="UW102" s="61"/>
      <c r="UY102" s="61"/>
      <c r="UZ102" s="61"/>
      <c r="VA102" s="61"/>
      <c r="VB102" s="61"/>
      <c r="VH102" s="61"/>
    </row>
    <row r="103" spans="2:580">
      <c r="B103" s="6"/>
      <c r="C103" s="6"/>
      <c r="D103" s="6"/>
      <c r="E103" s="6"/>
      <c r="F103" s="6"/>
      <c r="G103" s="6"/>
      <c r="H103" s="6"/>
      <c r="I103" s="6"/>
      <c r="J103" s="6"/>
      <c r="K103" s="6"/>
      <c r="L103" s="6"/>
      <c r="N103" s="6"/>
      <c r="O103" s="6"/>
      <c r="P103" s="6"/>
      <c r="Q103" s="6"/>
      <c r="R103" s="6"/>
      <c r="S103" s="6"/>
      <c r="T103" s="6"/>
      <c r="U103" s="6"/>
      <c r="V103" s="6"/>
      <c r="W103" s="6"/>
      <c r="Y103" s="6"/>
      <c r="Z103" s="6"/>
      <c r="AA103" s="6"/>
      <c r="AB103" s="6"/>
      <c r="AC103" s="6"/>
      <c r="AD103" s="6"/>
      <c r="AE103" s="6"/>
      <c r="AF103" s="6"/>
      <c r="AG103" s="6"/>
      <c r="AH103" s="6"/>
      <c r="AJ103" s="6"/>
      <c r="AK103" s="6"/>
      <c r="AL103" s="6"/>
      <c r="AM103" s="6"/>
      <c r="AN103" s="6"/>
      <c r="AO103" s="6"/>
      <c r="AP103" s="6"/>
      <c r="AQ103" s="6"/>
      <c r="AR103" s="6"/>
      <c r="AS103" s="6"/>
      <c r="AU103" s="6"/>
      <c r="AV103" s="6"/>
      <c r="AW103" s="6"/>
      <c r="AX103" s="6"/>
      <c r="AY103" s="6"/>
      <c r="AZ103" s="6"/>
      <c r="BA103" s="6"/>
      <c r="BB103" s="6"/>
      <c r="BC103" s="6"/>
      <c r="BD103" s="6"/>
      <c r="BF103" s="6"/>
      <c r="BG103" s="6"/>
      <c r="BH103" s="6"/>
      <c r="BI103" s="6"/>
      <c r="BJ103" s="6"/>
      <c r="BK103" s="6"/>
      <c r="BL103" s="6"/>
      <c r="BM103" s="6"/>
      <c r="BN103" s="6"/>
      <c r="BO103" s="6"/>
      <c r="BQ103" s="6"/>
      <c r="BR103" s="6"/>
      <c r="BS103" s="6"/>
      <c r="BT103" s="6"/>
      <c r="BU103" s="6"/>
      <c r="BV103" s="6"/>
      <c r="BW103" s="6"/>
      <c r="BX103" s="6"/>
      <c r="BY103" s="6"/>
      <c r="BZ103" s="6"/>
      <c r="CB103" s="6"/>
      <c r="CC103" s="6"/>
      <c r="CD103" s="6"/>
      <c r="CE103" s="6"/>
      <c r="CF103" s="6"/>
      <c r="CG103" s="6"/>
      <c r="CH103" s="6"/>
      <c r="CI103" s="6"/>
      <c r="CJ103" s="6"/>
      <c r="CK103" s="6"/>
      <c r="CN103" s="6"/>
      <c r="CO103" s="6"/>
      <c r="CP103" s="6"/>
      <c r="CQ103" s="6"/>
      <c r="CR103" s="6"/>
      <c r="CS103" s="6"/>
      <c r="CT103" s="6"/>
      <c r="CU103" s="6"/>
      <c r="CV103" s="6"/>
      <c r="CW103" s="6"/>
      <c r="CY103" s="6"/>
      <c r="CZ103" s="6"/>
      <c r="DA103" s="6"/>
      <c r="DB103" s="6"/>
      <c r="DC103" s="6"/>
      <c r="DD103" s="6"/>
      <c r="DE103" s="6"/>
      <c r="DF103" s="6"/>
      <c r="DG103" s="6"/>
      <c r="DH103" s="6"/>
      <c r="DJ103" s="6"/>
      <c r="DK103" s="6"/>
      <c r="DL103" s="6"/>
      <c r="DM103" s="6"/>
      <c r="DN103" s="6"/>
      <c r="DO103" s="6"/>
      <c r="DP103" s="6"/>
      <c r="DQ103" s="6"/>
      <c r="DR103" s="6"/>
      <c r="DS103" s="6"/>
      <c r="DU103" s="6"/>
      <c r="DV103" s="6"/>
      <c r="DW103" s="6"/>
      <c r="DX103" s="6"/>
      <c r="DY103" s="6"/>
      <c r="DZ103" s="6"/>
      <c r="EA103" s="6"/>
      <c r="EB103" s="6"/>
      <c r="EC103" s="6"/>
      <c r="ED103" s="6"/>
      <c r="EF103" s="6"/>
      <c r="EG103" s="6"/>
      <c r="EH103" s="6"/>
      <c r="EI103" s="6"/>
      <c r="EJ103" s="6"/>
      <c r="EK103" s="6"/>
      <c r="EL103" s="6"/>
      <c r="EM103" s="6"/>
      <c r="EN103" s="6"/>
      <c r="EO103" s="6"/>
      <c r="EQ103" s="6"/>
      <c r="ER103" s="6"/>
      <c r="ES103" s="6"/>
      <c r="ET103" s="6"/>
      <c r="EU103" s="6"/>
      <c r="EV103" s="6"/>
      <c r="EW103" s="6"/>
      <c r="EX103" s="6"/>
      <c r="EY103" s="6"/>
      <c r="EZ103" s="6"/>
      <c r="FB103" s="6"/>
      <c r="FC103" s="6"/>
      <c r="FD103" s="6"/>
      <c r="FE103" s="6"/>
      <c r="FF103" s="6"/>
      <c r="FG103" s="6"/>
      <c r="FH103" s="6"/>
      <c r="FI103" s="6"/>
      <c r="FJ103" s="6"/>
      <c r="FK103" s="6"/>
      <c r="FN103" s="6"/>
      <c r="FO103" s="6"/>
      <c r="FP103" s="6"/>
      <c r="FQ103" s="6"/>
      <c r="FR103" s="6"/>
      <c r="FS103" s="6"/>
      <c r="FT103" s="6"/>
      <c r="FU103" s="6"/>
      <c r="FV103" s="6"/>
      <c r="FW103" s="6"/>
      <c r="FY103" s="6"/>
      <c r="FZ103" s="6"/>
      <c r="GA103" s="6"/>
      <c r="GB103" s="6"/>
      <c r="GC103" s="6"/>
      <c r="GD103" s="6"/>
      <c r="GE103" s="6"/>
      <c r="GF103" s="6"/>
      <c r="GG103" s="6"/>
      <c r="GH103" s="6"/>
      <c r="GJ103" s="6"/>
      <c r="GK103" s="6"/>
      <c r="GL103" s="6"/>
      <c r="GM103" s="6"/>
      <c r="GN103" s="6"/>
      <c r="GO103" s="6"/>
      <c r="GP103" s="6"/>
      <c r="GQ103" s="6"/>
      <c r="GR103" s="6"/>
      <c r="GS103" s="6"/>
      <c r="GU103" s="6"/>
      <c r="GV103" s="6"/>
      <c r="GW103" s="6"/>
      <c r="GX103" s="6"/>
      <c r="GY103" s="6"/>
      <c r="GZ103" s="6"/>
      <c r="HA103" s="6"/>
      <c r="HB103" s="6"/>
      <c r="HC103" s="6"/>
      <c r="HD103" s="6"/>
      <c r="HF103" s="6"/>
      <c r="HG103" s="6"/>
      <c r="HH103" s="6"/>
      <c r="HI103" s="6"/>
      <c r="HJ103" s="6"/>
      <c r="HK103" s="6"/>
      <c r="HL103" s="6"/>
      <c r="HM103" s="6"/>
      <c r="HN103" s="6"/>
      <c r="HO103" s="6"/>
      <c r="HQ103" s="6"/>
      <c r="HR103" s="6"/>
      <c r="HS103" s="6"/>
      <c r="HT103" s="6"/>
      <c r="HU103" s="6"/>
      <c r="HV103" s="6"/>
      <c r="HW103" s="6"/>
      <c r="HX103" s="6"/>
      <c r="HY103" s="6"/>
      <c r="HZ103" s="6"/>
      <c r="IB103" s="6"/>
      <c r="IC103" s="6"/>
      <c r="ID103" s="6"/>
      <c r="IE103" s="6"/>
      <c r="IF103" s="6"/>
      <c r="IG103" s="6"/>
      <c r="IH103" s="6"/>
      <c r="II103" s="6"/>
      <c r="IJ103" s="6"/>
      <c r="IK103" s="6"/>
      <c r="IN103" s="6"/>
      <c r="IO103" s="6"/>
      <c r="IP103" s="6"/>
      <c r="IQ103" s="6"/>
      <c r="IR103" s="6"/>
      <c r="IS103" s="6"/>
      <c r="IT103" s="6"/>
      <c r="IU103" s="6"/>
      <c r="IV103" s="6"/>
      <c r="IW103" s="6"/>
      <c r="IY103" s="6"/>
      <c r="IZ103" s="6"/>
      <c r="JA103" s="6"/>
      <c r="JB103" s="6"/>
      <c r="JC103" s="6"/>
      <c r="JD103" s="6"/>
      <c r="JE103" s="6"/>
      <c r="JF103" s="6"/>
      <c r="JG103" s="6"/>
      <c r="JH103" s="6"/>
      <c r="JJ103" s="6"/>
      <c r="JK103" s="6"/>
      <c r="JL103" s="6"/>
      <c r="JM103" s="6"/>
      <c r="JN103" s="6"/>
      <c r="JO103" s="6"/>
      <c r="JP103" s="6"/>
      <c r="JQ103" s="6"/>
      <c r="JR103" s="6"/>
      <c r="JS103" s="6"/>
      <c r="JU103" s="6"/>
      <c r="JV103" s="6"/>
      <c r="JW103" s="6"/>
      <c r="JX103" s="6"/>
      <c r="JY103" s="6"/>
      <c r="JZ103" s="6"/>
      <c r="KA103" s="6"/>
      <c r="KB103" s="6"/>
      <c r="KC103" s="6"/>
      <c r="KD103" s="6"/>
      <c r="KF103" s="6"/>
      <c r="KG103" s="6"/>
      <c r="KH103" s="6"/>
      <c r="KI103" s="6"/>
      <c r="KJ103" s="6"/>
      <c r="KK103" s="6"/>
      <c r="KL103" s="6"/>
      <c r="KM103" s="6"/>
      <c r="KN103" s="6"/>
      <c r="KO103" s="6"/>
      <c r="KQ103" s="6"/>
      <c r="KR103" s="6"/>
      <c r="KS103" s="6"/>
      <c r="KT103" s="6"/>
      <c r="KU103" s="6"/>
      <c r="KV103" s="6"/>
      <c r="KW103" s="6"/>
      <c r="KX103" s="6"/>
      <c r="KY103" s="6"/>
      <c r="KZ103" s="6"/>
      <c r="LB103" s="6"/>
      <c r="LC103" s="6"/>
      <c r="LD103" s="6"/>
      <c r="LE103" s="6"/>
      <c r="LF103" s="6"/>
      <c r="LG103" s="6"/>
      <c r="LH103" s="6"/>
      <c r="LI103" s="6"/>
      <c r="LJ103" s="6"/>
      <c r="LK103" s="6"/>
      <c r="LN103" s="6"/>
      <c r="LO103" s="6"/>
      <c r="LP103" s="6"/>
      <c r="LQ103" s="6"/>
      <c r="LR103" s="6"/>
      <c r="LS103" s="6"/>
      <c r="LT103" s="6"/>
      <c r="LU103" s="6"/>
      <c r="LV103" s="6"/>
      <c r="LW103" s="6"/>
      <c r="LY103" s="6"/>
      <c r="LZ103" s="6"/>
      <c r="MA103" s="6"/>
      <c r="MB103" s="6"/>
      <c r="MC103" s="6"/>
      <c r="MD103" s="6"/>
      <c r="ME103" s="6"/>
      <c r="MF103" s="6"/>
      <c r="MG103" s="6"/>
      <c r="MH103" s="6"/>
      <c r="MJ103" s="6"/>
      <c r="MK103" s="6"/>
      <c r="ML103" s="6"/>
      <c r="MM103" s="6"/>
      <c r="MN103" s="6"/>
      <c r="MO103" s="6"/>
      <c r="MP103" s="6"/>
      <c r="MQ103" s="6"/>
      <c r="MR103" s="6"/>
      <c r="MS103" s="6"/>
      <c r="MU103" s="6"/>
      <c r="MV103" s="6"/>
      <c r="MW103" s="6"/>
      <c r="MX103" s="6"/>
      <c r="MY103" s="6"/>
      <c r="MZ103" s="6"/>
      <c r="NA103" s="6"/>
      <c r="NB103" s="6"/>
      <c r="NC103" s="6"/>
      <c r="ND103" s="6"/>
      <c r="NF103" s="6"/>
      <c r="NG103" s="6"/>
      <c r="NH103" s="6"/>
      <c r="NI103" s="6"/>
      <c r="NJ103" s="6"/>
      <c r="NK103" s="6"/>
      <c r="NL103" s="6"/>
      <c r="NM103" s="6"/>
      <c r="NN103" s="6"/>
      <c r="NO103" s="6"/>
      <c r="NQ103" s="6"/>
      <c r="NR103" s="6"/>
      <c r="NS103" s="6"/>
      <c r="NT103" s="6"/>
      <c r="NU103" s="6"/>
      <c r="NV103" s="6"/>
      <c r="NW103" s="6"/>
      <c r="NX103" s="6"/>
      <c r="NY103" s="6"/>
      <c r="NZ103" s="6"/>
      <c r="OB103" s="6"/>
      <c r="OC103" s="6"/>
      <c r="OD103" s="6"/>
      <c r="OE103" s="6"/>
      <c r="OF103" s="6"/>
      <c r="OG103" s="6"/>
      <c r="OH103" s="6"/>
      <c r="OI103" s="6"/>
      <c r="OJ103" s="6"/>
      <c r="OK103" s="6"/>
      <c r="ON103" s="6"/>
      <c r="OO103" s="6"/>
      <c r="OP103" s="6"/>
      <c r="OQ103" s="6"/>
      <c r="OR103" s="6"/>
      <c r="OS103" s="6"/>
      <c r="OT103" s="6"/>
      <c r="OU103" s="6"/>
      <c r="OV103" s="6"/>
      <c r="OW103" s="6"/>
      <c r="OY103" s="6"/>
      <c r="OZ103" s="6"/>
      <c r="PA103" s="6"/>
      <c r="PB103" s="6"/>
      <c r="PC103" s="6"/>
      <c r="PD103" s="6"/>
      <c r="PE103" s="6"/>
      <c r="PF103" s="6"/>
      <c r="PG103" s="6"/>
      <c r="PH103" s="6"/>
      <c r="PJ103" s="6"/>
      <c r="PK103" s="6"/>
      <c r="PL103" s="6"/>
      <c r="PM103" s="6"/>
      <c r="PN103" s="6"/>
      <c r="PO103" s="6"/>
      <c r="PP103" s="6"/>
      <c r="PQ103" s="6"/>
      <c r="PR103" s="6"/>
      <c r="PS103" s="6"/>
      <c r="PU103" s="6"/>
      <c r="PV103" s="6"/>
      <c r="PW103" s="6"/>
      <c r="PX103" s="6"/>
      <c r="PY103" s="6"/>
      <c r="PZ103" s="6"/>
      <c r="QA103" s="6"/>
      <c r="QB103" s="6"/>
      <c r="QC103" s="6"/>
      <c r="QD103" s="6"/>
      <c r="QF103" s="6"/>
      <c r="QG103" s="6"/>
      <c r="QH103" s="6"/>
      <c r="QI103" s="6"/>
      <c r="QJ103" s="6"/>
      <c r="QK103" s="6"/>
      <c r="QL103" s="6"/>
      <c r="QM103" s="6"/>
      <c r="QN103" s="6"/>
      <c r="QO103" s="6"/>
      <c r="QQ103" s="6"/>
      <c r="QR103" s="6"/>
      <c r="QS103" s="6"/>
      <c r="QT103" s="6"/>
      <c r="QU103" s="6"/>
      <c r="QV103" s="6"/>
      <c r="QW103" s="6"/>
      <c r="QX103" s="6"/>
      <c r="QY103" s="6"/>
      <c r="QZ103" s="6"/>
      <c r="RB103" s="6"/>
      <c r="RC103" s="6"/>
      <c r="RD103" s="6"/>
      <c r="RE103" s="6"/>
      <c r="RF103" s="6"/>
      <c r="RG103" s="6"/>
      <c r="RH103" s="6"/>
      <c r="RI103" s="6"/>
      <c r="RJ103" s="6"/>
      <c r="RK103" s="6"/>
      <c r="RN103" s="6"/>
      <c r="RO103" s="6"/>
      <c r="RP103" s="6"/>
      <c r="RQ103" s="6"/>
      <c r="RR103" s="6"/>
      <c r="RS103" s="6"/>
      <c r="RT103" s="6"/>
      <c r="RU103" s="6"/>
      <c r="RV103" s="6"/>
      <c r="RW103" s="6"/>
      <c r="RY103" s="6"/>
      <c r="RZ103" s="6"/>
      <c r="SA103" s="6"/>
      <c r="SB103" s="6"/>
      <c r="SC103" s="6"/>
      <c r="SD103" s="6"/>
      <c r="SE103" s="6"/>
      <c r="SF103" s="6"/>
      <c r="SG103" s="6"/>
      <c r="SH103" s="6"/>
      <c r="SJ103" s="6"/>
      <c r="SK103" s="6"/>
      <c r="SL103" s="6"/>
      <c r="SM103" s="6"/>
      <c r="SN103" s="6"/>
      <c r="SO103" s="6"/>
      <c r="SP103" s="6"/>
      <c r="SQ103" s="6"/>
      <c r="SR103" s="6"/>
      <c r="SS103" s="6"/>
      <c r="SU103" s="6"/>
      <c r="SV103" s="6"/>
      <c r="SW103" s="6"/>
      <c r="SX103" s="6"/>
      <c r="SY103" s="6"/>
      <c r="SZ103" s="6"/>
      <c r="TA103" s="6"/>
      <c r="TB103" s="6"/>
      <c r="TC103" s="6"/>
      <c r="TD103" s="6"/>
      <c r="TF103" s="6"/>
      <c r="TG103" s="6"/>
      <c r="TH103" s="6"/>
      <c r="TI103" s="6"/>
      <c r="TJ103" s="6"/>
      <c r="TK103" s="6"/>
      <c r="TL103" s="6"/>
      <c r="TM103" s="6"/>
      <c r="TN103" s="6"/>
      <c r="TO103" s="6"/>
      <c r="TQ103" s="6"/>
      <c r="TR103" s="6"/>
      <c r="TS103" s="6"/>
      <c r="TT103" s="6"/>
      <c r="TU103" s="6"/>
      <c r="TV103" s="6"/>
      <c r="TW103" s="6"/>
      <c r="TX103" s="6"/>
      <c r="TY103" s="6"/>
      <c r="TZ103" s="6"/>
      <c r="UB103" s="6"/>
      <c r="UC103" s="6"/>
      <c r="UD103" s="6"/>
      <c r="UE103" s="6"/>
      <c r="UF103" s="6"/>
      <c r="UG103" s="6"/>
      <c r="UH103" s="6"/>
      <c r="UI103" s="6"/>
      <c r="UJ103" s="6"/>
      <c r="UK103" s="6"/>
      <c r="UN103" s="61"/>
      <c r="UO103" s="61"/>
      <c r="UP103" s="61"/>
      <c r="UQ103" s="61"/>
      <c r="UW103" s="61"/>
      <c r="UY103" s="61"/>
      <c r="UZ103" s="61"/>
      <c r="VA103" s="61"/>
      <c r="VB103" s="61"/>
      <c r="VH103" s="61"/>
    </row>
    <row r="104" spans="2:580">
      <c r="B104" s="6"/>
      <c r="C104" s="6"/>
      <c r="D104" s="6"/>
      <c r="E104" s="6"/>
      <c r="F104" s="6"/>
      <c r="G104" s="6"/>
      <c r="H104" s="6"/>
      <c r="I104" s="6"/>
      <c r="J104" s="6"/>
      <c r="K104" s="6"/>
      <c r="L104" s="6"/>
      <c r="N104" s="6"/>
      <c r="O104" s="6"/>
      <c r="P104" s="6"/>
      <c r="Q104" s="6"/>
      <c r="R104" s="6"/>
      <c r="S104" s="6"/>
      <c r="T104" s="6"/>
      <c r="U104" s="6"/>
      <c r="V104" s="6"/>
      <c r="W104" s="6"/>
      <c r="Y104" s="6"/>
      <c r="Z104" s="6"/>
      <c r="AA104" s="6"/>
      <c r="AB104" s="6"/>
      <c r="AC104" s="6"/>
      <c r="AD104" s="6"/>
      <c r="AE104" s="6"/>
      <c r="AF104" s="6"/>
      <c r="AG104" s="6"/>
      <c r="AH104" s="6"/>
      <c r="AJ104" s="6"/>
      <c r="AK104" s="6"/>
      <c r="AL104" s="6"/>
      <c r="AM104" s="6"/>
      <c r="AN104" s="6"/>
      <c r="AO104" s="6"/>
      <c r="AP104" s="6"/>
      <c r="AQ104" s="6"/>
      <c r="AR104" s="6"/>
      <c r="AS104" s="6"/>
      <c r="AU104" s="6"/>
      <c r="AV104" s="6"/>
      <c r="AW104" s="6"/>
      <c r="AX104" s="6"/>
      <c r="AY104" s="6"/>
      <c r="AZ104" s="6"/>
      <c r="BA104" s="6"/>
      <c r="BB104" s="6"/>
      <c r="BC104" s="6"/>
      <c r="BD104" s="6"/>
      <c r="BF104" s="6"/>
      <c r="BG104" s="6"/>
      <c r="BH104" s="6"/>
      <c r="BI104" s="6"/>
      <c r="BJ104" s="6"/>
      <c r="BK104" s="6"/>
      <c r="BL104" s="6"/>
      <c r="BM104" s="6"/>
      <c r="BN104" s="6"/>
      <c r="BO104" s="6"/>
      <c r="BQ104" s="6"/>
      <c r="BR104" s="6"/>
      <c r="BS104" s="6"/>
      <c r="BT104" s="6"/>
      <c r="BU104" s="6"/>
      <c r="BV104" s="6"/>
      <c r="BW104" s="6"/>
      <c r="BX104" s="6"/>
      <c r="BY104" s="6"/>
      <c r="BZ104" s="6"/>
      <c r="CB104" s="6"/>
      <c r="CC104" s="6"/>
      <c r="CD104" s="6"/>
      <c r="CE104" s="6"/>
      <c r="CF104" s="6"/>
      <c r="CG104" s="6"/>
      <c r="CH104" s="6"/>
      <c r="CI104" s="6"/>
      <c r="CJ104" s="6"/>
      <c r="CK104" s="6"/>
      <c r="CN104" s="6"/>
      <c r="CO104" s="6"/>
      <c r="CP104" s="6"/>
      <c r="CQ104" s="6"/>
      <c r="CR104" s="6"/>
      <c r="CS104" s="6"/>
      <c r="CT104" s="6"/>
      <c r="CU104" s="6"/>
      <c r="CV104" s="6"/>
      <c r="CW104" s="6"/>
      <c r="CY104" s="6"/>
      <c r="CZ104" s="6"/>
      <c r="DA104" s="6"/>
      <c r="DB104" s="6"/>
      <c r="DC104" s="6"/>
      <c r="DD104" s="6"/>
      <c r="DE104" s="6"/>
      <c r="DF104" s="6"/>
      <c r="DG104" s="6"/>
      <c r="DH104" s="6"/>
      <c r="DJ104" s="6"/>
      <c r="DK104" s="6"/>
      <c r="DL104" s="6"/>
      <c r="DM104" s="6"/>
      <c r="DN104" s="6"/>
      <c r="DO104" s="6"/>
      <c r="DP104" s="6"/>
      <c r="DQ104" s="6"/>
      <c r="DR104" s="6"/>
      <c r="DS104" s="6"/>
      <c r="DU104" s="6"/>
      <c r="DV104" s="6"/>
      <c r="DW104" s="6"/>
      <c r="DX104" s="6"/>
      <c r="DY104" s="6"/>
      <c r="DZ104" s="6"/>
      <c r="EA104" s="6"/>
      <c r="EB104" s="6"/>
      <c r="EC104" s="6"/>
      <c r="ED104" s="6"/>
      <c r="EF104" s="6"/>
      <c r="EG104" s="6"/>
      <c r="EH104" s="6"/>
      <c r="EI104" s="6"/>
      <c r="EJ104" s="6"/>
      <c r="EK104" s="6"/>
      <c r="EL104" s="6"/>
      <c r="EM104" s="6"/>
      <c r="EN104" s="6"/>
      <c r="EO104" s="6"/>
      <c r="EQ104" s="6"/>
      <c r="ER104" s="6"/>
      <c r="ES104" s="6"/>
      <c r="ET104" s="6"/>
      <c r="EU104" s="6"/>
      <c r="EV104" s="6"/>
      <c r="EW104" s="6"/>
      <c r="EX104" s="6"/>
      <c r="EY104" s="6"/>
      <c r="EZ104" s="6"/>
      <c r="FB104" s="6"/>
      <c r="FC104" s="6"/>
      <c r="FD104" s="6"/>
      <c r="FE104" s="6"/>
      <c r="FF104" s="6"/>
      <c r="FG104" s="6"/>
      <c r="FH104" s="6"/>
      <c r="FI104" s="6"/>
      <c r="FJ104" s="6"/>
      <c r="FK104" s="6"/>
      <c r="FN104" s="6"/>
      <c r="FO104" s="6"/>
      <c r="FP104" s="6"/>
      <c r="FQ104" s="6"/>
      <c r="FR104" s="6"/>
      <c r="FS104" s="6"/>
      <c r="FT104" s="6"/>
      <c r="FU104" s="6"/>
      <c r="FV104" s="6"/>
      <c r="FW104" s="6"/>
      <c r="FY104" s="6"/>
      <c r="FZ104" s="6"/>
      <c r="GA104" s="6"/>
      <c r="GB104" s="6"/>
      <c r="GC104" s="6"/>
      <c r="GD104" s="6"/>
      <c r="GE104" s="6"/>
      <c r="GF104" s="6"/>
      <c r="GG104" s="6"/>
      <c r="GH104" s="6"/>
      <c r="GJ104" s="6"/>
      <c r="GK104" s="6"/>
      <c r="GL104" s="6"/>
      <c r="GM104" s="6"/>
      <c r="GN104" s="6"/>
      <c r="GO104" s="6"/>
      <c r="GP104" s="6"/>
      <c r="GQ104" s="6"/>
      <c r="GR104" s="6"/>
      <c r="GS104" s="6"/>
      <c r="GU104" s="6"/>
      <c r="GV104" s="6"/>
      <c r="GW104" s="6"/>
      <c r="GX104" s="6"/>
      <c r="GY104" s="6"/>
      <c r="GZ104" s="6"/>
      <c r="HA104" s="6"/>
      <c r="HB104" s="6"/>
      <c r="HC104" s="6"/>
      <c r="HD104" s="6"/>
      <c r="HF104" s="6"/>
      <c r="HG104" s="6"/>
      <c r="HH104" s="6"/>
      <c r="HI104" s="6"/>
      <c r="HJ104" s="6"/>
      <c r="HK104" s="6"/>
      <c r="HL104" s="6"/>
      <c r="HM104" s="6"/>
      <c r="HN104" s="6"/>
      <c r="HO104" s="6"/>
      <c r="HQ104" s="6"/>
      <c r="HR104" s="6"/>
      <c r="HS104" s="6"/>
      <c r="HT104" s="6"/>
      <c r="HU104" s="6"/>
      <c r="HV104" s="6"/>
      <c r="HW104" s="6"/>
      <c r="HX104" s="6"/>
      <c r="HY104" s="6"/>
      <c r="HZ104" s="6"/>
      <c r="IB104" s="6"/>
      <c r="IC104" s="6"/>
      <c r="ID104" s="6"/>
      <c r="IE104" s="6"/>
      <c r="IF104" s="6"/>
      <c r="IG104" s="6"/>
      <c r="IH104" s="6"/>
      <c r="II104" s="6"/>
      <c r="IJ104" s="6"/>
      <c r="IK104" s="6"/>
      <c r="IN104" s="6"/>
      <c r="IO104" s="6"/>
      <c r="IP104" s="6"/>
      <c r="IQ104" s="6"/>
      <c r="IR104" s="6"/>
      <c r="IS104" s="6"/>
      <c r="IT104" s="6"/>
      <c r="IU104" s="6"/>
      <c r="IV104" s="6"/>
      <c r="IW104" s="6"/>
      <c r="IY104" s="6"/>
      <c r="IZ104" s="6"/>
      <c r="JA104" s="6"/>
      <c r="JB104" s="6"/>
      <c r="JC104" s="6"/>
      <c r="JD104" s="6"/>
      <c r="JE104" s="6"/>
      <c r="JF104" s="6"/>
      <c r="JG104" s="6"/>
      <c r="JH104" s="6"/>
      <c r="JJ104" s="6"/>
      <c r="JK104" s="6"/>
      <c r="JL104" s="6"/>
      <c r="JM104" s="6"/>
      <c r="JN104" s="6"/>
      <c r="JO104" s="6"/>
      <c r="JP104" s="6"/>
      <c r="JQ104" s="6"/>
      <c r="JR104" s="6"/>
      <c r="JS104" s="6"/>
      <c r="JU104" s="6"/>
      <c r="JV104" s="6"/>
      <c r="JW104" s="6"/>
      <c r="JX104" s="6"/>
      <c r="JY104" s="6"/>
      <c r="JZ104" s="6"/>
      <c r="KA104" s="6"/>
      <c r="KB104" s="6"/>
      <c r="KC104" s="6"/>
      <c r="KD104" s="6"/>
      <c r="KF104" s="6"/>
      <c r="KG104" s="6"/>
      <c r="KH104" s="6"/>
      <c r="KI104" s="6"/>
      <c r="KJ104" s="6"/>
      <c r="KK104" s="6"/>
      <c r="KL104" s="6"/>
      <c r="KM104" s="6"/>
      <c r="KN104" s="6"/>
      <c r="KO104" s="6"/>
      <c r="KQ104" s="6"/>
      <c r="KR104" s="6"/>
      <c r="KS104" s="6"/>
      <c r="KT104" s="6"/>
      <c r="KU104" s="6"/>
      <c r="KV104" s="6"/>
      <c r="KW104" s="6"/>
      <c r="KX104" s="6"/>
      <c r="KY104" s="6"/>
      <c r="KZ104" s="6"/>
      <c r="LB104" s="6"/>
      <c r="LC104" s="6"/>
      <c r="LD104" s="6"/>
      <c r="LE104" s="6"/>
      <c r="LF104" s="6"/>
      <c r="LG104" s="6"/>
      <c r="LH104" s="6"/>
      <c r="LI104" s="6"/>
      <c r="LJ104" s="6"/>
      <c r="LK104" s="6"/>
      <c r="LN104" s="6"/>
      <c r="LO104" s="6"/>
      <c r="LP104" s="6"/>
      <c r="LQ104" s="6"/>
      <c r="LR104" s="6"/>
      <c r="LS104" s="6"/>
      <c r="LT104" s="6"/>
      <c r="LU104" s="6"/>
      <c r="LV104" s="6"/>
      <c r="LW104" s="6"/>
      <c r="LY104" s="6"/>
      <c r="LZ104" s="6"/>
      <c r="MA104" s="6"/>
      <c r="MB104" s="6"/>
      <c r="MC104" s="6"/>
      <c r="MD104" s="6"/>
      <c r="ME104" s="6"/>
      <c r="MF104" s="6"/>
      <c r="MG104" s="6"/>
      <c r="MH104" s="6"/>
      <c r="MJ104" s="6"/>
      <c r="MK104" s="6"/>
      <c r="ML104" s="6"/>
      <c r="MM104" s="6"/>
      <c r="MN104" s="6"/>
      <c r="MO104" s="6"/>
      <c r="MP104" s="6"/>
      <c r="MQ104" s="6"/>
      <c r="MR104" s="6"/>
      <c r="MS104" s="6"/>
      <c r="MU104" s="6"/>
      <c r="MV104" s="6"/>
      <c r="MW104" s="6"/>
      <c r="MX104" s="6"/>
      <c r="MY104" s="6"/>
      <c r="MZ104" s="6"/>
      <c r="NA104" s="6"/>
      <c r="NB104" s="6"/>
      <c r="NC104" s="6"/>
      <c r="ND104" s="6"/>
      <c r="NF104" s="6"/>
      <c r="NG104" s="6"/>
      <c r="NH104" s="6"/>
      <c r="NI104" s="6"/>
      <c r="NJ104" s="6"/>
      <c r="NK104" s="6"/>
      <c r="NL104" s="6"/>
      <c r="NM104" s="6"/>
      <c r="NN104" s="6"/>
      <c r="NO104" s="6"/>
      <c r="NQ104" s="6"/>
      <c r="NR104" s="6"/>
      <c r="NS104" s="6"/>
      <c r="NT104" s="6"/>
      <c r="NU104" s="6"/>
      <c r="NV104" s="6"/>
      <c r="NW104" s="6"/>
      <c r="NX104" s="6"/>
      <c r="NY104" s="6"/>
      <c r="NZ104" s="6"/>
      <c r="OB104" s="6"/>
      <c r="OC104" s="6"/>
      <c r="OD104" s="6"/>
      <c r="OE104" s="6"/>
      <c r="OF104" s="6"/>
      <c r="OG104" s="6"/>
      <c r="OH104" s="6"/>
      <c r="OI104" s="6"/>
      <c r="OJ104" s="6"/>
      <c r="OK104" s="6"/>
      <c r="ON104" s="6"/>
      <c r="OO104" s="6"/>
      <c r="OP104" s="6"/>
      <c r="OQ104" s="6"/>
      <c r="OR104" s="6"/>
      <c r="OS104" s="6"/>
      <c r="OT104" s="6"/>
      <c r="OU104" s="6"/>
      <c r="OV104" s="6"/>
      <c r="OW104" s="6"/>
      <c r="OY104" s="6"/>
      <c r="OZ104" s="6"/>
      <c r="PA104" s="6"/>
      <c r="PB104" s="6"/>
      <c r="PC104" s="6"/>
      <c r="PD104" s="6"/>
      <c r="PE104" s="6"/>
      <c r="PF104" s="6"/>
      <c r="PG104" s="6"/>
      <c r="PH104" s="6"/>
      <c r="PJ104" s="6"/>
      <c r="PK104" s="6"/>
      <c r="PL104" s="6"/>
      <c r="PM104" s="6"/>
      <c r="PN104" s="6"/>
      <c r="PO104" s="6"/>
      <c r="PP104" s="6"/>
      <c r="PQ104" s="6"/>
      <c r="PR104" s="6"/>
      <c r="PS104" s="6"/>
      <c r="PU104" s="6"/>
      <c r="PV104" s="6"/>
      <c r="PW104" s="6"/>
      <c r="PX104" s="6"/>
      <c r="PY104" s="6"/>
      <c r="PZ104" s="6"/>
      <c r="QA104" s="6"/>
      <c r="QB104" s="6"/>
      <c r="QC104" s="6"/>
      <c r="QD104" s="6"/>
      <c r="QF104" s="6"/>
      <c r="QG104" s="6"/>
      <c r="QH104" s="6"/>
      <c r="QI104" s="6"/>
      <c r="QJ104" s="6"/>
      <c r="QK104" s="6"/>
      <c r="QL104" s="6"/>
      <c r="QM104" s="6"/>
      <c r="QN104" s="6"/>
      <c r="QO104" s="6"/>
      <c r="QQ104" s="6"/>
      <c r="QR104" s="6"/>
      <c r="QS104" s="6"/>
      <c r="QT104" s="6"/>
      <c r="QU104" s="6"/>
      <c r="QV104" s="6"/>
      <c r="QW104" s="6"/>
      <c r="QX104" s="6"/>
      <c r="QY104" s="6"/>
      <c r="QZ104" s="6"/>
      <c r="RB104" s="6"/>
      <c r="RC104" s="6"/>
      <c r="RD104" s="6"/>
      <c r="RE104" s="6"/>
      <c r="RF104" s="6"/>
      <c r="RG104" s="6"/>
      <c r="RH104" s="6"/>
      <c r="RI104" s="6"/>
      <c r="RJ104" s="6"/>
      <c r="RK104" s="6"/>
      <c r="RN104" s="6"/>
      <c r="RO104" s="6"/>
      <c r="RP104" s="6"/>
      <c r="RQ104" s="6"/>
      <c r="RR104" s="6"/>
      <c r="RS104" s="6"/>
      <c r="RT104" s="6"/>
      <c r="RU104" s="6"/>
      <c r="RV104" s="6"/>
      <c r="RW104" s="6"/>
      <c r="RY104" s="6"/>
      <c r="RZ104" s="6"/>
      <c r="SA104" s="6"/>
      <c r="SB104" s="6"/>
      <c r="SC104" s="6"/>
      <c r="SD104" s="6"/>
      <c r="SE104" s="6"/>
      <c r="SF104" s="6"/>
      <c r="SG104" s="6"/>
      <c r="SH104" s="6"/>
      <c r="SJ104" s="6"/>
      <c r="SK104" s="6"/>
      <c r="SL104" s="6"/>
      <c r="SM104" s="6"/>
      <c r="SN104" s="6"/>
      <c r="SO104" s="6"/>
      <c r="SP104" s="6"/>
      <c r="SQ104" s="6"/>
      <c r="SR104" s="6"/>
      <c r="SS104" s="6"/>
      <c r="SU104" s="6"/>
      <c r="SV104" s="6"/>
      <c r="SW104" s="6"/>
      <c r="SX104" s="6"/>
      <c r="SY104" s="6"/>
      <c r="SZ104" s="6"/>
      <c r="TA104" s="6"/>
      <c r="TB104" s="6"/>
      <c r="TC104" s="6"/>
      <c r="TD104" s="6"/>
      <c r="TF104" s="6"/>
      <c r="TG104" s="6"/>
      <c r="TH104" s="6"/>
      <c r="TI104" s="6"/>
      <c r="TJ104" s="6"/>
      <c r="TK104" s="6"/>
      <c r="TL104" s="6"/>
      <c r="TM104" s="6"/>
      <c r="TN104" s="6"/>
      <c r="TO104" s="6"/>
      <c r="TQ104" s="6"/>
      <c r="TR104" s="6"/>
      <c r="TS104" s="6"/>
      <c r="TT104" s="6"/>
      <c r="TU104" s="6"/>
      <c r="TV104" s="6"/>
      <c r="TW104" s="6"/>
      <c r="TX104" s="6"/>
      <c r="TY104" s="6"/>
      <c r="TZ104" s="6"/>
      <c r="UB104" s="6"/>
      <c r="UC104" s="6"/>
      <c r="UD104" s="6"/>
      <c r="UE104" s="6"/>
      <c r="UF104" s="6"/>
      <c r="UG104" s="6"/>
      <c r="UH104" s="6"/>
      <c r="UI104" s="6"/>
      <c r="UJ104" s="6"/>
      <c r="UK104" s="6"/>
      <c r="UN104" s="61"/>
      <c r="UO104" s="61"/>
      <c r="UP104" s="61"/>
      <c r="UQ104" s="61"/>
      <c r="UW104" s="61"/>
      <c r="UY104" s="61"/>
      <c r="UZ104" s="61"/>
      <c r="VA104" s="61"/>
      <c r="VB104" s="61"/>
      <c r="VH104" s="61"/>
    </row>
    <row r="105" spans="2:580">
      <c r="B105" s="6"/>
      <c r="C105" s="6"/>
      <c r="D105" s="6"/>
      <c r="E105" s="6"/>
      <c r="F105" s="6"/>
      <c r="G105" s="6"/>
      <c r="H105" s="6"/>
      <c r="I105" s="6"/>
      <c r="J105" s="6"/>
      <c r="K105" s="6"/>
      <c r="L105" s="6"/>
      <c r="N105" s="6"/>
      <c r="O105" s="6"/>
      <c r="P105" s="6"/>
      <c r="Q105" s="6"/>
      <c r="R105" s="6"/>
      <c r="S105" s="6"/>
      <c r="T105" s="6"/>
      <c r="U105" s="6"/>
      <c r="V105" s="6"/>
      <c r="W105" s="6"/>
      <c r="Y105" s="6"/>
      <c r="Z105" s="6"/>
      <c r="AA105" s="6"/>
      <c r="AB105" s="6"/>
      <c r="AC105" s="6"/>
      <c r="AD105" s="6"/>
      <c r="AE105" s="6"/>
      <c r="AF105" s="6"/>
      <c r="AG105" s="6"/>
      <c r="AH105" s="6"/>
      <c r="AJ105" s="6"/>
      <c r="AK105" s="6"/>
      <c r="AL105" s="6"/>
      <c r="AM105" s="6"/>
      <c r="AN105" s="6"/>
      <c r="AO105" s="6"/>
      <c r="AP105" s="6"/>
      <c r="AQ105" s="6"/>
      <c r="AR105" s="6"/>
      <c r="AS105" s="6"/>
      <c r="AU105" s="6"/>
      <c r="AV105" s="6"/>
      <c r="AW105" s="6"/>
      <c r="AX105" s="6"/>
      <c r="AY105" s="6"/>
      <c r="AZ105" s="6"/>
      <c r="BA105" s="6"/>
      <c r="BB105" s="6"/>
      <c r="BC105" s="6"/>
      <c r="BD105" s="6"/>
      <c r="BF105" s="6"/>
      <c r="BG105" s="6"/>
      <c r="BH105" s="6"/>
      <c r="BI105" s="6"/>
      <c r="BJ105" s="6"/>
      <c r="BK105" s="6"/>
      <c r="BL105" s="6"/>
      <c r="BM105" s="6"/>
      <c r="BN105" s="6"/>
      <c r="BO105" s="6"/>
      <c r="BQ105" s="6"/>
      <c r="BR105" s="6"/>
      <c r="BS105" s="6"/>
      <c r="BT105" s="6"/>
      <c r="BU105" s="6"/>
      <c r="BV105" s="6"/>
      <c r="BW105" s="6"/>
      <c r="BX105" s="6"/>
      <c r="BY105" s="6"/>
      <c r="BZ105" s="6"/>
      <c r="CB105" s="6"/>
      <c r="CC105" s="6"/>
      <c r="CD105" s="6"/>
      <c r="CE105" s="6"/>
      <c r="CF105" s="6"/>
      <c r="CG105" s="6"/>
      <c r="CH105" s="6"/>
      <c r="CI105" s="6"/>
      <c r="CJ105" s="6"/>
      <c r="CK105" s="6"/>
      <c r="CN105" s="6"/>
      <c r="CO105" s="6"/>
      <c r="CP105" s="6"/>
      <c r="CQ105" s="6"/>
      <c r="CR105" s="6"/>
      <c r="CS105" s="6"/>
      <c r="CT105" s="6"/>
      <c r="CU105" s="6"/>
      <c r="CV105" s="6"/>
      <c r="CW105" s="6"/>
      <c r="CY105" s="6"/>
      <c r="CZ105" s="6"/>
      <c r="DA105" s="6"/>
      <c r="DB105" s="6"/>
      <c r="DC105" s="6"/>
      <c r="DD105" s="6"/>
      <c r="DE105" s="6"/>
      <c r="DF105" s="6"/>
      <c r="DG105" s="6"/>
      <c r="DH105" s="6"/>
      <c r="DJ105" s="6"/>
      <c r="DK105" s="6"/>
      <c r="DL105" s="6"/>
      <c r="DM105" s="6"/>
      <c r="DN105" s="6"/>
      <c r="DO105" s="6"/>
      <c r="DP105" s="6"/>
      <c r="DQ105" s="6"/>
      <c r="DR105" s="6"/>
      <c r="DS105" s="6"/>
      <c r="DU105" s="6"/>
      <c r="DV105" s="6"/>
      <c r="DW105" s="6"/>
      <c r="DX105" s="6"/>
      <c r="DY105" s="6"/>
      <c r="DZ105" s="6"/>
      <c r="EA105" s="6"/>
      <c r="EB105" s="6"/>
      <c r="EC105" s="6"/>
      <c r="ED105" s="6"/>
      <c r="EF105" s="6"/>
      <c r="EG105" s="6"/>
      <c r="EH105" s="6"/>
      <c r="EI105" s="6"/>
      <c r="EJ105" s="6"/>
      <c r="EK105" s="6"/>
      <c r="EL105" s="6"/>
      <c r="EM105" s="6"/>
      <c r="EN105" s="6"/>
      <c r="EO105" s="6"/>
      <c r="EQ105" s="6"/>
      <c r="ER105" s="6"/>
      <c r="ES105" s="6"/>
      <c r="ET105" s="6"/>
      <c r="EU105" s="6"/>
      <c r="EV105" s="6"/>
      <c r="EW105" s="6"/>
      <c r="EX105" s="6"/>
      <c r="EY105" s="6"/>
      <c r="EZ105" s="6"/>
      <c r="FB105" s="6"/>
      <c r="FC105" s="6"/>
      <c r="FD105" s="6"/>
      <c r="FE105" s="6"/>
      <c r="FF105" s="6"/>
      <c r="FG105" s="6"/>
      <c r="FH105" s="6"/>
      <c r="FI105" s="6"/>
      <c r="FJ105" s="6"/>
      <c r="FK105" s="6"/>
      <c r="FN105" s="6"/>
      <c r="FO105" s="6"/>
      <c r="FP105" s="6"/>
      <c r="FQ105" s="6"/>
      <c r="FR105" s="6"/>
      <c r="FS105" s="6"/>
      <c r="FT105" s="6"/>
      <c r="FU105" s="6"/>
      <c r="FV105" s="6"/>
      <c r="FW105" s="6"/>
      <c r="FY105" s="6"/>
      <c r="FZ105" s="6"/>
      <c r="GA105" s="6"/>
      <c r="GB105" s="6"/>
      <c r="GC105" s="6"/>
      <c r="GD105" s="6"/>
      <c r="GE105" s="6"/>
      <c r="GF105" s="6"/>
      <c r="GG105" s="6"/>
      <c r="GH105" s="6"/>
      <c r="GJ105" s="6"/>
      <c r="GK105" s="6"/>
      <c r="GL105" s="6"/>
      <c r="GM105" s="6"/>
      <c r="GN105" s="6"/>
      <c r="GO105" s="6"/>
      <c r="GP105" s="6"/>
      <c r="GQ105" s="6"/>
      <c r="GR105" s="6"/>
      <c r="GS105" s="6"/>
      <c r="GU105" s="6"/>
      <c r="GV105" s="6"/>
      <c r="GW105" s="6"/>
      <c r="GX105" s="6"/>
      <c r="GY105" s="6"/>
      <c r="GZ105" s="6"/>
      <c r="HA105" s="6"/>
      <c r="HB105" s="6"/>
      <c r="HC105" s="6"/>
      <c r="HD105" s="6"/>
      <c r="HF105" s="6"/>
      <c r="HG105" s="6"/>
      <c r="HH105" s="6"/>
      <c r="HI105" s="6"/>
      <c r="HJ105" s="6"/>
      <c r="HK105" s="6"/>
      <c r="HL105" s="6"/>
      <c r="HM105" s="6"/>
      <c r="HN105" s="6"/>
      <c r="HO105" s="6"/>
      <c r="HQ105" s="6"/>
      <c r="HR105" s="6"/>
      <c r="HS105" s="6"/>
      <c r="HT105" s="6"/>
      <c r="HU105" s="6"/>
      <c r="HV105" s="6"/>
      <c r="HW105" s="6"/>
      <c r="HX105" s="6"/>
      <c r="HY105" s="6"/>
      <c r="HZ105" s="6"/>
      <c r="IB105" s="6"/>
      <c r="IC105" s="6"/>
      <c r="ID105" s="6"/>
      <c r="IE105" s="6"/>
      <c r="IF105" s="6"/>
      <c r="IG105" s="6"/>
      <c r="IH105" s="6"/>
      <c r="II105" s="6"/>
      <c r="IJ105" s="6"/>
      <c r="IK105" s="6"/>
      <c r="IN105" s="6"/>
      <c r="IO105" s="6"/>
      <c r="IP105" s="6"/>
      <c r="IQ105" s="6"/>
      <c r="IR105" s="6"/>
      <c r="IS105" s="6"/>
      <c r="IT105" s="6"/>
      <c r="IU105" s="6"/>
      <c r="IV105" s="6"/>
      <c r="IW105" s="6"/>
      <c r="IY105" s="6"/>
      <c r="IZ105" s="6"/>
      <c r="JA105" s="6"/>
      <c r="JB105" s="6"/>
      <c r="JC105" s="6"/>
      <c r="JD105" s="6"/>
      <c r="JE105" s="6"/>
      <c r="JF105" s="6"/>
      <c r="JG105" s="6"/>
      <c r="JH105" s="6"/>
      <c r="JJ105" s="6"/>
      <c r="JK105" s="6"/>
      <c r="JL105" s="6"/>
      <c r="JM105" s="6"/>
      <c r="JN105" s="6"/>
      <c r="JO105" s="6"/>
      <c r="JP105" s="6"/>
      <c r="JQ105" s="6"/>
      <c r="JR105" s="6"/>
      <c r="JS105" s="6"/>
      <c r="JU105" s="6"/>
      <c r="JV105" s="6"/>
      <c r="JW105" s="6"/>
      <c r="JX105" s="6"/>
      <c r="JY105" s="6"/>
      <c r="JZ105" s="6"/>
      <c r="KA105" s="6"/>
      <c r="KB105" s="6"/>
      <c r="KC105" s="6"/>
      <c r="KD105" s="6"/>
      <c r="KF105" s="6"/>
      <c r="KG105" s="6"/>
      <c r="KH105" s="6"/>
      <c r="KI105" s="6"/>
      <c r="KJ105" s="6"/>
      <c r="KK105" s="6"/>
      <c r="KL105" s="6"/>
      <c r="KM105" s="6"/>
      <c r="KN105" s="6"/>
      <c r="KO105" s="6"/>
      <c r="KQ105" s="6"/>
      <c r="KR105" s="6"/>
      <c r="KS105" s="6"/>
      <c r="KT105" s="6"/>
      <c r="KU105" s="6"/>
      <c r="KV105" s="6"/>
      <c r="KW105" s="6"/>
      <c r="KX105" s="6"/>
      <c r="KY105" s="6"/>
      <c r="KZ105" s="6"/>
      <c r="LB105" s="6"/>
      <c r="LC105" s="6"/>
      <c r="LD105" s="6"/>
      <c r="LE105" s="6"/>
      <c r="LF105" s="6"/>
      <c r="LG105" s="6"/>
      <c r="LH105" s="6"/>
      <c r="LI105" s="6"/>
      <c r="LJ105" s="6"/>
      <c r="LK105" s="6"/>
      <c r="LN105" s="6"/>
      <c r="LO105" s="6"/>
      <c r="LP105" s="6"/>
      <c r="LQ105" s="6"/>
      <c r="LR105" s="6"/>
      <c r="LS105" s="6"/>
      <c r="LT105" s="6"/>
      <c r="LU105" s="6"/>
      <c r="LV105" s="6"/>
      <c r="LW105" s="6"/>
      <c r="LY105" s="6"/>
      <c r="LZ105" s="6"/>
      <c r="MA105" s="6"/>
      <c r="MB105" s="6"/>
      <c r="MC105" s="6"/>
      <c r="MD105" s="6"/>
      <c r="ME105" s="6"/>
      <c r="MF105" s="6"/>
      <c r="MG105" s="6"/>
      <c r="MH105" s="6"/>
      <c r="MJ105" s="6"/>
      <c r="MK105" s="6"/>
      <c r="ML105" s="6"/>
      <c r="MM105" s="6"/>
      <c r="MN105" s="6"/>
      <c r="MO105" s="6"/>
      <c r="MP105" s="6"/>
      <c r="MQ105" s="6"/>
      <c r="MR105" s="6"/>
      <c r="MS105" s="6"/>
      <c r="MU105" s="6"/>
      <c r="MV105" s="6"/>
      <c r="MW105" s="6"/>
      <c r="MX105" s="6"/>
      <c r="MY105" s="6"/>
      <c r="MZ105" s="6"/>
      <c r="NA105" s="6"/>
      <c r="NB105" s="6"/>
      <c r="NC105" s="6"/>
      <c r="ND105" s="6"/>
      <c r="NF105" s="6"/>
      <c r="NG105" s="6"/>
      <c r="NH105" s="6"/>
      <c r="NI105" s="6"/>
      <c r="NJ105" s="6"/>
      <c r="NK105" s="6"/>
      <c r="NL105" s="6"/>
      <c r="NM105" s="6"/>
      <c r="NN105" s="6"/>
      <c r="NO105" s="6"/>
      <c r="NQ105" s="6"/>
      <c r="NR105" s="6"/>
      <c r="NS105" s="6"/>
      <c r="NT105" s="6"/>
      <c r="NU105" s="6"/>
      <c r="NV105" s="6"/>
      <c r="NW105" s="6"/>
      <c r="NX105" s="6"/>
      <c r="NY105" s="6"/>
      <c r="NZ105" s="6"/>
      <c r="OB105" s="6"/>
      <c r="OC105" s="6"/>
      <c r="OD105" s="6"/>
      <c r="OE105" s="6"/>
      <c r="OF105" s="6"/>
      <c r="OG105" s="6"/>
      <c r="OH105" s="6"/>
      <c r="OI105" s="6"/>
      <c r="OJ105" s="6"/>
      <c r="OK105" s="6"/>
      <c r="ON105" s="6"/>
      <c r="OO105" s="6"/>
      <c r="OP105" s="6"/>
      <c r="OQ105" s="6"/>
      <c r="OR105" s="6"/>
      <c r="OS105" s="6"/>
      <c r="OT105" s="6"/>
      <c r="OU105" s="6"/>
      <c r="OV105" s="6"/>
      <c r="OW105" s="6"/>
      <c r="OY105" s="6"/>
      <c r="OZ105" s="6"/>
      <c r="PA105" s="6"/>
      <c r="PB105" s="6"/>
      <c r="PC105" s="6"/>
      <c r="PD105" s="6"/>
      <c r="PE105" s="6"/>
      <c r="PF105" s="6"/>
      <c r="PG105" s="6"/>
      <c r="PH105" s="6"/>
      <c r="PJ105" s="6"/>
      <c r="PK105" s="6"/>
      <c r="PL105" s="6"/>
      <c r="PM105" s="6"/>
      <c r="PN105" s="6"/>
      <c r="PO105" s="6"/>
      <c r="PP105" s="6"/>
      <c r="PQ105" s="6"/>
      <c r="PR105" s="6"/>
      <c r="PS105" s="6"/>
      <c r="PU105" s="6"/>
      <c r="PV105" s="6"/>
      <c r="PW105" s="6"/>
      <c r="PX105" s="6"/>
      <c r="PY105" s="6"/>
      <c r="PZ105" s="6"/>
      <c r="QA105" s="6"/>
      <c r="QB105" s="6"/>
      <c r="QC105" s="6"/>
      <c r="QD105" s="6"/>
      <c r="QF105" s="6"/>
      <c r="QG105" s="6"/>
      <c r="QH105" s="6"/>
      <c r="QI105" s="6"/>
      <c r="QJ105" s="6"/>
      <c r="QK105" s="6"/>
      <c r="QL105" s="6"/>
      <c r="QM105" s="6"/>
      <c r="QN105" s="6"/>
      <c r="QO105" s="6"/>
      <c r="QQ105" s="6"/>
      <c r="QR105" s="6"/>
      <c r="QS105" s="6"/>
      <c r="QT105" s="6"/>
      <c r="QU105" s="6"/>
      <c r="QV105" s="6"/>
      <c r="QW105" s="6"/>
      <c r="QX105" s="6"/>
      <c r="QY105" s="6"/>
      <c r="QZ105" s="6"/>
      <c r="RB105" s="6"/>
      <c r="RC105" s="6"/>
      <c r="RD105" s="6"/>
      <c r="RE105" s="6"/>
      <c r="RF105" s="6"/>
      <c r="RG105" s="6"/>
      <c r="RH105" s="6"/>
      <c r="RI105" s="6"/>
      <c r="RJ105" s="6"/>
      <c r="RK105" s="6"/>
      <c r="RN105" s="6"/>
      <c r="RO105" s="6"/>
      <c r="RP105" s="6"/>
      <c r="RQ105" s="6"/>
      <c r="RR105" s="6"/>
      <c r="RS105" s="6"/>
      <c r="RT105" s="6"/>
      <c r="RU105" s="6"/>
      <c r="RV105" s="6"/>
      <c r="RW105" s="6"/>
      <c r="RY105" s="6"/>
      <c r="RZ105" s="6"/>
      <c r="SA105" s="6"/>
      <c r="SB105" s="6"/>
      <c r="SC105" s="6"/>
      <c r="SD105" s="6"/>
      <c r="SE105" s="6"/>
      <c r="SF105" s="6"/>
      <c r="SG105" s="6"/>
      <c r="SH105" s="6"/>
      <c r="SJ105" s="6"/>
      <c r="SK105" s="6"/>
      <c r="SL105" s="6"/>
      <c r="SM105" s="6"/>
      <c r="SN105" s="6"/>
      <c r="SO105" s="6"/>
      <c r="SP105" s="6"/>
      <c r="SQ105" s="6"/>
      <c r="SR105" s="6"/>
      <c r="SS105" s="6"/>
      <c r="SU105" s="6"/>
      <c r="SV105" s="6"/>
      <c r="SW105" s="6"/>
      <c r="SX105" s="6"/>
      <c r="SY105" s="6"/>
      <c r="SZ105" s="6"/>
      <c r="TA105" s="6"/>
      <c r="TB105" s="6"/>
      <c r="TC105" s="6"/>
      <c r="TD105" s="6"/>
      <c r="TF105" s="6"/>
      <c r="TG105" s="6"/>
      <c r="TH105" s="6"/>
      <c r="TI105" s="6"/>
      <c r="TJ105" s="6"/>
      <c r="TK105" s="6"/>
      <c r="TL105" s="6"/>
      <c r="TM105" s="6"/>
      <c r="TN105" s="6"/>
      <c r="TO105" s="6"/>
      <c r="TQ105" s="6"/>
      <c r="TR105" s="6"/>
      <c r="TS105" s="6"/>
      <c r="TT105" s="6"/>
      <c r="TU105" s="6"/>
      <c r="TV105" s="6"/>
      <c r="TW105" s="6"/>
      <c r="TX105" s="6"/>
      <c r="TY105" s="6"/>
      <c r="TZ105" s="6"/>
      <c r="UB105" s="6"/>
      <c r="UC105" s="6"/>
      <c r="UD105" s="6"/>
      <c r="UE105" s="6"/>
      <c r="UF105" s="6"/>
      <c r="UG105" s="6"/>
      <c r="UH105" s="6"/>
      <c r="UI105" s="6"/>
      <c r="UJ105" s="6"/>
      <c r="UK105" s="6"/>
      <c r="UN105" s="61"/>
      <c r="UO105" s="61"/>
      <c r="UP105" s="61"/>
      <c r="UQ105" s="61"/>
      <c r="UW105" s="61"/>
      <c r="UY105" s="61"/>
      <c r="UZ105" s="61"/>
      <c r="VA105" s="61"/>
      <c r="VB105" s="61"/>
      <c r="VH105" s="61"/>
    </row>
    <row r="106" spans="2:580">
      <c r="B106" s="6"/>
      <c r="C106" s="6"/>
      <c r="D106" s="6"/>
      <c r="E106" s="6"/>
      <c r="F106" s="6"/>
      <c r="G106" s="6"/>
      <c r="H106" s="6"/>
      <c r="I106" s="6"/>
      <c r="J106" s="6"/>
      <c r="K106" s="6"/>
      <c r="L106" s="6"/>
      <c r="N106" s="6"/>
      <c r="O106" s="6"/>
      <c r="P106" s="6"/>
      <c r="Q106" s="6"/>
      <c r="R106" s="6"/>
      <c r="S106" s="6"/>
      <c r="T106" s="6"/>
      <c r="U106" s="6"/>
      <c r="V106" s="6"/>
      <c r="W106" s="6"/>
      <c r="Y106" s="6"/>
      <c r="Z106" s="6"/>
      <c r="AA106" s="6"/>
      <c r="AB106" s="6"/>
      <c r="AC106" s="6"/>
      <c r="AD106" s="6"/>
      <c r="AE106" s="6"/>
      <c r="AF106" s="6"/>
      <c r="AG106" s="6"/>
      <c r="AH106" s="6"/>
      <c r="AJ106" s="6"/>
      <c r="AK106" s="6"/>
      <c r="AL106" s="6"/>
      <c r="AM106" s="6"/>
      <c r="AN106" s="6"/>
      <c r="AO106" s="6"/>
      <c r="AP106" s="6"/>
      <c r="AQ106" s="6"/>
      <c r="AR106" s="6"/>
      <c r="AS106" s="6"/>
      <c r="AU106" s="6"/>
      <c r="AV106" s="6"/>
      <c r="AW106" s="6"/>
      <c r="AX106" s="6"/>
      <c r="AY106" s="6"/>
      <c r="AZ106" s="6"/>
      <c r="BA106" s="6"/>
      <c r="BB106" s="6"/>
      <c r="BC106" s="6"/>
      <c r="BD106" s="6"/>
      <c r="BF106" s="6"/>
      <c r="BG106" s="6"/>
      <c r="BH106" s="6"/>
      <c r="BI106" s="6"/>
      <c r="BJ106" s="6"/>
      <c r="BK106" s="6"/>
      <c r="BL106" s="6"/>
      <c r="BM106" s="6"/>
      <c r="BN106" s="6"/>
      <c r="BO106" s="6"/>
      <c r="BQ106" s="6"/>
      <c r="BR106" s="6"/>
      <c r="BS106" s="6"/>
      <c r="BT106" s="6"/>
      <c r="BU106" s="6"/>
      <c r="BV106" s="6"/>
      <c r="BW106" s="6"/>
      <c r="BX106" s="6"/>
      <c r="BY106" s="6"/>
      <c r="BZ106" s="6"/>
      <c r="CB106" s="6"/>
      <c r="CC106" s="6"/>
      <c r="CD106" s="6"/>
      <c r="CE106" s="6"/>
      <c r="CF106" s="6"/>
      <c r="CG106" s="6"/>
      <c r="CH106" s="6"/>
      <c r="CI106" s="6"/>
      <c r="CJ106" s="6"/>
      <c r="CK106" s="6"/>
      <c r="CN106" s="6"/>
      <c r="CO106" s="6"/>
      <c r="CP106" s="6"/>
      <c r="CQ106" s="6"/>
      <c r="CR106" s="6"/>
      <c r="CS106" s="6"/>
      <c r="CT106" s="6"/>
      <c r="CU106" s="6"/>
      <c r="CV106" s="6"/>
      <c r="CW106" s="6"/>
      <c r="CY106" s="6"/>
      <c r="CZ106" s="6"/>
      <c r="DA106" s="6"/>
      <c r="DB106" s="6"/>
      <c r="DC106" s="6"/>
      <c r="DD106" s="6"/>
      <c r="DE106" s="6"/>
      <c r="DF106" s="6"/>
      <c r="DG106" s="6"/>
      <c r="DH106" s="6"/>
      <c r="DJ106" s="6"/>
      <c r="DK106" s="6"/>
      <c r="DL106" s="6"/>
      <c r="DM106" s="6"/>
      <c r="DN106" s="6"/>
      <c r="DO106" s="6"/>
      <c r="DP106" s="6"/>
      <c r="DQ106" s="6"/>
      <c r="DR106" s="6"/>
      <c r="DS106" s="6"/>
      <c r="DU106" s="6"/>
      <c r="DV106" s="6"/>
      <c r="DW106" s="6"/>
      <c r="DX106" s="6"/>
      <c r="DY106" s="6"/>
      <c r="DZ106" s="6"/>
      <c r="EA106" s="6"/>
      <c r="EB106" s="6"/>
      <c r="EC106" s="6"/>
      <c r="ED106" s="6"/>
      <c r="EF106" s="6"/>
      <c r="EG106" s="6"/>
      <c r="EH106" s="6"/>
      <c r="EI106" s="6"/>
      <c r="EJ106" s="6"/>
      <c r="EK106" s="6"/>
      <c r="EL106" s="6"/>
      <c r="EM106" s="6"/>
      <c r="EN106" s="6"/>
      <c r="EO106" s="6"/>
      <c r="EQ106" s="6"/>
      <c r="ER106" s="6"/>
      <c r="ES106" s="6"/>
      <c r="ET106" s="6"/>
      <c r="EU106" s="6"/>
      <c r="EV106" s="6"/>
      <c r="EW106" s="6"/>
      <c r="EX106" s="6"/>
      <c r="EY106" s="6"/>
      <c r="EZ106" s="6"/>
      <c r="FB106" s="6"/>
      <c r="FC106" s="6"/>
      <c r="FD106" s="6"/>
      <c r="FE106" s="6"/>
      <c r="FF106" s="6"/>
      <c r="FG106" s="6"/>
      <c r="FH106" s="6"/>
      <c r="FI106" s="6"/>
      <c r="FJ106" s="6"/>
      <c r="FK106" s="6"/>
      <c r="FN106" s="6"/>
      <c r="FO106" s="6"/>
      <c r="FP106" s="6"/>
      <c r="FQ106" s="6"/>
      <c r="FR106" s="6"/>
      <c r="FS106" s="6"/>
      <c r="FT106" s="6"/>
      <c r="FU106" s="6"/>
      <c r="FV106" s="6"/>
      <c r="FW106" s="6"/>
      <c r="FY106" s="6"/>
      <c r="FZ106" s="6"/>
      <c r="GA106" s="6"/>
      <c r="GB106" s="6"/>
      <c r="GC106" s="6"/>
      <c r="GD106" s="6"/>
      <c r="GE106" s="6"/>
      <c r="GF106" s="6"/>
      <c r="GG106" s="6"/>
      <c r="GH106" s="6"/>
      <c r="GJ106" s="6"/>
      <c r="GK106" s="6"/>
      <c r="GL106" s="6"/>
      <c r="GM106" s="6"/>
      <c r="GN106" s="6"/>
      <c r="GO106" s="6"/>
      <c r="GP106" s="6"/>
      <c r="GQ106" s="6"/>
      <c r="GR106" s="6"/>
      <c r="GS106" s="6"/>
      <c r="GU106" s="6"/>
      <c r="GV106" s="6"/>
      <c r="GW106" s="6"/>
      <c r="GX106" s="6"/>
      <c r="GY106" s="6"/>
      <c r="GZ106" s="6"/>
      <c r="HA106" s="6"/>
      <c r="HB106" s="6"/>
      <c r="HC106" s="6"/>
      <c r="HD106" s="6"/>
      <c r="HF106" s="6"/>
      <c r="HG106" s="6"/>
      <c r="HH106" s="6"/>
      <c r="HI106" s="6"/>
      <c r="HJ106" s="6"/>
      <c r="HK106" s="6"/>
      <c r="HL106" s="6"/>
      <c r="HM106" s="6"/>
      <c r="HN106" s="6"/>
      <c r="HO106" s="6"/>
      <c r="HQ106" s="6"/>
      <c r="HR106" s="6"/>
      <c r="HS106" s="6"/>
      <c r="HT106" s="6"/>
      <c r="HU106" s="6"/>
      <c r="HV106" s="6"/>
      <c r="HW106" s="6"/>
      <c r="HX106" s="6"/>
      <c r="HY106" s="6"/>
      <c r="HZ106" s="6"/>
      <c r="IB106" s="6"/>
      <c r="IC106" s="6"/>
      <c r="ID106" s="6"/>
      <c r="IE106" s="6"/>
      <c r="IF106" s="6"/>
      <c r="IG106" s="6"/>
      <c r="IH106" s="6"/>
      <c r="II106" s="6"/>
      <c r="IJ106" s="6"/>
      <c r="IK106" s="6"/>
      <c r="IN106" s="6"/>
      <c r="IO106" s="6"/>
      <c r="IP106" s="6"/>
      <c r="IQ106" s="6"/>
      <c r="IR106" s="6"/>
      <c r="IS106" s="6"/>
      <c r="IT106" s="6"/>
      <c r="IU106" s="6"/>
      <c r="IV106" s="6"/>
      <c r="IW106" s="6"/>
      <c r="IY106" s="6"/>
      <c r="IZ106" s="6"/>
      <c r="JA106" s="6"/>
      <c r="JB106" s="6"/>
      <c r="JC106" s="6"/>
      <c r="JD106" s="6"/>
      <c r="JE106" s="6"/>
      <c r="JF106" s="6"/>
      <c r="JG106" s="6"/>
      <c r="JH106" s="6"/>
      <c r="JJ106" s="6"/>
      <c r="JK106" s="6"/>
      <c r="JL106" s="6"/>
      <c r="JM106" s="6"/>
      <c r="JN106" s="6"/>
      <c r="JO106" s="6"/>
      <c r="JP106" s="6"/>
      <c r="JQ106" s="6"/>
      <c r="JR106" s="6"/>
      <c r="JS106" s="6"/>
      <c r="JU106" s="6"/>
      <c r="JV106" s="6"/>
      <c r="JW106" s="6"/>
      <c r="JX106" s="6"/>
      <c r="JY106" s="6"/>
      <c r="JZ106" s="6"/>
      <c r="KA106" s="6"/>
      <c r="KB106" s="6"/>
      <c r="KC106" s="6"/>
      <c r="KD106" s="6"/>
      <c r="KF106" s="6"/>
      <c r="KG106" s="6"/>
      <c r="KH106" s="6"/>
      <c r="KI106" s="6"/>
      <c r="KJ106" s="6"/>
      <c r="KK106" s="6"/>
      <c r="KL106" s="6"/>
      <c r="KM106" s="6"/>
      <c r="KN106" s="6"/>
      <c r="KO106" s="6"/>
      <c r="KQ106" s="6"/>
      <c r="KR106" s="6"/>
      <c r="KS106" s="6"/>
      <c r="KT106" s="6"/>
      <c r="KU106" s="6"/>
      <c r="KV106" s="6"/>
      <c r="KW106" s="6"/>
      <c r="KX106" s="6"/>
      <c r="KY106" s="6"/>
      <c r="KZ106" s="6"/>
      <c r="LB106" s="6"/>
      <c r="LC106" s="6"/>
      <c r="LD106" s="6"/>
      <c r="LE106" s="6"/>
      <c r="LF106" s="6"/>
      <c r="LG106" s="6"/>
      <c r="LH106" s="6"/>
      <c r="LI106" s="6"/>
      <c r="LJ106" s="6"/>
      <c r="LK106" s="6"/>
      <c r="LN106" s="6"/>
      <c r="LO106" s="6"/>
      <c r="LP106" s="6"/>
      <c r="LQ106" s="6"/>
      <c r="LR106" s="6"/>
      <c r="LS106" s="6"/>
      <c r="LT106" s="6"/>
      <c r="LU106" s="6"/>
      <c r="LV106" s="6"/>
      <c r="LW106" s="6"/>
      <c r="LY106" s="6"/>
      <c r="LZ106" s="6"/>
      <c r="MA106" s="6"/>
      <c r="MB106" s="6"/>
      <c r="MC106" s="6"/>
      <c r="MD106" s="6"/>
      <c r="ME106" s="6"/>
      <c r="MF106" s="6"/>
      <c r="MG106" s="6"/>
      <c r="MH106" s="6"/>
      <c r="MJ106" s="6"/>
      <c r="MK106" s="6"/>
      <c r="ML106" s="6"/>
      <c r="MM106" s="6"/>
      <c r="MN106" s="6"/>
      <c r="MO106" s="6"/>
      <c r="MP106" s="6"/>
      <c r="MQ106" s="6"/>
      <c r="MR106" s="6"/>
      <c r="MS106" s="6"/>
      <c r="MU106" s="6"/>
      <c r="MV106" s="6"/>
      <c r="MW106" s="6"/>
      <c r="MX106" s="6"/>
      <c r="MY106" s="6"/>
      <c r="MZ106" s="6"/>
      <c r="NA106" s="6"/>
      <c r="NB106" s="6"/>
      <c r="NC106" s="6"/>
      <c r="ND106" s="6"/>
      <c r="NF106" s="6"/>
      <c r="NG106" s="6"/>
      <c r="NH106" s="6"/>
      <c r="NI106" s="6"/>
      <c r="NJ106" s="6"/>
      <c r="NK106" s="6"/>
      <c r="NL106" s="6"/>
      <c r="NM106" s="6"/>
      <c r="NN106" s="6"/>
      <c r="NO106" s="6"/>
      <c r="NQ106" s="6"/>
      <c r="NR106" s="6"/>
      <c r="NS106" s="6"/>
      <c r="NT106" s="6"/>
      <c r="NU106" s="6"/>
      <c r="NV106" s="6"/>
      <c r="NW106" s="6"/>
      <c r="NX106" s="6"/>
      <c r="NY106" s="6"/>
      <c r="NZ106" s="6"/>
      <c r="OB106" s="6"/>
      <c r="OC106" s="6"/>
      <c r="OD106" s="6"/>
      <c r="OE106" s="6"/>
      <c r="OF106" s="6"/>
      <c r="OG106" s="6"/>
      <c r="OH106" s="6"/>
      <c r="OI106" s="6"/>
      <c r="OJ106" s="6"/>
      <c r="OK106" s="6"/>
      <c r="ON106" s="6"/>
      <c r="OO106" s="6"/>
      <c r="OP106" s="6"/>
      <c r="OQ106" s="6"/>
      <c r="OR106" s="6"/>
      <c r="OS106" s="6"/>
      <c r="OT106" s="6"/>
      <c r="OU106" s="6"/>
      <c r="OV106" s="6"/>
      <c r="OW106" s="6"/>
      <c r="OY106" s="6"/>
      <c r="OZ106" s="6"/>
      <c r="PA106" s="6"/>
      <c r="PB106" s="6"/>
      <c r="PC106" s="6"/>
      <c r="PD106" s="6"/>
      <c r="PE106" s="6"/>
      <c r="PF106" s="6"/>
      <c r="PG106" s="6"/>
      <c r="PH106" s="6"/>
      <c r="PJ106" s="6"/>
      <c r="PK106" s="6"/>
      <c r="PL106" s="6"/>
      <c r="PM106" s="6"/>
      <c r="PN106" s="6"/>
      <c r="PO106" s="6"/>
      <c r="PP106" s="6"/>
      <c r="PQ106" s="6"/>
      <c r="PR106" s="6"/>
      <c r="PS106" s="6"/>
      <c r="PU106" s="6"/>
      <c r="PV106" s="6"/>
      <c r="PW106" s="6"/>
      <c r="PX106" s="6"/>
      <c r="PY106" s="6"/>
      <c r="PZ106" s="6"/>
      <c r="QA106" s="6"/>
      <c r="QB106" s="6"/>
      <c r="QC106" s="6"/>
      <c r="QD106" s="6"/>
      <c r="QF106" s="6"/>
      <c r="QG106" s="6"/>
      <c r="QH106" s="6"/>
      <c r="QI106" s="6"/>
      <c r="QJ106" s="6"/>
      <c r="QK106" s="6"/>
      <c r="QL106" s="6"/>
      <c r="QM106" s="6"/>
      <c r="QN106" s="6"/>
      <c r="QO106" s="6"/>
      <c r="QQ106" s="6"/>
      <c r="QR106" s="6"/>
      <c r="QS106" s="6"/>
      <c r="QT106" s="6"/>
      <c r="QU106" s="6"/>
      <c r="QV106" s="6"/>
      <c r="QW106" s="6"/>
      <c r="QX106" s="6"/>
      <c r="QY106" s="6"/>
      <c r="QZ106" s="6"/>
      <c r="RB106" s="6"/>
      <c r="RC106" s="6"/>
      <c r="RD106" s="6"/>
      <c r="RE106" s="6"/>
      <c r="RF106" s="6"/>
      <c r="RG106" s="6"/>
      <c r="RH106" s="6"/>
      <c r="RI106" s="6"/>
      <c r="RJ106" s="6"/>
      <c r="RK106" s="6"/>
      <c r="RN106" s="6"/>
      <c r="RO106" s="6"/>
      <c r="RP106" s="6"/>
      <c r="RQ106" s="6"/>
      <c r="RR106" s="6"/>
      <c r="RS106" s="6"/>
      <c r="RT106" s="6"/>
      <c r="RU106" s="6"/>
      <c r="RV106" s="6"/>
      <c r="RW106" s="6"/>
      <c r="RY106" s="6"/>
      <c r="RZ106" s="6"/>
      <c r="SA106" s="6"/>
      <c r="SB106" s="6"/>
      <c r="SC106" s="6"/>
      <c r="SD106" s="6"/>
      <c r="SE106" s="6"/>
      <c r="SF106" s="6"/>
      <c r="SG106" s="6"/>
      <c r="SH106" s="6"/>
      <c r="SJ106" s="6"/>
      <c r="SK106" s="6"/>
      <c r="SL106" s="6"/>
      <c r="SM106" s="6"/>
      <c r="SN106" s="6"/>
      <c r="SO106" s="6"/>
      <c r="SP106" s="6"/>
      <c r="SQ106" s="6"/>
      <c r="SR106" s="6"/>
      <c r="SS106" s="6"/>
      <c r="SU106" s="6"/>
      <c r="SV106" s="6"/>
      <c r="SW106" s="6"/>
      <c r="SX106" s="6"/>
      <c r="SY106" s="6"/>
      <c r="SZ106" s="6"/>
      <c r="TA106" s="6"/>
      <c r="TB106" s="6"/>
      <c r="TC106" s="6"/>
      <c r="TD106" s="6"/>
      <c r="TF106" s="6"/>
      <c r="TG106" s="6"/>
      <c r="TH106" s="6"/>
      <c r="TI106" s="6"/>
      <c r="TJ106" s="6"/>
      <c r="TK106" s="6"/>
      <c r="TL106" s="6"/>
      <c r="TM106" s="6"/>
      <c r="TN106" s="6"/>
      <c r="TO106" s="6"/>
      <c r="TQ106" s="6"/>
      <c r="TR106" s="6"/>
      <c r="TS106" s="6"/>
      <c r="TT106" s="6"/>
      <c r="TU106" s="6"/>
      <c r="TV106" s="6"/>
      <c r="TW106" s="6"/>
      <c r="TX106" s="6"/>
      <c r="TY106" s="6"/>
      <c r="TZ106" s="6"/>
      <c r="UB106" s="6"/>
      <c r="UC106" s="6"/>
      <c r="UD106" s="6"/>
      <c r="UE106" s="6"/>
      <c r="UF106" s="6"/>
      <c r="UG106" s="6"/>
      <c r="UH106" s="6"/>
      <c r="UI106" s="6"/>
      <c r="UJ106" s="6"/>
      <c r="UK106" s="6"/>
      <c r="UN106" s="61"/>
      <c r="UO106" s="61"/>
      <c r="UP106" s="61"/>
      <c r="UQ106" s="61"/>
      <c r="UW106" s="61"/>
      <c r="UY106" s="61"/>
      <c r="UZ106" s="61"/>
      <c r="VA106" s="61"/>
      <c r="VB106" s="61"/>
      <c r="VH106" s="61"/>
    </row>
    <row r="107" spans="2:580">
      <c r="B107" s="6"/>
      <c r="C107" s="6"/>
      <c r="D107" s="6"/>
      <c r="E107" s="6"/>
      <c r="F107" s="6"/>
      <c r="G107" s="6"/>
      <c r="H107" s="6"/>
      <c r="I107" s="6"/>
      <c r="J107" s="6"/>
      <c r="K107" s="6"/>
      <c r="L107" s="6"/>
      <c r="N107" s="6"/>
      <c r="O107" s="6"/>
      <c r="P107" s="6"/>
      <c r="Q107" s="6"/>
      <c r="R107" s="6"/>
      <c r="S107" s="6"/>
      <c r="T107" s="6"/>
      <c r="U107" s="6"/>
      <c r="V107" s="6"/>
      <c r="W107" s="6"/>
      <c r="Y107" s="6"/>
      <c r="Z107" s="6"/>
      <c r="AA107" s="6"/>
      <c r="AB107" s="6"/>
      <c r="AC107" s="6"/>
      <c r="AD107" s="6"/>
      <c r="AE107" s="6"/>
      <c r="AF107" s="6"/>
      <c r="AG107" s="6"/>
      <c r="AH107" s="6"/>
      <c r="AJ107" s="6"/>
      <c r="AK107" s="6"/>
      <c r="AL107" s="6"/>
      <c r="AM107" s="6"/>
      <c r="AN107" s="6"/>
      <c r="AO107" s="6"/>
      <c r="AP107" s="6"/>
      <c r="AQ107" s="6"/>
      <c r="AR107" s="6"/>
      <c r="AS107" s="6"/>
      <c r="AU107" s="6"/>
      <c r="AV107" s="6"/>
      <c r="AW107" s="6"/>
      <c r="AX107" s="6"/>
      <c r="AY107" s="6"/>
      <c r="AZ107" s="6"/>
      <c r="BA107" s="6"/>
      <c r="BB107" s="6"/>
      <c r="BC107" s="6"/>
      <c r="BD107" s="6"/>
      <c r="BF107" s="6"/>
      <c r="BG107" s="6"/>
      <c r="BH107" s="6"/>
      <c r="BI107" s="6"/>
      <c r="BJ107" s="6"/>
      <c r="BK107" s="6"/>
      <c r="BL107" s="6"/>
      <c r="BM107" s="6"/>
      <c r="BN107" s="6"/>
      <c r="BO107" s="6"/>
      <c r="BQ107" s="6"/>
      <c r="BR107" s="6"/>
      <c r="BS107" s="6"/>
      <c r="BT107" s="6"/>
      <c r="BU107" s="6"/>
      <c r="BV107" s="6"/>
      <c r="BW107" s="6"/>
      <c r="BX107" s="6"/>
      <c r="BY107" s="6"/>
      <c r="BZ107" s="6"/>
      <c r="CB107" s="6"/>
      <c r="CC107" s="6"/>
      <c r="CD107" s="6"/>
      <c r="CE107" s="6"/>
      <c r="CF107" s="6"/>
      <c r="CG107" s="6"/>
      <c r="CH107" s="6"/>
      <c r="CI107" s="6"/>
      <c r="CJ107" s="6"/>
      <c r="CK107" s="6"/>
      <c r="CN107" s="6"/>
      <c r="CO107" s="6"/>
      <c r="CP107" s="6"/>
      <c r="CQ107" s="6"/>
      <c r="CR107" s="6"/>
      <c r="CS107" s="6"/>
      <c r="CT107" s="6"/>
      <c r="CU107" s="6"/>
      <c r="CV107" s="6"/>
      <c r="CW107" s="6"/>
      <c r="CY107" s="6"/>
      <c r="CZ107" s="6"/>
      <c r="DA107" s="6"/>
      <c r="DB107" s="6"/>
      <c r="DC107" s="6"/>
      <c r="DD107" s="6"/>
      <c r="DE107" s="6"/>
      <c r="DF107" s="6"/>
      <c r="DG107" s="6"/>
      <c r="DH107" s="6"/>
      <c r="DJ107" s="6"/>
      <c r="DK107" s="6"/>
      <c r="DL107" s="6"/>
      <c r="DM107" s="6"/>
      <c r="DN107" s="6"/>
      <c r="DO107" s="6"/>
      <c r="DP107" s="6"/>
      <c r="DQ107" s="6"/>
      <c r="DR107" s="6"/>
      <c r="DS107" s="6"/>
      <c r="DU107" s="6"/>
      <c r="DV107" s="6"/>
      <c r="DW107" s="6"/>
      <c r="DX107" s="6"/>
      <c r="DY107" s="6"/>
      <c r="DZ107" s="6"/>
      <c r="EA107" s="6"/>
      <c r="EB107" s="6"/>
      <c r="EC107" s="6"/>
      <c r="ED107" s="6"/>
      <c r="EF107" s="6"/>
      <c r="EG107" s="6"/>
      <c r="EH107" s="6"/>
      <c r="EI107" s="6"/>
      <c r="EJ107" s="6"/>
      <c r="EK107" s="6"/>
      <c r="EL107" s="6"/>
      <c r="EM107" s="6"/>
      <c r="EN107" s="6"/>
      <c r="EO107" s="6"/>
      <c r="EQ107" s="6"/>
      <c r="ER107" s="6"/>
      <c r="ES107" s="6"/>
      <c r="ET107" s="6"/>
      <c r="EU107" s="6"/>
      <c r="EV107" s="6"/>
      <c r="EW107" s="6"/>
      <c r="EX107" s="6"/>
      <c r="EY107" s="6"/>
      <c r="EZ107" s="6"/>
      <c r="FB107" s="6"/>
      <c r="FC107" s="6"/>
      <c r="FD107" s="6"/>
      <c r="FE107" s="6"/>
      <c r="FF107" s="6"/>
      <c r="FG107" s="6"/>
      <c r="FH107" s="6"/>
      <c r="FI107" s="6"/>
      <c r="FJ107" s="6"/>
      <c r="FK107" s="6"/>
      <c r="FN107" s="6"/>
      <c r="FO107" s="6"/>
      <c r="FP107" s="6"/>
      <c r="FQ107" s="6"/>
      <c r="FR107" s="6"/>
      <c r="FS107" s="6"/>
      <c r="FT107" s="6"/>
      <c r="FU107" s="6"/>
      <c r="FV107" s="6"/>
      <c r="FW107" s="6"/>
      <c r="FY107" s="6"/>
      <c r="FZ107" s="6"/>
      <c r="GA107" s="6"/>
      <c r="GB107" s="6"/>
      <c r="GC107" s="6"/>
      <c r="GD107" s="6"/>
      <c r="GE107" s="6"/>
      <c r="GF107" s="6"/>
      <c r="GG107" s="6"/>
      <c r="GH107" s="6"/>
      <c r="GJ107" s="6"/>
      <c r="GK107" s="6"/>
      <c r="GL107" s="6"/>
      <c r="GM107" s="6"/>
      <c r="GN107" s="6"/>
      <c r="GO107" s="6"/>
      <c r="GP107" s="6"/>
      <c r="GQ107" s="6"/>
      <c r="GR107" s="6"/>
      <c r="GS107" s="6"/>
      <c r="GU107" s="6"/>
      <c r="GV107" s="6"/>
      <c r="GW107" s="6"/>
      <c r="GX107" s="6"/>
      <c r="GY107" s="6"/>
      <c r="GZ107" s="6"/>
      <c r="HA107" s="6"/>
      <c r="HB107" s="6"/>
      <c r="HC107" s="6"/>
      <c r="HD107" s="6"/>
      <c r="HF107" s="6"/>
      <c r="HG107" s="6"/>
      <c r="HH107" s="6"/>
      <c r="HI107" s="6"/>
      <c r="HJ107" s="6"/>
      <c r="HK107" s="6"/>
      <c r="HL107" s="6"/>
      <c r="HM107" s="6"/>
      <c r="HN107" s="6"/>
      <c r="HO107" s="6"/>
      <c r="HQ107" s="6"/>
      <c r="HR107" s="6"/>
      <c r="HS107" s="6"/>
      <c r="HT107" s="6"/>
      <c r="HU107" s="6"/>
      <c r="HV107" s="6"/>
      <c r="HW107" s="6"/>
      <c r="HX107" s="6"/>
      <c r="HY107" s="6"/>
      <c r="HZ107" s="6"/>
      <c r="IB107" s="6"/>
      <c r="IC107" s="6"/>
      <c r="ID107" s="6"/>
      <c r="IE107" s="6"/>
      <c r="IF107" s="6"/>
      <c r="IG107" s="6"/>
      <c r="IH107" s="6"/>
      <c r="II107" s="6"/>
      <c r="IJ107" s="6"/>
      <c r="IK107" s="6"/>
      <c r="IN107" s="6"/>
      <c r="IO107" s="6"/>
      <c r="IP107" s="6"/>
      <c r="IQ107" s="6"/>
      <c r="IR107" s="6"/>
      <c r="IS107" s="6"/>
      <c r="IT107" s="6"/>
      <c r="IU107" s="6"/>
      <c r="IV107" s="6"/>
      <c r="IW107" s="6"/>
      <c r="IY107" s="6"/>
      <c r="IZ107" s="6"/>
      <c r="JA107" s="6"/>
      <c r="JB107" s="6"/>
      <c r="JC107" s="6"/>
      <c r="JD107" s="6"/>
      <c r="JE107" s="6"/>
      <c r="JF107" s="6"/>
      <c r="JG107" s="6"/>
      <c r="JH107" s="6"/>
      <c r="JJ107" s="6"/>
      <c r="JK107" s="6"/>
      <c r="JL107" s="6"/>
      <c r="JM107" s="6"/>
      <c r="JN107" s="6"/>
      <c r="JO107" s="6"/>
      <c r="JP107" s="6"/>
      <c r="JQ107" s="6"/>
      <c r="JR107" s="6"/>
      <c r="JS107" s="6"/>
      <c r="JU107" s="6"/>
      <c r="JV107" s="6"/>
      <c r="JW107" s="6"/>
      <c r="JX107" s="6"/>
      <c r="JY107" s="6"/>
      <c r="JZ107" s="6"/>
      <c r="KA107" s="6"/>
      <c r="KB107" s="6"/>
      <c r="KC107" s="6"/>
      <c r="KD107" s="6"/>
      <c r="KF107" s="6"/>
      <c r="KG107" s="6"/>
      <c r="KH107" s="6"/>
      <c r="KI107" s="6"/>
      <c r="KJ107" s="6"/>
      <c r="KK107" s="6"/>
      <c r="KL107" s="6"/>
      <c r="KM107" s="6"/>
      <c r="KN107" s="6"/>
      <c r="KO107" s="6"/>
      <c r="KQ107" s="6"/>
      <c r="KR107" s="6"/>
      <c r="KS107" s="6"/>
      <c r="KT107" s="6"/>
      <c r="KU107" s="6"/>
      <c r="KV107" s="6"/>
      <c r="KW107" s="6"/>
      <c r="KX107" s="6"/>
      <c r="KY107" s="6"/>
      <c r="KZ107" s="6"/>
      <c r="LB107" s="6"/>
      <c r="LC107" s="6"/>
      <c r="LD107" s="6"/>
      <c r="LE107" s="6"/>
      <c r="LF107" s="6"/>
      <c r="LG107" s="6"/>
      <c r="LH107" s="6"/>
      <c r="LI107" s="6"/>
      <c r="LJ107" s="6"/>
      <c r="LK107" s="6"/>
      <c r="LN107" s="6"/>
      <c r="LO107" s="6"/>
      <c r="LP107" s="6"/>
      <c r="LQ107" s="6"/>
      <c r="LR107" s="6"/>
      <c r="LS107" s="6"/>
      <c r="LT107" s="6"/>
      <c r="LU107" s="6"/>
      <c r="LV107" s="6"/>
      <c r="LW107" s="6"/>
      <c r="LY107" s="6"/>
      <c r="LZ107" s="6"/>
      <c r="MA107" s="6"/>
      <c r="MB107" s="6"/>
      <c r="MC107" s="6"/>
      <c r="MD107" s="6"/>
      <c r="ME107" s="6"/>
      <c r="MF107" s="6"/>
      <c r="MG107" s="6"/>
      <c r="MH107" s="6"/>
      <c r="MJ107" s="6"/>
      <c r="MK107" s="6"/>
      <c r="ML107" s="6"/>
      <c r="MM107" s="6"/>
      <c r="MN107" s="6"/>
      <c r="MO107" s="6"/>
      <c r="MP107" s="6"/>
      <c r="MQ107" s="6"/>
      <c r="MR107" s="6"/>
      <c r="MS107" s="6"/>
      <c r="MU107" s="6"/>
      <c r="MV107" s="6"/>
      <c r="MW107" s="6"/>
      <c r="MX107" s="6"/>
      <c r="MY107" s="6"/>
      <c r="MZ107" s="6"/>
      <c r="NA107" s="6"/>
      <c r="NB107" s="6"/>
      <c r="NC107" s="6"/>
      <c r="ND107" s="6"/>
      <c r="NF107" s="6"/>
      <c r="NG107" s="6"/>
      <c r="NH107" s="6"/>
      <c r="NI107" s="6"/>
      <c r="NJ107" s="6"/>
      <c r="NK107" s="6"/>
      <c r="NL107" s="6"/>
      <c r="NM107" s="6"/>
      <c r="NN107" s="6"/>
      <c r="NO107" s="6"/>
      <c r="NQ107" s="6"/>
      <c r="NR107" s="6"/>
      <c r="NS107" s="6"/>
      <c r="NT107" s="6"/>
      <c r="NU107" s="6"/>
      <c r="NV107" s="6"/>
      <c r="NW107" s="6"/>
      <c r="NX107" s="6"/>
      <c r="NY107" s="6"/>
      <c r="NZ107" s="6"/>
      <c r="OB107" s="6"/>
      <c r="OC107" s="6"/>
      <c r="OD107" s="6"/>
      <c r="OE107" s="6"/>
      <c r="OF107" s="6"/>
      <c r="OG107" s="6"/>
      <c r="OH107" s="6"/>
      <c r="OI107" s="6"/>
      <c r="OJ107" s="6"/>
      <c r="OK107" s="6"/>
      <c r="ON107" s="6"/>
      <c r="OO107" s="6"/>
      <c r="OP107" s="6"/>
      <c r="OQ107" s="6"/>
      <c r="OR107" s="6"/>
      <c r="OS107" s="6"/>
      <c r="OT107" s="6"/>
      <c r="OU107" s="6"/>
      <c r="OV107" s="6"/>
      <c r="OW107" s="6"/>
      <c r="OY107" s="6"/>
      <c r="OZ107" s="6"/>
      <c r="PA107" s="6"/>
      <c r="PB107" s="6"/>
      <c r="PC107" s="6"/>
      <c r="PD107" s="6"/>
      <c r="PE107" s="6"/>
      <c r="PF107" s="6"/>
      <c r="PG107" s="6"/>
      <c r="PH107" s="6"/>
      <c r="PJ107" s="6"/>
      <c r="PK107" s="6"/>
      <c r="PL107" s="6"/>
      <c r="PM107" s="6"/>
      <c r="PN107" s="6"/>
      <c r="PO107" s="6"/>
      <c r="PP107" s="6"/>
      <c r="PQ107" s="6"/>
      <c r="PR107" s="6"/>
      <c r="PS107" s="6"/>
      <c r="PU107" s="6"/>
      <c r="PV107" s="6"/>
      <c r="PW107" s="6"/>
      <c r="PX107" s="6"/>
      <c r="PY107" s="6"/>
      <c r="PZ107" s="6"/>
      <c r="QA107" s="6"/>
      <c r="QB107" s="6"/>
      <c r="QC107" s="6"/>
      <c r="QD107" s="6"/>
      <c r="QF107" s="6"/>
      <c r="QG107" s="6"/>
      <c r="QH107" s="6"/>
      <c r="QI107" s="6"/>
      <c r="QJ107" s="6"/>
      <c r="QK107" s="6"/>
      <c r="QL107" s="6"/>
      <c r="QM107" s="6"/>
      <c r="QN107" s="6"/>
      <c r="QO107" s="6"/>
      <c r="QQ107" s="6"/>
      <c r="QR107" s="6"/>
      <c r="QS107" s="6"/>
      <c r="QT107" s="6"/>
      <c r="QU107" s="6"/>
      <c r="QV107" s="6"/>
      <c r="QW107" s="6"/>
      <c r="QX107" s="6"/>
      <c r="QY107" s="6"/>
      <c r="QZ107" s="6"/>
      <c r="RB107" s="6"/>
      <c r="RC107" s="6"/>
      <c r="RD107" s="6"/>
      <c r="RE107" s="6"/>
      <c r="RF107" s="6"/>
      <c r="RG107" s="6"/>
      <c r="RH107" s="6"/>
      <c r="RI107" s="6"/>
      <c r="RJ107" s="6"/>
      <c r="RK107" s="6"/>
      <c r="RN107" s="6"/>
      <c r="RO107" s="6"/>
      <c r="RP107" s="6"/>
      <c r="RQ107" s="6"/>
      <c r="RR107" s="6"/>
      <c r="RS107" s="6"/>
      <c r="RT107" s="6"/>
      <c r="RU107" s="6"/>
      <c r="RV107" s="6"/>
      <c r="RW107" s="6"/>
      <c r="RY107" s="6"/>
      <c r="RZ107" s="6"/>
      <c r="SA107" s="6"/>
      <c r="SB107" s="6"/>
      <c r="SC107" s="6"/>
      <c r="SD107" s="6"/>
      <c r="SE107" s="6"/>
      <c r="SF107" s="6"/>
      <c r="SG107" s="6"/>
      <c r="SH107" s="6"/>
      <c r="SJ107" s="6"/>
      <c r="SK107" s="6"/>
      <c r="SL107" s="6"/>
      <c r="SM107" s="6"/>
      <c r="SN107" s="6"/>
      <c r="SO107" s="6"/>
      <c r="SP107" s="6"/>
      <c r="SQ107" s="6"/>
      <c r="SR107" s="6"/>
      <c r="SS107" s="6"/>
      <c r="SU107" s="6"/>
      <c r="SV107" s="6"/>
      <c r="SW107" s="6"/>
      <c r="SX107" s="6"/>
      <c r="SY107" s="6"/>
      <c r="SZ107" s="6"/>
      <c r="TA107" s="6"/>
      <c r="TB107" s="6"/>
      <c r="TC107" s="6"/>
      <c r="TD107" s="6"/>
      <c r="TF107" s="6"/>
      <c r="TG107" s="6"/>
      <c r="TH107" s="6"/>
      <c r="TI107" s="6"/>
      <c r="TJ107" s="6"/>
      <c r="TK107" s="6"/>
      <c r="TL107" s="6"/>
      <c r="TM107" s="6"/>
      <c r="TN107" s="6"/>
      <c r="TO107" s="6"/>
      <c r="TQ107" s="6"/>
      <c r="TR107" s="6"/>
      <c r="TS107" s="6"/>
      <c r="TT107" s="6"/>
      <c r="TU107" s="6"/>
      <c r="TV107" s="6"/>
      <c r="TW107" s="6"/>
      <c r="TX107" s="6"/>
      <c r="TY107" s="6"/>
      <c r="TZ107" s="6"/>
      <c r="UB107" s="6"/>
      <c r="UC107" s="6"/>
      <c r="UD107" s="6"/>
      <c r="UE107" s="6"/>
      <c r="UF107" s="6"/>
      <c r="UG107" s="6"/>
      <c r="UH107" s="6"/>
      <c r="UI107" s="6"/>
      <c r="UJ107" s="6"/>
      <c r="UK107" s="6"/>
      <c r="UN107" s="61"/>
      <c r="UO107" s="61"/>
      <c r="UP107" s="61"/>
      <c r="UQ107" s="61"/>
      <c r="UW107" s="61"/>
      <c r="UY107" s="61"/>
      <c r="UZ107" s="61"/>
      <c r="VA107" s="61"/>
      <c r="VB107" s="61"/>
      <c r="VH107" s="61"/>
    </row>
    <row r="108" spans="2:580">
      <c r="B108" s="6"/>
      <c r="C108" s="6"/>
      <c r="D108" s="6"/>
      <c r="E108" s="6"/>
      <c r="F108" s="6"/>
      <c r="G108" s="6"/>
      <c r="H108" s="6"/>
      <c r="I108" s="6"/>
      <c r="J108" s="6"/>
      <c r="K108" s="6"/>
      <c r="L108" s="6"/>
      <c r="N108" s="6"/>
      <c r="O108" s="6"/>
      <c r="P108" s="6"/>
      <c r="Q108" s="6"/>
      <c r="R108" s="6"/>
      <c r="S108" s="6"/>
      <c r="T108" s="6"/>
      <c r="U108" s="6"/>
      <c r="V108" s="6"/>
      <c r="W108" s="6"/>
      <c r="Y108" s="6"/>
      <c r="Z108" s="6"/>
      <c r="AA108" s="6"/>
      <c r="AB108" s="6"/>
      <c r="AC108" s="6"/>
      <c r="AD108" s="6"/>
      <c r="AE108" s="6"/>
      <c r="AF108" s="6"/>
      <c r="AG108" s="6"/>
      <c r="AH108" s="6"/>
      <c r="AJ108" s="6"/>
      <c r="AK108" s="6"/>
      <c r="AL108" s="6"/>
      <c r="AM108" s="6"/>
      <c r="AN108" s="6"/>
      <c r="AO108" s="6"/>
      <c r="AP108" s="6"/>
      <c r="AQ108" s="6"/>
      <c r="AR108" s="6"/>
      <c r="AS108" s="6"/>
      <c r="AU108" s="6"/>
      <c r="AV108" s="6"/>
      <c r="AW108" s="6"/>
      <c r="AX108" s="6"/>
      <c r="AY108" s="6"/>
      <c r="AZ108" s="6"/>
      <c r="BA108" s="6"/>
      <c r="BB108" s="6"/>
      <c r="BC108" s="6"/>
      <c r="BD108" s="6"/>
      <c r="BF108" s="6"/>
      <c r="BG108" s="6"/>
      <c r="BH108" s="6"/>
      <c r="BI108" s="6"/>
      <c r="BJ108" s="6"/>
      <c r="BK108" s="6"/>
      <c r="BL108" s="6"/>
      <c r="BM108" s="6"/>
      <c r="BN108" s="6"/>
      <c r="BO108" s="6"/>
      <c r="BQ108" s="6"/>
      <c r="BR108" s="6"/>
      <c r="BS108" s="6"/>
      <c r="BT108" s="6"/>
      <c r="BU108" s="6"/>
      <c r="BV108" s="6"/>
      <c r="BW108" s="6"/>
      <c r="BX108" s="6"/>
      <c r="BY108" s="6"/>
      <c r="BZ108" s="6"/>
      <c r="CB108" s="6"/>
      <c r="CC108" s="6"/>
      <c r="CD108" s="6"/>
      <c r="CE108" s="6"/>
      <c r="CF108" s="6"/>
      <c r="CG108" s="6"/>
      <c r="CH108" s="6"/>
      <c r="CI108" s="6"/>
      <c r="CJ108" s="6"/>
      <c r="CK108" s="6"/>
      <c r="CN108" s="6"/>
      <c r="CO108" s="6"/>
      <c r="CP108" s="6"/>
      <c r="CQ108" s="6"/>
      <c r="CR108" s="6"/>
      <c r="CS108" s="6"/>
      <c r="CT108" s="6"/>
      <c r="CU108" s="6"/>
      <c r="CV108" s="6"/>
      <c r="CW108" s="6"/>
      <c r="CY108" s="6"/>
      <c r="CZ108" s="6"/>
      <c r="DA108" s="6"/>
      <c r="DB108" s="6"/>
      <c r="DC108" s="6"/>
      <c r="DD108" s="6"/>
      <c r="DE108" s="6"/>
      <c r="DF108" s="6"/>
      <c r="DG108" s="6"/>
      <c r="DH108" s="6"/>
      <c r="DJ108" s="6"/>
      <c r="DK108" s="6"/>
      <c r="DL108" s="6"/>
      <c r="DM108" s="6"/>
      <c r="DN108" s="6"/>
      <c r="DO108" s="6"/>
      <c r="DP108" s="6"/>
      <c r="DQ108" s="6"/>
      <c r="DR108" s="6"/>
      <c r="DS108" s="6"/>
      <c r="DU108" s="6"/>
      <c r="DV108" s="6"/>
      <c r="DW108" s="6"/>
      <c r="DX108" s="6"/>
      <c r="DY108" s="6"/>
      <c r="DZ108" s="6"/>
      <c r="EA108" s="6"/>
      <c r="EB108" s="6"/>
      <c r="EC108" s="6"/>
      <c r="ED108" s="6"/>
      <c r="EF108" s="6"/>
      <c r="EG108" s="6"/>
      <c r="EH108" s="6"/>
      <c r="EI108" s="6"/>
      <c r="EJ108" s="6"/>
      <c r="EK108" s="6"/>
      <c r="EL108" s="6"/>
      <c r="EM108" s="6"/>
      <c r="EN108" s="6"/>
      <c r="EO108" s="6"/>
      <c r="EQ108" s="6"/>
      <c r="ER108" s="6"/>
      <c r="ES108" s="6"/>
      <c r="ET108" s="6"/>
      <c r="EU108" s="6"/>
      <c r="EV108" s="6"/>
      <c r="EW108" s="6"/>
      <c r="EX108" s="6"/>
      <c r="EY108" s="6"/>
      <c r="EZ108" s="6"/>
      <c r="FB108" s="6"/>
      <c r="FC108" s="6"/>
      <c r="FD108" s="6"/>
      <c r="FE108" s="6"/>
      <c r="FF108" s="6"/>
      <c r="FG108" s="6"/>
      <c r="FH108" s="6"/>
      <c r="FI108" s="6"/>
      <c r="FJ108" s="6"/>
      <c r="FK108" s="6"/>
      <c r="FN108" s="6"/>
      <c r="FO108" s="6"/>
      <c r="FP108" s="6"/>
      <c r="FQ108" s="6"/>
      <c r="FR108" s="6"/>
      <c r="FS108" s="6"/>
      <c r="FT108" s="6"/>
      <c r="FU108" s="6"/>
      <c r="FV108" s="6"/>
      <c r="FW108" s="6"/>
      <c r="FY108" s="6"/>
      <c r="FZ108" s="6"/>
      <c r="GA108" s="6"/>
      <c r="GB108" s="6"/>
      <c r="GC108" s="6"/>
      <c r="GD108" s="6"/>
      <c r="GE108" s="6"/>
      <c r="GF108" s="6"/>
      <c r="GG108" s="6"/>
      <c r="GH108" s="6"/>
      <c r="GJ108" s="6"/>
      <c r="GK108" s="6"/>
      <c r="GL108" s="6"/>
      <c r="GM108" s="6"/>
      <c r="GN108" s="6"/>
      <c r="GO108" s="6"/>
      <c r="GP108" s="6"/>
      <c r="GQ108" s="6"/>
      <c r="GR108" s="6"/>
      <c r="GS108" s="6"/>
      <c r="GU108" s="6"/>
      <c r="GV108" s="6"/>
      <c r="GW108" s="6"/>
      <c r="GX108" s="6"/>
      <c r="GY108" s="6"/>
      <c r="GZ108" s="6"/>
      <c r="HA108" s="6"/>
      <c r="HB108" s="6"/>
      <c r="HC108" s="6"/>
      <c r="HD108" s="6"/>
      <c r="HF108" s="6"/>
      <c r="HG108" s="6"/>
      <c r="HH108" s="6"/>
      <c r="HI108" s="6"/>
      <c r="HJ108" s="6"/>
      <c r="HK108" s="6"/>
      <c r="HL108" s="6"/>
      <c r="HM108" s="6"/>
      <c r="HN108" s="6"/>
      <c r="HO108" s="6"/>
      <c r="HQ108" s="6"/>
      <c r="HR108" s="6"/>
      <c r="HS108" s="6"/>
      <c r="HT108" s="6"/>
      <c r="HU108" s="6"/>
      <c r="HV108" s="6"/>
      <c r="HW108" s="6"/>
      <c r="HX108" s="6"/>
      <c r="HY108" s="6"/>
      <c r="HZ108" s="6"/>
      <c r="IB108" s="6"/>
      <c r="IC108" s="6"/>
      <c r="ID108" s="6"/>
      <c r="IE108" s="6"/>
      <c r="IF108" s="6"/>
      <c r="IG108" s="6"/>
      <c r="IH108" s="6"/>
      <c r="II108" s="6"/>
      <c r="IJ108" s="6"/>
      <c r="IK108" s="6"/>
      <c r="IN108" s="6"/>
      <c r="IO108" s="6"/>
      <c r="IP108" s="6"/>
      <c r="IQ108" s="6"/>
      <c r="IR108" s="6"/>
      <c r="IS108" s="6"/>
      <c r="IT108" s="6"/>
      <c r="IU108" s="6"/>
      <c r="IV108" s="6"/>
      <c r="IW108" s="6"/>
      <c r="IY108" s="6"/>
      <c r="IZ108" s="6"/>
      <c r="JA108" s="6"/>
      <c r="JB108" s="6"/>
      <c r="JC108" s="6"/>
      <c r="JD108" s="6"/>
      <c r="JE108" s="6"/>
      <c r="JF108" s="6"/>
      <c r="JG108" s="6"/>
      <c r="JH108" s="6"/>
      <c r="JJ108" s="6"/>
      <c r="JK108" s="6"/>
      <c r="JL108" s="6"/>
      <c r="JM108" s="6"/>
      <c r="JN108" s="6"/>
      <c r="JO108" s="6"/>
      <c r="JP108" s="6"/>
      <c r="JQ108" s="6"/>
      <c r="JR108" s="6"/>
      <c r="JS108" s="6"/>
      <c r="JU108" s="6"/>
      <c r="JV108" s="6"/>
      <c r="JW108" s="6"/>
      <c r="JX108" s="6"/>
      <c r="JY108" s="6"/>
      <c r="JZ108" s="6"/>
      <c r="KA108" s="6"/>
      <c r="KB108" s="6"/>
      <c r="KC108" s="6"/>
      <c r="KD108" s="6"/>
      <c r="KF108" s="6"/>
      <c r="KG108" s="6"/>
      <c r="KH108" s="6"/>
      <c r="KI108" s="6"/>
      <c r="KJ108" s="6"/>
      <c r="KK108" s="6"/>
      <c r="KL108" s="6"/>
      <c r="KM108" s="6"/>
      <c r="KN108" s="6"/>
      <c r="KO108" s="6"/>
      <c r="KQ108" s="6"/>
      <c r="KR108" s="6"/>
      <c r="KS108" s="6"/>
      <c r="KT108" s="6"/>
      <c r="KU108" s="6"/>
      <c r="KV108" s="6"/>
      <c r="KW108" s="6"/>
      <c r="KX108" s="6"/>
      <c r="KY108" s="6"/>
      <c r="KZ108" s="6"/>
      <c r="LB108" s="6"/>
      <c r="LC108" s="6"/>
      <c r="LD108" s="6"/>
      <c r="LE108" s="6"/>
      <c r="LF108" s="6"/>
      <c r="LG108" s="6"/>
      <c r="LH108" s="6"/>
      <c r="LI108" s="6"/>
      <c r="LJ108" s="6"/>
      <c r="LK108" s="6"/>
      <c r="LN108" s="6"/>
      <c r="LO108" s="6"/>
      <c r="LP108" s="6"/>
      <c r="LQ108" s="6"/>
      <c r="LR108" s="6"/>
      <c r="LS108" s="6"/>
      <c r="LT108" s="6"/>
      <c r="LU108" s="6"/>
      <c r="LV108" s="6"/>
      <c r="LW108" s="6"/>
      <c r="LY108" s="6"/>
      <c r="LZ108" s="6"/>
      <c r="MA108" s="6"/>
      <c r="MB108" s="6"/>
      <c r="MC108" s="6"/>
      <c r="MD108" s="6"/>
      <c r="ME108" s="6"/>
      <c r="MF108" s="6"/>
      <c r="MG108" s="6"/>
      <c r="MH108" s="6"/>
      <c r="MJ108" s="6"/>
      <c r="MK108" s="6"/>
      <c r="ML108" s="6"/>
      <c r="MM108" s="6"/>
      <c r="MN108" s="6"/>
      <c r="MO108" s="6"/>
      <c r="MP108" s="6"/>
      <c r="MQ108" s="6"/>
      <c r="MR108" s="6"/>
      <c r="MS108" s="6"/>
      <c r="MU108" s="6"/>
      <c r="MV108" s="6"/>
      <c r="MW108" s="6"/>
      <c r="MX108" s="6"/>
      <c r="MY108" s="6"/>
      <c r="MZ108" s="6"/>
      <c r="NA108" s="6"/>
      <c r="NB108" s="6"/>
      <c r="NC108" s="6"/>
      <c r="ND108" s="6"/>
      <c r="NF108" s="6"/>
      <c r="NG108" s="6"/>
      <c r="NH108" s="6"/>
      <c r="NI108" s="6"/>
      <c r="NJ108" s="6"/>
      <c r="NK108" s="6"/>
      <c r="NL108" s="6"/>
      <c r="NM108" s="6"/>
      <c r="NN108" s="6"/>
      <c r="NO108" s="6"/>
      <c r="NQ108" s="6"/>
      <c r="NR108" s="6"/>
      <c r="NS108" s="6"/>
      <c r="NT108" s="6"/>
      <c r="NU108" s="6"/>
      <c r="NV108" s="6"/>
      <c r="NW108" s="6"/>
      <c r="NX108" s="6"/>
      <c r="NY108" s="6"/>
      <c r="NZ108" s="6"/>
      <c r="OB108" s="6"/>
      <c r="OC108" s="6"/>
      <c r="OD108" s="6"/>
      <c r="OE108" s="6"/>
      <c r="OF108" s="6"/>
      <c r="OG108" s="6"/>
      <c r="OH108" s="6"/>
      <c r="OI108" s="6"/>
      <c r="OJ108" s="6"/>
      <c r="OK108" s="6"/>
      <c r="ON108" s="6"/>
      <c r="OO108" s="6"/>
      <c r="OP108" s="6"/>
      <c r="OQ108" s="6"/>
      <c r="OR108" s="6"/>
      <c r="OS108" s="6"/>
      <c r="OT108" s="6"/>
      <c r="OU108" s="6"/>
      <c r="OV108" s="6"/>
      <c r="OW108" s="6"/>
      <c r="OY108" s="6"/>
      <c r="OZ108" s="6"/>
      <c r="PA108" s="6"/>
      <c r="PB108" s="6"/>
      <c r="PC108" s="6"/>
      <c r="PD108" s="6"/>
      <c r="PE108" s="6"/>
      <c r="PF108" s="6"/>
      <c r="PG108" s="6"/>
      <c r="PH108" s="6"/>
      <c r="PJ108" s="6"/>
      <c r="PK108" s="6"/>
      <c r="PL108" s="6"/>
      <c r="PM108" s="6"/>
      <c r="PN108" s="6"/>
      <c r="PO108" s="6"/>
      <c r="PP108" s="6"/>
      <c r="PQ108" s="6"/>
      <c r="PR108" s="6"/>
      <c r="PS108" s="6"/>
      <c r="PU108" s="6"/>
      <c r="PV108" s="6"/>
      <c r="PW108" s="6"/>
      <c r="PX108" s="6"/>
      <c r="PY108" s="6"/>
      <c r="PZ108" s="6"/>
      <c r="QA108" s="6"/>
      <c r="QB108" s="6"/>
      <c r="QC108" s="6"/>
      <c r="QD108" s="6"/>
      <c r="QF108" s="6"/>
      <c r="QG108" s="6"/>
      <c r="QH108" s="6"/>
      <c r="QI108" s="6"/>
      <c r="QJ108" s="6"/>
      <c r="QK108" s="6"/>
      <c r="QL108" s="6"/>
      <c r="QM108" s="6"/>
      <c r="QN108" s="6"/>
      <c r="QO108" s="6"/>
      <c r="QQ108" s="6"/>
      <c r="QR108" s="6"/>
      <c r="QS108" s="6"/>
      <c r="QT108" s="6"/>
      <c r="QU108" s="6"/>
      <c r="QV108" s="6"/>
      <c r="QW108" s="6"/>
      <c r="QX108" s="6"/>
      <c r="QY108" s="6"/>
      <c r="QZ108" s="6"/>
      <c r="RB108" s="6"/>
      <c r="RC108" s="6"/>
      <c r="RD108" s="6"/>
      <c r="RE108" s="6"/>
      <c r="RF108" s="6"/>
      <c r="RG108" s="6"/>
      <c r="RH108" s="6"/>
      <c r="RI108" s="6"/>
      <c r="RJ108" s="6"/>
      <c r="RK108" s="6"/>
      <c r="RN108" s="6"/>
      <c r="RO108" s="6"/>
      <c r="RP108" s="6"/>
      <c r="RQ108" s="6"/>
      <c r="RR108" s="6"/>
      <c r="RS108" s="6"/>
      <c r="RT108" s="6"/>
      <c r="RU108" s="6"/>
      <c r="RV108" s="6"/>
      <c r="RW108" s="6"/>
      <c r="RY108" s="6"/>
      <c r="RZ108" s="6"/>
      <c r="SA108" s="6"/>
      <c r="SB108" s="6"/>
      <c r="SC108" s="6"/>
      <c r="SD108" s="6"/>
      <c r="SE108" s="6"/>
      <c r="SF108" s="6"/>
      <c r="SG108" s="6"/>
      <c r="SH108" s="6"/>
      <c r="SJ108" s="6"/>
      <c r="SK108" s="6"/>
      <c r="SL108" s="6"/>
      <c r="SM108" s="6"/>
      <c r="SN108" s="6"/>
      <c r="SO108" s="6"/>
      <c r="SP108" s="6"/>
      <c r="SQ108" s="6"/>
      <c r="SR108" s="6"/>
      <c r="SS108" s="6"/>
      <c r="SU108" s="6"/>
      <c r="SV108" s="6"/>
      <c r="SW108" s="6"/>
      <c r="SX108" s="6"/>
      <c r="SY108" s="6"/>
      <c r="SZ108" s="6"/>
      <c r="TA108" s="6"/>
      <c r="TB108" s="6"/>
      <c r="TC108" s="6"/>
      <c r="TD108" s="6"/>
      <c r="TF108" s="6"/>
      <c r="TG108" s="6"/>
      <c r="TH108" s="6"/>
      <c r="TI108" s="6"/>
      <c r="TJ108" s="6"/>
      <c r="TK108" s="6"/>
      <c r="TL108" s="6"/>
      <c r="TM108" s="6"/>
      <c r="TN108" s="6"/>
      <c r="TO108" s="6"/>
      <c r="TQ108" s="6"/>
      <c r="TR108" s="6"/>
      <c r="TS108" s="6"/>
      <c r="TT108" s="6"/>
      <c r="TU108" s="6"/>
      <c r="TV108" s="6"/>
      <c r="TW108" s="6"/>
      <c r="TX108" s="6"/>
      <c r="TY108" s="6"/>
      <c r="TZ108" s="6"/>
      <c r="UB108" s="6"/>
      <c r="UC108" s="6"/>
      <c r="UD108" s="6"/>
      <c r="UE108" s="6"/>
      <c r="UF108" s="6"/>
      <c r="UG108" s="6"/>
      <c r="UH108" s="6"/>
      <c r="UI108" s="6"/>
      <c r="UJ108" s="6"/>
      <c r="UK108" s="6"/>
      <c r="UN108" s="61"/>
      <c r="UO108" s="61"/>
      <c r="UP108" s="61"/>
      <c r="UQ108" s="61"/>
      <c r="UW108" s="61"/>
      <c r="UY108" s="61"/>
      <c r="UZ108" s="61"/>
      <c r="VA108" s="61"/>
      <c r="VB108" s="61"/>
      <c r="VH108" s="61"/>
    </row>
    <row r="109" spans="2:580">
      <c r="B109" s="6"/>
      <c r="C109" s="6"/>
      <c r="D109" s="6"/>
      <c r="E109" s="6"/>
      <c r="F109" s="6"/>
      <c r="G109" s="6"/>
      <c r="H109" s="6"/>
      <c r="I109" s="6"/>
      <c r="J109" s="6"/>
      <c r="K109" s="6"/>
      <c r="L109" s="6"/>
      <c r="N109" s="6"/>
      <c r="O109" s="6"/>
      <c r="P109" s="6"/>
      <c r="Q109" s="6"/>
      <c r="R109" s="6"/>
      <c r="S109" s="6"/>
      <c r="T109" s="6"/>
      <c r="U109" s="6"/>
      <c r="V109" s="6"/>
      <c r="W109" s="6"/>
      <c r="Y109" s="6"/>
      <c r="Z109" s="6"/>
      <c r="AA109" s="6"/>
      <c r="AB109" s="6"/>
      <c r="AC109" s="6"/>
      <c r="AD109" s="6"/>
      <c r="AE109" s="6"/>
      <c r="AF109" s="6"/>
      <c r="AG109" s="6"/>
      <c r="AH109" s="6"/>
      <c r="AJ109" s="6"/>
      <c r="AK109" s="6"/>
      <c r="AL109" s="6"/>
      <c r="AM109" s="6"/>
      <c r="AN109" s="6"/>
      <c r="AO109" s="6"/>
      <c r="AP109" s="6"/>
      <c r="AQ109" s="6"/>
      <c r="AR109" s="6"/>
      <c r="AS109" s="6"/>
      <c r="AU109" s="6"/>
      <c r="AV109" s="6"/>
      <c r="AW109" s="6"/>
      <c r="AX109" s="6"/>
      <c r="AY109" s="6"/>
      <c r="AZ109" s="6"/>
      <c r="BA109" s="6"/>
      <c r="BB109" s="6"/>
      <c r="BC109" s="6"/>
      <c r="BD109" s="6"/>
      <c r="BF109" s="6"/>
      <c r="BG109" s="6"/>
      <c r="BH109" s="6"/>
      <c r="BI109" s="6"/>
      <c r="BJ109" s="6"/>
      <c r="BK109" s="6"/>
      <c r="BL109" s="6"/>
      <c r="BM109" s="6"/>
      <c r="BN109" s="6"/>
      <c r="BO109" s="6"/>
      <c r="BQ109" s="6"/>
      <c r="BR109" s="6"/>
      <c r="BS109" s="6"/>
      <c r="BT109" s="6"/>
      <c r="BU109" s="6"/>
      <c r="BV109" s="6"/>
      <c r="BW109" s="6"/>
      <c r="BX109" s="6"/>
      <c r="BY109" s="6"/>
      <c r="BZ109" s="6"/>
      <c r="CB109" s="6"/>
      <c r="CC109" s="6"/>
      <c r="CD109" s="6"/>
      <c r="CE109" s="6"/>
      <c r="CF109" s="6"/>
      <c r="CG109" s="6"/>
      <c r="CH109" s="6"/>
      <c r="CI109" s="6"/>
      <c r="CJ109" s="6"/>
      <c r="CK109" s="6"/>
      <c r="CN109" s="6"/>
      <c r="CO109" s="6"/>
      <c r="CP109" s="6"/>
      <c r="CQ109" s="6"/>
      <c r="CR109" s="6"/>
      <c r="CS109" s="6"/>
      <c r="CT109" s="6"/>
      <c r="CU109" s="6"/>
      <c r="CV109" s="6"/>
      <c r="CW109" s="6"/>
      <c r="CY109" s="6"/>
      <c r="CZ109" s="6"/>
      <c r="DA109" s="6"/>
      <c r="DB109" s="6"/>
      <c r="DC109" s="6"/>
      <c r="DD109" s="6"/>
      <c r="DE109" s="6"/>
      <c r="DF109" s="6"/>
      <c r="DG109" s="6"/>
      <c r="DH109" s="6"/>
      <c r="DJ109" s="6"/>
      <c r="DK109" s="6"/>
      <c r="DL109" s="6"/>
      <c r="DM109" s="6"/>
      <c r="DN109" s="6"/>
      <c r="DO109" s="6"/>
      <c r="DP109" s="6"/>
      <c r="DQ109" s="6"/>
      <c r="DR109" s="6"/>
      <c r="DS109" s="6"/>
      <c r="DU109" s="6"/>
      <c r="DV109" s="6"/>
      <c r="DW109" s="6"/>
      <c r="DX109" s="6"/>
      <c r="DY109" s="6"/>
      <c r="DZ109" s="6"/>
      <c r="EA109" s="6"/>
      <c r="EB109" s="6"/>
      <c r="EC109" s="6"/>
      <c r="ED109" s="6"/>
      <c r="EF109" s="6"/>
      <c r="EG109" s="6"/>
      <c r="EH109" s="6"/>
      <c r="EI109" s="6"/>
      <c r="EJ109" s="6"/>
      <c r="EK109" s="6"/>
      <c r="EL109" s="6"/>
      <c r="EM109" s="6"/>
      <c r="EN109" s="6"/>
      <c r="EO109" s="6"/>
      <c r="EQ109" s="6"/>
      <c r="ER109" s="6"/>
      <c r="ES109" s="6"/>
      <c r="ET109" s="6"/>
      <c r="EU109" s="6"/>
      <c r="EV109" s="6"/>
      <c r="EW109" s="6"/>
      <c r="EX109" s="6"/>
      <c r="EY109" s="6"/>
      <c r="EZ109" s="6"/>
      <c r="FB109" s="6"/>
      <c r="FC109" s="6"/>
      <c r="FD109" s="6"/>
      <c r="FE109" s="6"/>
      <c r="FF109" s="6"/>
      <c r="FG109" s="6"/>
      <c r="FH109" s="6"/>
      <c r="FI109" s="6"/>
      <c r="FJ109" s="6"/>
      <c r="FK109" s="6"/>
      <c r="FN109" s="6"/>
      <c r="FO109" s="6"/>
      <c r="FP109" s="6"/>
      <c r="FQ109" s="6"/>
      <c r="FR109" s="6"/>
      <c r="FS109" s="6"/>
      <c r="FT109" s="6"/>
      <c r="FU109" s="6"/>
      <c r="FV109" s="6"/>
      <c r="FW109" s="6"/>
      <c r="FY109" s="6"/>
      <c r="FZ109" s="6"/>
      <c r="GA109" s="6"/>
      <c r="GB109" s="6"/>
      <c r="GC109" s="6"/>
      <c r="GD109" s="6"/>
      <c r="GE109" s="6"/>
      <c r="GF109" s="6"/>
      <c r="GG109" s="6"/>
      <c r="GH109" s="6"/>
      <c r="GJ109" s="6"/>
      <c r="GK109" s="6"/>
      <c r="GL109" s="6"/>
      <c r="GM109" s="6"/>
      <c r="GN109" s="6"/>
      <c r="GO109" s="6"/>
      <c r="GP109" s="6"/>
      <c r="GQ109" s="6"/>
      <c r="GR109" s="6"/>
      <c r="GS109" s="6"/>
      <c r="GU109" s="6"/>
      <c r="GV109" s="6"/>
      <c r="GW109" s="6"/>
      <c r="GX109" s="6"/>
      <c r="GY109" s="6"/>
      <c r="GZ109" s="6"/>
      <c r="HA109" s="6"/>
      <c r="HB109" s="6"/>
      <c r="HC109" s="6"/>
      <c r="HD109" s="6"/>
      <c r="HF109" s="6"/>
      <c r="HG109" s="6"/>
      <c r="HH109" s="6"/>
      <c r="HI109" s="6"/>
      <c r="HJ109" s="6"/>
      <c r="HK109" s="6"/>
      <c r="HL109" s="6"/>
      <c r="HM109" s="6"/>
      <c r="HN109" s="6"/>
      <c r="HO109" s="6"/>
      <c r="HQ109" s="6"/>
      <c r="HR109" s="6"/>
      <c r="HS109" s="6"/>
      <c r="HT109" s="6"/>
      <c r="HU109" s="6"/>
      <c r="HV109" s="6"/>
      <c r="HW109" s="6"/>
      <c r="HX109" s="6"/>
      <c r="HY109" s="6"/>
      <c r="HZ109" s="6"/>
      <c r="IB109" s="6"/>
      <c r="IC109" s="6"/>
      <c r="ID109" s="6"/>
      <c r="IE109" s="6"/>
      <c r="IF109" s="6"/>
      <c r="IG109" s="6"/>
      <c r="IH109" s="6"/>
      <c r="II109" s="6"/>
      <c r="IJ109" s="6"/>
      <c r="IK109" s="6"/>
      <c r="IN109" s="6"/>
      <c r="IO109" s="6"/>
      <c r="IP109" s="6"/>
      <c r="IQ109" s="6"/>
      <c r="IR109" s="6"/>
      <c r="IS109" s="6"/>
      <c r="IT109" s="6"/>
      <c r="IU109" s="6"/>
      <c r="IV109" s="6"/>
      <c r="IW109" s="6"/>
      <c r="IY109" s="6"/>
      <c r="IZ109" s="6"/>
      <c r="JA109" s="6"/>
      <c r="JB109" s="6"/>
      <c r="JC109" s="6"/>
      <c r="JD109" s="6"/>
      <c r="JE109" s="6"/>
      <c r="JF109" s="6"/>
      <c r="JG109" s="6"/>
      <c r="JH109" s="6"/>
      <c r="JJ109" s="6"/>
      <c r="JK109" s="6"/>
      <c r="JL109" s="6"/>
      <c r="JM109" s="6"/>
      <c r="JN109" s="6"/>
      <c r="JO109" s="6"/>
      <c r="JP109" s="6"/>
      <c r="JQ109" s="6"/>
      <c r="JR109" s="6"/>
      <c r="JS109" s="6"/>
      <c r="JU109" s="6"/>
      <c r="JV109" s="6"/>
      <c r="JW109" s="6"/>
      <c r="JX109" s="6"/>
      <c r="JY109" s="6"/>
      <c r="JZ109" s="6"/>
      <c r="KA109" s="6"/>
      <c r="KB109" s="6"/>
      <c r="KC109" s="6"/>
      <c r="KD109" s="6"/>
      <c r="KF109" s="6"/>
      <c r="KG109" s="6"/>
      <c r="KH109" s="6"/>
      <c r="KI109" s="6"/>
      <c r="KJ109" s="6"/>
      <c r="KK109" s="6"/>
      <c r="KL109" s="6"/>
      <c r="KM109" s="6"/>
      <c r="KN109" s="6"/>
      <c r="KO109" s="6"/>
      <c r="KQ109" s="6"/>
      <c r="KR109" s="6"/>
      <c r="KS109" s="6"/>
      <c r="KT109" s="6"/>
      <c r="KU109" s="6"/>
      <c r="KV109" s="6"/>
      <c r="KW109" s="6"/>
      <c r="KX109" s="6"/>
      <c r="KY109" s="6"/>
      <c r="KZ109" s="6"/>
      <c r="LB109" s="6"/>
      <c r="LC109" s="6"/>
      <c r="LD109" s="6"/>
      <c r="LE109" s="6"/>
      <c r="LF109" s="6"/>
      <c r="LG109" s="6"/>
      <c r="LH109" s="6"/>
      <c r="LI109" s="6"/>
      <c r="LJ109" s="6"/>
      <c r="LK109" s="6"/>
      <c r="LN109" s="6"/>
      <c r="LO109" s="6"/>
      <c r="LP109" s="6"/>
      <c r="LQ109" s="6"/>
      <c r="LR109" s="6"/>
      <c r="LS109" s="6"/>
      <c r="LT109" s="6"/>
      <c r="LU109" s="6"/>
      <c r="LV109" s="6"/>
      <c r="LW109" s="6"/>
      <c r="LY109" s="6"/>
      <c r="LZ109" s="6"/>
      <c r="MA109" s="6"/>
      <c r="MB109" s="6"/>
      <c r="MC109" s="6"/>
      <c r="MD109" s="6"/>
      <c r="ME109" s="6"/>
      <c r="MF109" s="6"/>
      <c r="MG109" s="6"/>
      <c r="MH109" s="6"/>
      <c r="MJ109" s="6"/>
      <c r="MK109" s="6"/>
      <c r="ML109" s="6"/>
      <c r="MM109" s="6"/>
      <c r="MN109" s="6"/>
      <c r="MO109" s="6"/>
      <c r="MP109" s="6"/>
      <c r="MQ109" s="6"/>
      <c r="MR109" s="6"/>
      <c r="MS109" s="6"/>
      <c r="MU109" s="6"/>
      <c r="MV109" s="6"/>
      <c r="MW109" s="6"/>
      <c r="MX109" s="6"/>
      <c r="MY109" s="6"/>
      <c r="MZ109" s="6"/>
      <c r="NA109" s="6"/>
      <c r="NB109" s="6"/>
      <c r="NC109" s="6"/>
      <c r="ND109" s="6"/>
      <c r="NF109" s="6"/>
      <c r="NG109" s="6"/>
      <c r="NH109" s="6"/>
      <c r="NI109" s="6"/>
      <c r="NJ109" s="6"/>
      <c r="NK109" s="6"/>
      <c r="NL109" s="6"/>
      <c r="NM109" s="6"/>
      <c r="NN109" s="6"/>
      <c r="NO109" s="6"/>
      <c r="NQ109" s="6"/>
      <c r="NR109" s="6"/>
      <c r="NS109" s="6"/>
      <c r="NT109" s="6"/>
      <c r="NU109" s="6"/>
      <c r="NV109" s="6"/>
      <c r="NW109" s="6"/>
      <c r="NX109" s="6"/>
      <c r="NY109" s="6"/>
      <c r="NZ109" s="6"/>
      <c r="OB109" s="6"/>
      <c r="OC109" s="6"/>
      <c r="OD109" s="6"/>
      <c r="OE109" s="6"/>
      <c r="OF109" s="6"/>
      <c r="OG109" s="6"/>
      <c r="OH109" s="6"/>
      <c r="OI109" s="6"/>
      <c r="OJ109" s="6"/>
      <c r="OK109" s="6"/>
      <c r="ON109" s="6"/>
      <c r="OO109" s="6"/>
      <c r="OP109" s="6"/>
      <c r="OQ109" s="6"/>
      <c r="OR109" s="6"/>
      <c r="OS109" s="6"/>
      <c r="OT109" s="6"/>
      <c r="OU109" s="6"/>
      <c r="OV109" s="6"/>
      <c r="OW109" s="6"/>
      <c r="OY109" s="6"/>
      <c r="OZ109" s="6"/>
      <c r="PA109" s="6"/>
      <c r="PB109" s="6"/>
      <c r="PC109" s="6"/>
      <c r="PD109" s="6"/>
      <c r="PE109" s="6"/>
      <c r="PF109" s="6"/>
      <c r="PG109" s="6"/>
      <c r="PH109" s="6"/>
      <c r="PJ109" s="6"/>
      <c r="PK109" s="6"/>
      <c r="PL109" s="6"/>
      <c r="PM109" s="6"/>
      <c r="PN109" s="6"/>
      <c r="PO109" s="6"/>
      <c r="PP109" s="6"/>
      <c r="PQ109" s="6"/>
      <c r="PR109" s="6"/>
      <c r="PS109" s="6"/>
      <c r="PU109" s="6"/>
      <c r="PV109" s="6"/>
      <c r="PW109" s="6"/>
      <c r="PX109" s="6"/>
      <c r="PY109" s="6"/>
      <c r="PZ109" s="6"/>
      <c r="QA109" s="6"/>
      <c r="QB109" s="6"/>
      <c r="QC109" s="6"/>
      <c r="QD109" s="6"/>
      <c r="QF109" s="6"/>
      <c r="QG109" s="6"/>
      <c r="QH109" s="6"/>
      <c r="QI109" s="6"/>
      <c r="QJ109" s="6"/>
      <c r="QK109" s="6"/>
      <c r="QL109" s="6"/>
      <c r="QM109" s="6"/>
      <c r="QN109" s="6"/>
      <c r="QO109" s="6"/>
      <c r="QQ109" s="6"/>
      <c r="QR109" s="6"/>
      <c r="QS109" s="6"/>
      <c r="QT109" s="6"/>
      <c r="QU109" s="6"/>
      <c r="QV109" s="6"/>
      <c r="QW109" s="6"/>
      <c r="QX109" s="6"/>
      <c r="QY109" s="6"/>
      <c r="QZ109" s="6"/>
      <c r="RB109" s="6"/>
      <c r="RC109" s="6"/>
      <c r="RD109" s="6"/>
      <c r="RE109" s="6"/>
      <c r="RF109" s="6"/>
      <c r="RG109" s="6"/>
      <c r="RH109" s="6"/>
      <c r="RI109" s="6"/>
      <c r="RJ109" s="6"/>
      <c r="RK109" s="6"/>
      <c r="RN109" s="6"/>
      <c r="RO109" s="6"/>
      <c r="RP109" s="6"/>
      <c r="RQ109" s="6"/>
      <c r="RR109" s="6"/>
      <c r="RS109" s="6"/>
      <c r="RT109" s="6"/>
      <c r="RU109" s="6"/>
      <c r="RV109" s="6"/>
      <c r="RW109" s="6"/>
      <c r="RY109" s="6"/>
      <c r="RZ109" s="6"/>
      <c r="SA109" s="6"/>
      <c r="SB109" s="6"/>
      <c r="SC109" s="6"/>
      <c r="SD109" s="6"/>
      <c r="SE109" s="6"/>
      <c r="SF109" s="6"/>
      <c r="SG109" s="6"/>
      <c r="SH109" s="6"/>
      <c r="SJ109" s="6"/>
      <c r="SK109" s="6"/>
      <c r="SL109" s="6"/>
      <c r="SM109" s="6"/>
      <c r="SN109" s="6"/>
      <c r="SO109" s="6"/>
      <c r="SP109" s="6"/>
      <c r="SQ109" s="6"/>
      <c r="SR109" s="6"/>
      <c r="SS109" s="6"/>
      <c r="SU109" s="6"/>
      <c r="SV109" s="6"/>
      <c r="SW109" s="6"/>
      <c r="SX109" s="6"/>
      <c r="SY109" s="6"/>
      <c r="SZ109" s="6"/>
      <c r="TA109" s="6"/>
      <c r="TB109" s="6"/>
      <c r="TC109" s="6"/>
      <c r="TD109" s="6"/>
      <c r="TF109" s="6"/>
      <c r="TG109" s="6"/>
      <c r="TH109" s="6"/>
      <c r="TI109" s="6"/>
      <c r="TJ109" s="6"/>
      <c r="TK109" s="6"/>
      <c r="TL109" s="6"/>
      <c r="TM109" s="6"/>
      <c r="TN109" s="6"/>
      <c r="TO109" s="6"/>
      <c r="TQ109" s="6"/>
      <c r="TR109" s="6"/>
      <c r="TS109" s="6"/>
      <c r="TT109" s="6"/>
      <c r="TU109" s="6"/>
      <c r="TV109" s="6"/>
      <c r="TW109" s="6"/>
      <c r="TX109" s="6"/>
      <c r="TY109" s="6"/>
      <c r="TZ109" s="6"/>
      <c r="UB109" s="6"/>
      <c r="UC109" s="6"/>
      <c r="UD109" s="6"/>
      <c r="UE109" s="6"/>
      <c r="UF109" s="6"/>
      <c r="UG109" s="6"/>
      <c r="UH109" s="6"/>
      <c r="UI109" s="6"/>
      <c r="UJ109" s="6"/>
      <c r="UK109" s="6"/>
      <c r="UN109" s="61"/>
      <c r="UO109" s="61"/>
      <c r="UP109" s="61"/>
      <c r="UQ109" s="61"/>
      <c r="UW109" s="61"/>
      <c r="UY109" s="61"/>
      <c r="UZ109" s="61"/>
      <c r="VA109" s="61"/>
      <c r="VB109" s="61"/>
      <c r="VH109" s="61"/>
    </row>
    <row r="110" spans="2:580">
      <c r="B110" s="6"/>
      <c r="C110" s="6"/>
      <c r="D110" s="6"/>
      <c r="E110" s="6"/>
      <c r="F110" s="6"/>
      <c r="G110" s="6"/>
      <c r="H110" s="6"/>
      <c r="I110" s="6"/>
      <c r="J110" s="6"/>
      <c r="K110" s="6"/>
      <c r="L110" s="6"/>
      <c r="N110" s="6"/>
      <c r="O110" s="6"/>
      <c r="P110" s="6"/>
      <c r="Q110" s="6"/>
      <c r="R110" s="6"/>
      <c r="S110" s="6"/>
      <c r="T110" s="6"/>
      <c r="U110" s="6"/>
      <c r="V110" s="6"/>
      <c r="W110" s="6"/>
      <c r="Y110" s="6"/>
      <c r="Z110" s="6"/>
      <c r="AA110" s="6"/>
      <c r="AB110" s="6"/>
      <c r="AC110" s="6"/>
      <c r="AD110" s="6"/>
      <c r="AE110" s="6"/>
      <c r="AF110" s="6"/>
      <c r="AG110" s="6"/>
      <c r="AH110" s="6"/>
      <c r="AJ110" s="6"/>
      <c r="AK110" s="6"/>
      <c r="AL110" s="6"/>
      <c r="AM110" s="6"/>
      <c r="AN110" s="6"/>
      <c r="AO110" s="6"/>
      <c r="AP110" s="6"/>
      <c r="AQ110" s="6"/>
      <c r="AR110" s="6"/>
      <c r="AS110" s="6"/>
      <c r="AU110" s="6"/>
      <c r="AV110" s="6"/>
      <c r="AW110" s="6"/>
      <c r="AX110" s="6"/>
      <c r="AY110" s="6"/>
      <c r="AZ110" s="6"/>
      <c r="BA110" s="6"/>
      <c r="BB110" s="6"/>
      <c r="BC110" s="6"/>
      <c r="BD110" s="6"/>
      <c r="BF110" s="6"/>
      <c r="BG110" s="6"/>
      <c r="BH110" s="6"/>
      <c r="BI110" s="6"/>
      <c r="BJ110" s="6"/>
      <c r="BK110" s="6"/>
      <c r="BL110" s="6"/>
      <c r="BM110" s="6"/>
      <c r="BN110" s="6"/>
      <c r="BO110" s="6"/>
      <c r="BQ110" s="6"/>
      <c r="BR110" s="6"/>
      <c r="BS110" s="6"/>
      <c r="BT110" s="6"/>
      <c r="BU110" s="6"/>
      <c r="BV110" s="6"/>
      <c r="BW110" s="6"/>
      <c r="BX110" s="6"/>
      <c r="BY110" s="6"/>
      <c r="BZ110" s="6"/>
      <c r="CB110" s="6"/>
      <c r="CC110" s="6"/>
      <c r="CD110" s="6"/>
      <c r="CE110" s="6"/>
      <c r="CF110" s="6"/>
      <c r="CG110" s="6"/>
      <c r="CH110" s="6"/>
      <c r="CI110" s="6"/>
      <c r="CJ110" s="6"/>
      <c r="CK110" s="6"/>
      <c r="CN110" s="6"/>
      <c r="CO110" s="6"/>
      <c r="CP110" s="6"/>
      <c r="CQ110" s="6"/>
      <c r="CR110" s="6"/>
      <c r="CS110" s="6"/>
      <c r="CT110" s="6"/>
      <c r="CU110" s="6"/>
      <c r="CV110" s="6"/>
      <c r="CW110" s="6"/>
      <c r="CY110" s="6"/>
      <c r="CZ110" s="6"/>
      <c r="DA110" s="6"/>
      <c r="DB110" s="6"/>
      <c r="DC110" s="6"/>
      <c r="DD110" s="6"/>
      <c r="DE110" s="6"/>
      <c r="DF110" s="6"/>
      <c r="DG110" s="6"/>
      <c r="DH110" s="6"/>
      <c r="DJ110" s="6"/>
      <c r="DK110" s="6"/>
      <c r="DL110" s="6"/>
      <c r="DM110" s="6"/>
      <c r="DN110" s="6"/>
      <c r="DO110" s="6"/>
      <c r="DP110" s="6"/>
      <c r="DQ110" s="6"/>
      <c r="DR110" s="6"/>
      <c r="DS110" s="6"/>
      <c r="DU110" s="6"/>
      <c r="DV110" s="6"/>
      <c r="DW110" s="6"/>
      <c r="DX110" s="6"/>
      <c r="DY110" s="6"/>
      <c r="DZ110" s="6"/>
      <c r="EA110" s="6"/>
      <c r="EB110" s="6"/>
      <c r="EC110" s="6"/>
      <c r="ED110" s="6"/>
      <c r="EF110" s="6"/>
      <c r="EG110" s="6"/>
      <c r="EH110" s="6"/>
      <c r="EI110" s="6"/>
      <c r="EJ110" s="6"/>
      <c r="EK110" s="6"/>
      <c r="EL110" s="6"/>
      <c r="EM110" s="6"/>
      <c r="EN110" s="6"/>
      <c r="EO110" s="6"/>
      <c r="EQ110" s="6"/>
      <c r="ER110" s="6"/>
      <c r="ES110" s="6"/>
      <c r="ET110" s="6"/>
      <c r="EU110" s="6"/>
      <c r="EV110" s="6"/>
      <c r="EW110" s="6"/>
      <c r="EX110" s="6"/>
      <c r="EY110" s="6"/>
      <c r="EZ110" s="6"/>
      <c r="FB110" s="6"/>
      <c r="FC110" s="6"/>
      <c r="FD110" s="6"/>
      <c r="FE110" s="6"/>
      <c r="FF110" s="6"/>
      <c r="FG110" s="6"/>
      <c r="FH110" s="6"/>
      <c r="FI110" s="6"/>
      <c r="FJ110" s="6"/>
      <c r="FK110" s="6"/>
      <c r="FN110" s="6"/>
      <c r="FO110" s="6"/>
      <c r="FP110" s="6"/>
      <c r="FQ110" s="6"/>
      <c r="FR110" s="6"/>
      <c r="FS110" s="6"/>
      <c r="FT110" s="6"/>
      <c r="FU110" s="6"/>
      <c r="FV110" s="6"/>
      <c r="FW110" s="6"/>
      <c r="FY110" s="6"/>
      <c r="FZ110" s="6"/>
      <c r="GA110" s="6"/>
      <c r="GB110" s="6"/>
      <c r="GC110" s="6"/>
      <c r="GD110" s="6"/>
      <c r="GE110" s="6"/>
      <c r="GF110" s="6"/>
      <c r="GG110" s="6"/>
      <c r="GH110" s="6"/>
      <c r="GJ110" s="6"/>
      <c r="GK110" s="6"/>
      <c r="GL110" s="6"/>
      <c r="GM110" s="6"/>
      <c r="GN110" s="6"/>
      <c r="GO110" s="6"/>
      <c r="GP110" s="6"/>
      <c r="GQ110" s="6"/>
      <c r="GR110" s="6"/>
      <c r="GS110" s="6"/>
      <c r="GU110" s="6"/>
      <c r="GV110" s="6"/>
      <c r="GW110" s="6"/>
      <c r="GX110" s="6"/>
      <c r="GY110" s="6"/>
      <c r="GZ110" s="6"/>
      <c r="HA110" s="6"/>
      <c r="HB110" s="6"/>
      <c r="HC110" s="6"/>
      <c r="HD110" s="6"/>
      <c r="HF110" s="6"/>
      <c r="HG110" s="6"/>
      <c r="HH110" s="6"/>
      <c r="HI110" s="6"/>
      <c r="HJ110" s="6"/>
      <c r="HK110" s="6"/>
      <c r="HL110" s="6"/>
      <c r="HM110" s="6"/>
      <c r="HN110" s="6"/>
      <c r="HO110" s="6"/>
      <c r="HQ110" s="6"/>
      <c r="HR110" s="6"/>
      <c r="HS110" s="6"/>
      <c r="HT110" s="6"/>
      <c r="HU110" s="6"/>
      <c r="HV110" s="6"/>
      <c r="HW110" s="6"/>
      <c r="HX110" s="6"/>
      <c r="HY110" s="6"/>
      <c r="HZ110" s="6"/>
      <c r="IB110" s="6"/>
      <c r="IC110" s="6"/>
      <c r="ID110" s="6"/>
      <c r="IE110" s="6"/>
      <c r="IF110" s="6"/>
      <c r="IG110" s="6"/>
      <c r="IH110" s="6"/>
      <c r="II110" s="6"/>
      <c r="IJ110" s="6"/>
      <c r="IK110" s="6"/>
      <c r="IN110" s="6"/>
      <c r="IO110" s="6"/>
      <c r="IP110" s="6"/>
      <c r="IQ110" s="6"/>
      <c r="IR110" s="6"/>
      <c r="IS110" s="6"/>
      <c r="IT110" s="6"/>
      <c r="IU110" s="6"/>
      <c r="IV110" s="6"/>
      <c r="IW110" s="6"/>
      <c r="IY110" s="6"/>
      <c r="IZ110" s="6"/>
      <c r="JA110" s="6"/>
      <c r="JB110" s="6"/>
      <c r="JC110" s="6"/>
      <c r="JD110" s="6"/>
      <c r="JE110" s="6"/>
      <c r="JF110" s="6"/>
      <c r="JG110" s="6"/>
      <c r="JH110" s="6"/>
      <c r="JJ110" s="6"/>
      <c r="JK110" s="6"/>
      <c r="JL110" s="6"/>
      <c r="JM110" s="6"/>
      <c r="JN110" s="6"/>
      <c r="JO110" s="6"/>
      <c r="JP110" s="6"/>
      <c r="JQ110" s="6"/>
      <c r="JR110" s="6"/>
      <c r="JS110" s="6"/>
      <c r="JU110" s="6"/>
      <c r="JV110" s="6"/>
      <c r="JW110" s="6"/>
      <c r="JX110" s="6"/>
      <c r="JY110" s="6"/>
      <c r="JZ110" s="6"/>
      <c r="KA110" s="6"/>
      <c r="KB110" s="6"/>
      <c r="KC110" s="6"/>
      <c r="KD110" s="6"/>
      <c r="KF110" s="6"/>
      <c r="KG110" s="6"/>
      <c r="KH110" s="6"/>
      <c r="KI110" s="6"/>
      <c r="KJ110" s="6"/>
      <c r="KK110" s="6"/>
      <c r="KL110" s="6"/>
      <c r="KM110" s="6"/>
      <c r="KN110" s="6"/>
      <c r="KO110" s="6"/>
      <c r="KQ110" s="6"/>
      <c r="KR110" s="6"/>
      <c r="KS110" s="6"/>
      <c r="KT110" s="6"/>
      <c r="KU110" s="6"/>
      <c r="KV110" s="6"/>
      <c r="KW110" s="6"/>
      <c r="KX110" s="6"/>
      <c r="KY110" s="6"/>
      <c r="KZ110" s="6"/>
      <c r="LB110" s="6"/>
      <c r="LC110" s="6"/>
      <c r="LD110" s="6"/>
      <c r="LE110" s="6"/>
      <c r="LF110" s="6"/>
      <c r="LG110" s="6"/>
      <c r="LH110" s="6"/>
      <c r="LI110" s="6"/>
      <c r="LJ110" s="6"/>
      <c r="LK110" s="6"/>
      <c r="LN110" s="6"/>
      <c r="LO110" s="6"/>
      <c r="LP110" s="6"/>
      <c r="LQ110" s="6"/>
      <c r="LR110" s="6"/>
      <c r="LS110" s="6"/>
      <c r="LT110" s="6"/>
      <c r="LU110" s="6"/>
      <c r="LV110" s="6"/>
      <c r="LW110" s="6"/>
      <c r="LY110" s="6"/>
      <c r="LZ110" s="6"/>
      <c r="MA110" s="6"/>
      <c r="MB110" s="6"/>
      <c r="MC110" s="6"/>
      <c r="MD110" s="6"/>
      <c r="ME110" s="6"/>
      <c r="MF110" s="6"/>
      <c r="MG110" s="6"/>
      <c r="MH110" s="6"/>
      <c r="MJ110" s="6"/>
      <c r="MK110" s="6"/>
      <c r="ML110" s="6"/>
      <c r="MM110" s="6"/>
      <c r="MN110" s="6"/>
      <c r="MO110" s="6"/>
      <c r="MP110" s="6"/>
      <c r="MQ110" s="6"/>
      <c r="MR110" s="6"/>
      <c r="MS110" s="6"/>
      <c r="MU110" s="6"/>
      <c r="MV110" s="6"/>
      <c r="MW110" s="6"/>
      <c r="MX110" s="6"/>
      <c r="MY110" s="6"/>
      <c r="MZ110" s="6"/>
      <c r="NA110" s="6"/>
      <c r="NB110" s="6"/>
      <c r="NC110" s="6"/>
      <c r="ND110" s="6"/>
      <c r="NF110" s="6"/>
      <c r="NG110" s="6"/>
      <c r="NH110" s="6"/>
      <c r="NI110" s="6"/>
      <c r="NJ110" s="6"/>
      <c r="NK110" s="6"/>
      <c r="NL110" s="6"/>
      <c r="NM110" s="6"/>
      <c r="NN110" s="6"/>
      <c r="NO110" s="6"/>
      <c r="NQ110" s="6"/>
      <c r="NR110" s="6"/>
      <c r="NS110" s="6"/>
      <c r="NT110" s="6"/>
      <c r="NU110" s="6"/>
      <c r="NV110" s="6"/>
      <c r="NW110" s="6"/>
      <c r="NX110" s="6"/>
      <c r="NY110" s="6"/>
      <c r="NZ110" s="6"/>
      <c r="OB110" s="6"/>
      <c r="OC110" s="6"/>
      <c r="OD110" s="6"/>
      <c r="OE110" s="6"/>
      <c r="OF110" s="6"/>
      <c r="OG110" s="6"/>
      <c r="OH110" s="6"/>
      <c r="OI110" s="6"/>
      <c r="OJ110" s="6"/>
      <c r="OK110" s="6"/>
      <c r="ON110" s="6"/>
      <c r="OO110" s="6"/>
      <c r="OP110" s="6"/>
      <c r="OQ110" s="6"/>
      <c r="OR110" s="6"/>
      <c r="OS110" s="6"/>
      <c r="OT110" s="6"/>
      <c r="OU110" s="6"/>
      <c r="OV110" s="6"/>
      <c r="OW110" s="6"/>
      <c r="OY110" s="6"/>
      <c r="OZ110" s="6"/>
      <c r="PA110" s="6"/>
      <c r="PB110" s="6"/>
      <c r="PC110" s="6"/>
      <c r="PD110" s="6"/>
      <c r="PE110" s="6"/>
      <c r="PF110" s="6"/>
      <c r="PG110" s="6"/>
      <c r="PH110" s="6"/>
      <c r="PJ110" s="6"/>
      <c r="PK110" s="6"/>
      <c r="PL110" s="6"/>
      <c r="PM110" s="6"/>
      <c r="PN110" s="6"/>
      <c r="PO110" s="6"/>
      <c r="PP110" s="6"/>
      <c r="PQ110" s="6"/>
      <c r="PR110" s="6"/>
      <c r="PS110" s="6"/>
      <c r="PU110" s="6"/>
      <c r="PV110" s="6"/>
      <c r="PW110" s="6"/>
      <c r="PX110" s="6"/>
      <c r="PY110" s="6"/>
      <c r="PZ110" s="6"/>
      <c r="QA110" s="6"/>
      <c r="QB110" s="6"/>
      <c r="QC110" s="6"/>
      <c r="QD110" s="6"/>
      <c r="QF110" s="6"/>
      <c r="QG110" s="6"/>
      <c r="QH110" s="6"/>
      <c r="QI110" s="6"/>
      <c r="QJ110" s="6"/>
      <c r="QK110" s="6"/>
      <c r="QL110" s="6"/>
      <c r="QM110" s="6"/>
      <c r="QN110" s="6"/>
      <c r="QO110" s="6"/>
      <c r="QQ110" s="6"/>
      <c r="QR110" s="6"/>
      <c r="QS110" s="6"/>
      <c r="QT110" s="6"/>
      <c r="QU110" s="6"/>
      <c r="QV110" s="6"/>
      <c r="QW110" s="6"/>
      <c r="QX110" s="6"/>
      <c r="QY110" s="6"/>
      <c r="QZ110" s="6"/>
      <c r="RB110" s="6"/>
      <c r="RC110" s="6"/>
      <c r="RD110" s="6"/>
      <c r="RE110" s="6"/>
      <c r="RF110" s="6"/>
      <c r="RG110" s="6"/>
      <c r="RH110" s="6"/>
      <c r="RI110" s="6"/>
      <c r="RJ110" s="6"/>
      <c r="RK110" s="6"/>
      <c r="RN110" s="6"/>
      <c r="RO110" s="6"/>
      <c r="RP110" s="6"/>
      <c r="RQ110" s="6"/>
      <c r="RR110" s="6"/>
      <c r="RS110" s="6"/>
      <c r="RT110" s="6"/>
      <c r="RU110" s="6"/>
      <c r="RV110" s="6"/>
      <c r="RW110" s="6"/>
      <c r="RY110" s="6"/>
      <c r="RZ110" s="6"/>
      <c r="SA110" s="6"/>
      <c r="SB110" s="6"/>
      <c r="SC110" s="6"/>
      <c r="SD110" s="6"/>
      <c r="SE110" s="6"/>
      <c r="SF110" s="6"/>
      <c r="SG110" s="6"/>
      <c r="SH110" s="6"/>
      <c r="SJ110" s="6"/>
      <c r="SK110" s="6"/>
      <c r="SL110" s="6"/>
      <c r="SM110" s="6"/>
      <c r="SN110" s="6"/>
      <c r="SO110" s="6"/>
      <c r="SP110" s="6"/>
      <c r="SQ110" s="6"/>
      <c r="SR110" s="6"/>
      <c r="SS110" s="6"/>
      <c r="SU110" s="6"/>
      <c r="SV110" s="6"/>
      <c r="SW110" s="6"/>
      <c r="SX110" s="6"/>
      <c r="SY110" s="6"/>
      <c r="SZ110" s="6"/>
      <c r="TA110" s="6"/>
      <c r="TB110" s="6"/>
      <c r="TC110" s="6"/>
      <c r="TD110" s="6"/>
      <c r="TF110" s="6"/>
      <c r="TG110" s="6"/>
      <c r="TH110" s="6"/>
      <c r="TI110" s="6"/>
      <c r="TJ110" s="6"/>
      <c r="TK110" s="6"/>
      <c r="TL110" s="6"/>
      <c r="TM110" s="6"/>
      <c r="TN110" s="6"/>
      <c r="TO110" s="6"/>
      <c r="TQ110" s="6"/>
      <c r="TR110" s="6"/>
      <c r="TS110" s="6"/>
      <c r="TT110" s="6"/>
      <c r="TU110" s="6"/>
      <c r="TV110" s="6"/>
      <c r="TW110" s="6"/>
      <c r="TX110" s="6"/>
      <c r="TY110" s="6"/>
      <c r="TZ110" s="6"/>
      <c r="UB110" s="6"/>
      <c r="UC110" s="6"/>
      <c r="UD110" s="6"/>
      <c r="UE110" s="6"/>
      <c r="UF110" s="6"/>
      <c r="UG110" s="6"/>
      <c r="UH110" s="6"/>
      <c r="UI110" s="6"/>
      <c r="UJ110" s="6"/>
      <c r="UK110" s="6"/>
      <c r="UN110" s="61"/>
      <c r="UO110" s="61"/>
      <c r="UP110" s="61"/>
      <c r="UQ110" s="61"/>
      <c r="UW110" s="61"/>
      <c r="UY110" s="61"/>
      <c r="UZ110" s="61"/>
      <c r="VA110" s="61"/>
      <c r="VB110" s="61"/>
      <c r="VH110" s="61"/>
    </row>
    <row r="111" spans="2:580">
      <c r="B111" s="6"/>
      <c r="C111" s="6"/>
      <c r="D111" s="6"/>
      <c r="E111" s="6"/>
      <c r="F111" s="6"/>
      <c r="G111" s="6"/>
      <c r="H111" s="6"/>
      <c r="I111" s="6"/>
      <c r="J111" s="6"/>
      <c r="K111" s="6"/>
      <c r="L111" s="6"/>
      <c r="N111" s="6"/>
      <c r="O111" s="6"/>
      <c r="P111" s="6"/>
      <c r="Q111" s="6"/>
      <c r="R111" s="6"/>
      <c r="S111" s="6"/>
      <c r="T111" s="6"/>
      <c r="U111" s="6"/>
      <c r="V111" s="6"/>
      <c r="W111" s="6"/>
      <c r="Y111" s="6"/>
      <c r="Z111" s="6"/>
      <c r="AA111" s="6"/>
      <c r="AB111" s="6"/>
      <c r="AC111" s="6"/>
      <c r="AD111" s="6"/>
      <c r="AE111" s="6"/>
      <c r="AF111" s="6"/>
      <c r="AG111" s="6"/>
      <c r="AH111" s="6"/>
      <c r="AJ111" s="6"/>
      <c r="AK111" s="6"/>
      <c r="AL111" s="6"/>
      <c r="AM111" s="6"/>
      <c r="AN111" s="6"/>
      <c r="AO111" s="6"/>
      <c r="AP111" s="6"/>
      <c r="AQ111" s="6"/>
      <c r="AR111" s="6"/>
      <c r="AS111" s="6"/>
      <c r="AU111" s="6"/>
      <c r="AV111" s="6"/>
      <c r="AW111" s="6"/>
      <c r="AX111" s="6"/>
      <c r="AY111" s="6"/>
      <c r="AZ111" s="6"/>
      <c r="BA111" s="6"/>
      <c r="BB111" s="6"/>
      <c r="BC111" s="6"/>
      <c r="BD111" s="6"/>
      <c r="BF111" s="6"/>
      <c r="BG111" s="6"/>
      <c r="BH111" s="6"/>
      <c r="BI111" s="6"/>
      <c r="BJ111" s="6"/>
      <c r="BK111" s="6"/>
      <c r="BL111" s="6"/>
      <c r="BM111" s="6"/>
      <c r="BN111" s="6"/>
      <c r="BO111" s="6"/>
      <c r="BQ111" s="6"/>
      <c r="BR111" s="6"/>
      <c r="BS111" s="6"/>
      <c r="BT111" s="6"/>
      <c r="BU111" s="6"/>
      <c r="BV111" s="6"/>
      <c r="BW111" s="6"/>
      <c r="BX111" s="6"/>
      <c r="BY111" s="6"/>
      <c r="BZ111" s="6"/>
      <c r="CB111" s="6"/>
      <c r="CC111" s="6"/>
      <c r="CD111" s="6"/>
      <c r="CE111" s="6"/>
      <c r="CF111" s="6"/>
      <c r="CG111" s="6"/>
      <c r="CH111" s="6"/>
      <c r="CI111" s="6"/>
      <c r="CJ111" s="6"/>
      <c r="CK111" s="6"/>
      <c r="CN111" s="6"/>
      <c r="CO111" s="6"/>
      <c r="CP111" s="6"/>
      <c r="CQ111" s="6"/>
      <c r="CR111" s="6"/>
      <c r="CS111" s="6"/>
      <c r="CT111" s="6"/>
      <c r="CU111" s="6"/>
      <c r="CV111" s="6"/>
      <c r="CW111" s="6"/>
      <c r="CY111" s="6"/>
      <c r="CZ111" s="6"/>
      <c r="DA111" s="6"/>
      <c r="DB111" s="6"/>
      <c r="DC111" s="6"/>
      <c r="DD111" s="6"/>
      <c r="DE111" s="6"/>
      <c r="DF111" s="6"/>
      <c r="DG111" s="6"/>
      <c r="DH111" s="6"/>
      <c r="DJ111" s="6"/>
      <c r="DK111" s="6"/>
      <c r="DL111" s="6"/>
      <c r="DM111" s="6"/>
      <c r="DN111" s="6"/>
      <c r="DO111" s="6"/>
      <c r="DP111" s="6"/>
      <c r="DQ111" s="6"/>
      <c r="DR111" s="6"/>
      <c r="DS111" s="6"/>
      <c r="DU111" s="6"/>
      <c r="DV111" s="6"/>
      <c r="DW111" s="6"/>
      <c r="DX111" s="6"/>
      <c r="DY111" s="6"/>
      <c r="DZ111" s="6"/>
      <c r="EA111" s="6"/>
      <c r="EB111" s="6"/>
      <c r="EC111" s="6"/>
      <c r="ED111" s="6"/>
      <c r="EF111" s="6"/>
      <c r="EG111" s="6"/>
      <c r="EH111" s="6"/>
      <c r="EI111" s="6"/>
      <c r="EJ111" s="6"/>
      <c r="EK111" s="6"/>
      <c r="EL111" s="6"/>
      <c r="EM111" s="6"/>
      <c r="EN111" s="6"/>
      <c r="EO111" s="6"/>
      <c r="EQ111" s="6"/>
      <c r="ER111" s="6"/>
      <c r="ES111" s="6"/>
      <c r="ET111" s="6"/>
      <c r="EU111" s="6"/>
      <c r="EV111" s="6"/>
      <c r="EW111" s="6"/>
      <c r="EX111" s="6"/>
      <c r="EY111" s="6"/>
      <c r="EZ111" s="6"/>
      <c r="FB111" s="6"/>
      <c r="FC111" s="6"/>
      <c r="FD111" s="6"/>
      <c r="FE111" s="6"/>
      <c r="FF111" s="6"/>
      <c r="FG111" s="6"/>
      <c r="FH111" s="6"/>
      <c r="FI111" s="6"/>
      <c r="FJ111" s="6"/>
      <c r="FK111" s="6"/>
      <c r="FN111" s="6"/>
      <c r="FO111" s="6"/>
      <c r="FP111" s="6"/>
      <c r="FQ111" s="6"/>
      <c r="FR111" s="6"/>
      <c r="FS111" s="6"/>
      <c r="FT111" s="6"/>
      <c r="FU111" s="6"/>
      <c r="FV111" s="6"/>
      <c r="FW111" s="6"/>
      <c r="FY111" s="6"/>
      <c r="FZ111" s="6"/>
      <c r="GA111" s="6"/>
      <c r="GB111" s="6"/>
      <c r="GC111" s="6"/>
      <c r="GD111" s="6"/>
      <c r="GE111" s="6"/>
      <c r="GF111" s="6"/>
      <c r="GG111" s="6"/>
      <c r="GH111" s="6"/>
      <c r="GJ111" s="6"/>
      <c r="GK111" s="6"/>
      <c r="GL111" s="6"/>
      <c r="GM111" s="6"/>
      <c r="GN111" s="6"/>
      <c r="GO111" s="6"/>
      <c r="GP111" s="6"/>
      <c r="GQ111" s="6"/>
      <c r="GR111" s="6"/>
      <c r="GS111" s="6"/>
      <c r="GU111" s="6"/>
      <c r="GV111" s="6"/>
      <c r="GW111" s="6"/>
      <c r="GX111" s="6"/>
      <c r="GY111" s="6"/>
      <c r="GZ111" s="6"/>
      <c r="HA111" s="6"/>
      <c r="HB111" s="6"/>
      <c r="HC111" s="6"/>
      <c r="HD111" s="6"/>
      <c r="HF111" s="6"/>
      <c r="HG111" s="6"/>
      <c r="HH111" s="6"/>
      <c r="HI111" s="6"/>
      <c r="HJ111" s="6"/>
      <c r="HK111" s="6"/>
      <c r="HL111" s="6"/>
      <c r="HM111" s="6"/>
      <c r="HN111" s="6"/>
      <c r="HO111" s="6"/>
      <c r="HQ111" s="6"/>
      <c r="HR111" s="6"/>
      <c r="HS111" s="6"/>
      <c r="HT111" s="6"/>
      <c r="HU111" s="6"/>
      <c r="HV111" s="6"/>
      <c r="HW111" s="6"/>
      <c r="HX111" s="6"/>
      <c r="HY111" s="6"/>
      <c r="HZ111" s="6"/>
      <c r="IB111" s="6"/>
      <c r="IC111" s="6"/>
      <c r="ID111" s="6"/>
      <c r="IE111" s="6"/>
      <c r="IF111" s="6"/>
      <c r="IG111" s="6"/>
      <c r="IH111" s="6"/>
      <c r="II111" s="6"/>
      <c r="IJ111" s="6"/>
      <c r="IK111" s="6"/>
      <c r="IN111" s="6"/>
      <c r="IO111" s="6"/>
      <c r="IP111" s="6"/>
      <c r="IQ111" s="6"/>
      <c r="IR111" s="6"/>
      <c r="IS111" s="6"/>
      <c r="IT111" s="6"/>
      <c r="IU111" s="6"/>
      <c r="IV111" s="6"/>
      <c r="IW111" s="6"/>
      <c r="IY111" s="6"/>
      <c r="IZ111" s="6"/>
      <c r="JA111" s="6"/>
      <c r="JB111" s="6"/>
      <c r="JC111" s="6"/>
      <c r="JD111" s="6"/>
      <c r="JE111" s="6"/>
      <c r="JF111" s="6"/>
      <c r="JG111" s="6"/>
      <c r="JH111" s="6"/>
      <c r="JJ111" s="6"/>
      <c r="JK111" s="6"/>
      <c r="JL111" s="6"/>
      <c r="JM111" s="6"/>
      <c r="JN111" s="6"/>
      <c r="JO111" s="6"/>
      <c r="JP111" s="6"/>
      <c r="JQ111" s="6"/>
      <c r="JR111" s="6"/>
      <c r="JS111" s="6"/>
      <c r="JU111" s="6"/>
      <c r="JV111" s="6"/>
      <c r="JW111" s="6"/>
      <c r="JX111" s="6"/>
      <c r="JY111" s="6"/>
      <c r="JZ111" s="6"/>
      <c r="KA111" s="6"/>
      <c r="KB111" s="6"/>
      <c r="KC111" s="6"/>
      <c r="KD111" s="6"/>
      <c r="KF111" s="6"/>
      <c r="KG111" s="6"/>
      <c r="KH111" s="6"/>
      <c r="KI111" s="6"/>
      <c r="KJ111" s="6"/>
      <c r="KK111" s="6"/>
      <c r="KL111" s="6"/>
      <c r="KM111" s="6"/>
      <c r="KN111" s="6"/>
      <c r="KO111" s="6"/>
      <c r="KQ111" s="6"/>
      <c r="KR111" s="6"/>
      <c r="KS111" s="6"/>
      <c r="KT111" s="6"/>
      <c r="KU111" s="6"/>
      <c r="KV111" s="6"/>
      <c r="KW111" s="6"/>
      <c r="KX111" s="6"/>
      <c r="KY111" s="6"/>
      <c r="KZ111" s="6"/>
      <c r="LB111" s="6"/>
      <c r="LC111" s="6"/>
      <c r="LD111" s="6"/>
      <c r="LE111" s="6"/>
      <c r="LF111" s="6"/>
      <c r="LG111" s="6"/>
      <c r="LH111" s="6"/>
      <c r="LI111" s="6"/>
      <c r="LJ111" s="6"/>
      <c r="LK111" s="6"/>
      <c r="LN111" s="6"/>
      <c r="LO111" s="6"/>
      <c r="LP111" s="6"/>
      <c r="LQ111" s="6"/>
      <c r="LR111" s="6"/>
      <c r="LS111" s="6"/>
      <c r="LT111" s="6"/>
      <c r="LU111" s="6"/>
      <c r="LV111" s="6"/>
      <c r="LW111" s="6"/>
      <c r="LY111" s="6"/>
      <c r="LZ111" s="6"/>
      <c r="MA111" s="6"/>
      <c r="MB111" s="6"/>
      <c r="MC111" s="6"/>
      <c r="MD111" s="6"/>
      <c r="ME111" s="6"/>
      <c r="MF111" s="6"/>
      <c r="MG111" s="6"/>
      <c r="MH111" s="6"/>
      <c r="MJ111" s="6"/>
      <c r="MK111" s="6"/>
      <c r="ML111" s="6"/>
      <c r="MM111" s="6"/>
      <c r="MN111" s="6"/>
      <c r="MO111" s="6"/>
      <c r="MP111" s="6"/>
      <c r="MQ111" s="6"/>
      <c r="MR111" s="6"/>
      <c r="MS111" s="6"/>
      <c r="MU111" s="6"/>
      <c r="MV111" s="6"/>
      <c r="MW111" s="6"/>
      <c r="MX111" s="6"/>
      <c r="MY111" s="6"/>
      <c r="MZ111" s="6"/>
      <c r="NA111" s="6"/>
      <c r="NB111" s="6"/>
      <c r="NC111" s="6"/>
      <c r="ND111" s="6"/>
      <c r="NF111" s="6"/>
      <c r="NG111" s="6"/>
      <c r="NH111" s="6"/>
      <c r="NI111" s="6"/>
      <c r="NJ111" s="6"/>
      <c r="NK111" s="6"/>
      <c r="NL111" s="6"/>
      <c r="NM111" s="6"/>
      <c r="NN111" s="6"/>
      <c r="NO111" s="6"/>
      <c r="NQ111" s="6"/>
      <c r="NR111" s="6"/>
      <c r="NS111" s="6"/>
      <c r="NT111" s="6"/>
      <c r="NU111" s="6"/>
      <c r="NV111" s="6"/>
      <c r="NW111" s="6"/>
      <c r="NX111" s="6"/>
      <c r="NY111" s="6"/>
      <c r="NZ111" s="6"/>
      <c r="OB111" s="6"/>
      <c r="OC111" s="6"/>
      <c r="OD111" s="6"/>
      <c r="OE111" s="6"/>
      <c r="OF111" s="6"/>
      <c r="OG111" s="6"/>
      <c r="OH111" s="6"/>
      <c r="OI111" s="6"/>
      <c r="OJ111" s="6"/>
      <c r="OK111" s="6"/>
      <c r="ON111" s="6"/>
      <c r="OO111" s="6"/>
      <c r="OP111" s="6"/>
      <c r="OQ111" s="6"/>
      <c r="OR111" s="6"/>
      <c r="OS111" s="6"/>
      <c r="OT111" s="6"/>
      <c r="OU111" s="6"/>
      <c r="OV111" s="6"/>
      <c r="OW111" s="6"/>
      <c r="OY111" s="6"/>
      <c r="OZ111" s="6"/>
      <c r="PA111" s="6"/>
      <c r="PB111" s="6"/>
      <c r="PC111" s="6"/>
      <c r="PD111" s="6"/>
      <c r="PE111" s="6"/>
      <c r="PF111" s="6"/>
      <c r="PG111" s="6"/>
      <c r="PH111" s="6"/>
      <c r="PJ111" s="6"/>
      <c r="PK111" s="6"/>
      <c r="PL111" s="6"/>
      <c r="PM111" s="6"/>
      <c r="PN111" s="6"/>
      <c r="PO111" s="6"/>
      <c r="PP111" s="6"/>
      <c r="PQ111" s="6"/>
      <c r="PR111" s="6"/>
      <c r="PS111" s="6"/>
      <c r="PU111" s="6"/>
      <c r="PV111" s="6"/>
      <c r="PW111" s="6"/>
      <c r="PX111" s="6"/>
      <c r="PY111" s="6"/>
      <c r="PZ111" s="6"/>
      <c r="QA111" s="6"/>
      <c r="QB111" s="6"/>
      <c r="QC111" s="6"/>
      <c r="QD111" s="6"/>
      <c r="QF111" s="6"/>
      <c r="QG111" s="6"/>
      <c r="QH111" s="6"/>
      <c r="QI111" s="6"/>
      <c r="QJ111" s="6"/>
      <c r="QK111" s="6"/>
      <c r="QL111" s="6"/>
      <c r="QM111" s="6"/>
      <c r="QN111" s="6"/>
      <c r="QO111" s="6"/>
      <c r="QQ111" s="6"/>
      <c r="QR111" s="6"/>
      <c r="QS111" s="6"/>
      <c r="QT111" s="6"/>
      <c r="QU111" s="6"/>
      <c r="QV111" s="6"/>
      <c r="QW111" s="6"/>
      <c r="QX111" s="6"/>
      <c r="QY111" s="6"/>
      <c r="QZ111" s="6"/>
      <c r="RB111" s="6"/>
      <c r="RC111" s="6"/>
      <c r="RD111" s="6"/>
      <c r="RE111" s="6"/>
      <c r="RF111" s="6"/>
      <c r="RG111" s="6"/>
      <c r="RH111" s="6"/>
      <c r="RI111" s="6"/>
      <c r="RJ111" s="6"/>
      <c r="RK111" s="6"/>
      <c r="RN111" s="6"/>
      <c r="RO111" s="6"/>
      <c r="RP111" s="6"/>
      <c r="RQ111" s="6"/>
      <c r="RR111" s="6"/>
      <c r="RS111" s="6"/>
      <c r="RT111" s="6"/>
      <c r="RU111" s="6"/>
      <c r="RV111" s="6"/>
      <c r="RW111" s="6"/>
      <c r="RY111" s="6"/>
      <c r="RZ111" s="6"/>
      <c r="SA111" s="6"/>
      <c r="SB111" s="6"/>
      <c r="SC111" s="6"/>
      <c r="SD111" s="6"/>
      <c r="SE111" s="6"/>
      <c r="SF111" s="6"/>
      <c r="SG111" s="6"/>
      <c r="SH111" s="6"/>
      <c r="SJ111" s="6"/>
      <c r="SK111" s="6"/>
      <c r="SL111" s="6"/>
      <c r="SM111" s="6"/>
      <c r="SN111" s="6"/>
      <c r="SO111" s="6"/>
      <c r="SP111" s="6"/>
      <c r="SQ111" s="6"/>
      <c r="SR111" s="6"/>
      <c r="SS111" s="6"/>
      <c r="SU111" s="6"/>
      <c r="SV111" s="6"/>
      <c r="SW111" s="6"/>
      <c r="SX111" s="6"/>
      <c r="SY111" s="6"/>
      <c r="SZ111" s="6"/>
      <c r="TA111" s="6"/>
      <c r="TB111" s="6"/>
      <c r="TC111" s="6"/>
      <c r="TD111" s="6"/>
      <c r="TF111" s="6"/>
      <c r="TG111" s="6"/>
      <c r="TH111" s="6"/>
      <c r="TI111" s="6"/>
      <c r="TJ111" s="6"/>
      <c r="TK111" s="6"/>
      <c r="TL111" s="6"/>
      <c r="TM111" s="6"/>
      <c r="TN111" s="6"/>
      <c r="TO111" s="6"/>
      <c r="TQ111" s="6"/>
      <c r="TR111" s="6"/>
      <c r="TS111" s="6"/>
      <c r="TT111" s="6"/>
      <c r="TU111" s="6"/>
      <c r="TV111" s="6"/>
      <c r="TW111" s="6"/>
      <c r="TX111" s="6"/>
      <c r="TY111" s="6"/>
      <c r="TZ111" s="6"/>
      <c r="UB111" s="6"/>
      <c r="UC111" s="6"/>
      <c r="UD111" s="6"/>
      <c r="UE111" s="6"/>
      <c r="UF111" s="6"/>
      <c r="UG111" s="6"/>
      <c r="UH111" s="6"/>
      <c r="UI111" s="6"/>
      <c r="UJ111" s="6"/>
      <c r="UK111" s="6"/>
      <c r="UN111" s="61"/>
      <c r="UO111" s="61"/>
      <c r="UP111" s="61"/>
      <c r="UQ111" s="61"/>
      <c r="UW111" s="61"/>
      <c r="UY111" s="61"/>
      <c r="UZ111" s="61"/>
      <c r="VA111" s="61"/>
      <c r="VB111" s="61"/>
      <c r="VH111" s="61"/>
    </row>
    <row r="112" spans="2:580">
      <c r="B112" s="6"/>
      <c r="C112" s="6"/>
      <c r="D112" s="6"/>
      <c r="E112" s="6"/>
      <c r="F112" s="6"/>
      <c r="G112" s="6"/>
      <c r="H112" s="6"/>
      <c r="I112" s="6"/>
      <c r="J112" s="6"/>
      <c r="K112" s="6"/>
      <c r="L112" s="6"/>
      <c r="N112" s="6"/>
      <c r="O112" s="6"/>
      <c r="P112" s="6"/>
      <c r="Q112" s="6"/>
      <c r="R112" s="6"/>
      <c r="S112" s="6"/>
      <c r="T112" s="6"/>
      <c r="U112" s="6"/>
      <c r="V112" s="6"/>
      <c r="W112" s="6"/>
      <c r="Y112" s="6"/>
      <c r="Z112" s="6"/>
      <c r="AA112" s="6"/>
      <c r="AB112" s="6"/>
      <c r="AC112" s="6"/>
      <c r="AD112" s="6"/>
      <c r="AE112" s="6"/>
      <c r="AF112" s="6"/>
      <c r="AG112" s="6"/>
      <c r="AH112" s="6"/>
      <c r="AJ112" s="6"/>
      <c r="AK112" s="6"/>
      <c r="AL112" s="6"/>
      <c r="AM112" s="6"/>
      <c r="AN112" s="6"/>
      <c r="AO112" s="6"/>
      <c r="AP112" s="6"/>
      <c r="AQ112" s="6"/>
      <c r="AR112" s="6"/>
      <c r="AS112" s="6"/>
      <c r="AU112" s="6"/>
      <c r="AV112" s="6"/>
      <c r="AW112" s="6"/>
      <c r="AX112" s="6"/>
      <c r="AY112" s="6"/>
      <c r="AZ112" s="6"/>
      <c r="BA112" s="6"/>
      <c r="BB112" s="6"/>
      <c r="BC112" s="6"/>
      <c r="BD112" s="6"/>
      <c r="BF112" s="6"/>
      <c r="BG112" s="6"/>
      <c r="BH112" s="6"/>
      <c r="BI112" s="6"/>
      <c r="BJ112" s="6"/>
      <c r="BK112" s="6"/>
      <c r="BL112" s="6"/>
      <c r="BM112" s="6"/>
      <c r="BN112" s="6"/>
      <c r="BO112" s="6"/>
      <c r="BQ112" s="6"/>
      <c r="BR112" s="6"/>
      <c r="BS112" s="6"/>
      <c r="BT112" s="6"/>
      <c r="BU112" s="6"/>
      <c r="BV112" s="6"/>
      <c r="BW112" s="6"/>
      <c r="BX112" s="6"/>
      <c r="BY112" s="6"/>
      <c r="BZ112" s="6"/>
      <c r="CB112" s="6"/>
      <c r="CC112" s="6"/>
      <c r="CD112" s="6"/>
      <c r="CE112" s="6"/>
      <c r="CF112" s="6"/>
      <c r="CG112" s="6"/>
      <c r="CH112" s="6"/>
      <c r="CI112" s="6"/>
      <c r="CJ112" s="6"/>
      <c r="CK112" s="6"/>
      <c r="CN112" s="6"/>
      <c r="CO112" s="6"/>
      <c r="CP112" s="6"/>
      <c r="CQ112" s="6"/>
      <c r="CR112" s="6"/>
      <c r="CS112" s="6"/>
      <c r="CT112" s="6"/>
      <c r="CU112" s="6"/>
      <c r="CV112" s="6"/>
      <c r="CW112" s="6"/>
      <c r="CY112" s="6"/>
      <c r="CZ112" s="6"/>
      <c r="DA112" s="6"/>
      <c r="DB112" s="6"/>
      <c r="DC112" s="6"/>
      <c r="DD112" s="6"/>
      <c r="DE112" s="6"/>
      <c r="DF112" s="6"/>
      <c r="DG112" s="6"/>
      <c r="DH112" s="6"/>
      <c r="DJ112" s="6"/>
      <c r="DK112" s="6"/>
      <c r="DL112" s="6"/>
      <c r="DM112" s="6"/>
      <c r="DN112" s="6"/>
      <c r="DO112" s="6"/>
      <c r="DP112" s="6"/>
      <c r="DQ112" s="6"/>
      <c r="DR112" s="6"/>
      <c r="DS112" s="6"/>
      <c r="DU112" s="6"/>
      <c r="DV112" s="6"/>
      <c r="DW112" s="6"/>
      <c r="DX112" s="6"/>
      <c r="DY112" s="6"/>
      <c r="DZ112" s="6"/>
      <c r="EA112" s="6"/>
      <c r="EB112" s="6"/>
      <c r="EC112" s="6"/>
      <c r="ED112" s="6"/>
      <c r="EF112" s="6"/>
      <c r="EG112" s="6"/>
      <c r="EH112" s="6"/>
      <c r="EI112" s="6"/>
      <c r="EJ112" s="6"/>
      <c r="EK112" s="6"/>
      <c r="EL112" s="6"/>
      <c r="EM112" s="6"/>
      <c r="EN112" s="6"/>
      <c r="EO112" s="6"/>
      <c r="EQ112" s="6"/>
      <c r="ER112" s="6"/>
      <c r="ES112" s="6"/>
      <c r="ET112" s="6"/>
      <c r="EU112" s="6"/>
      <c r="EV112" s="6"/>
      <c r="EW112" s="6"/>
      <c r="EX112" s="6"/>
      <c r="EY112" s="6"/>
      <c r="EZ112" s="6"/>
      <c r="FB112" s="6"/>
      <c r="FC112" s="6"/>
      <c r="FD112" s="6"/>
      <c r="FE112" s="6"/>
      <c r="FF112" s="6"/>
      <c r="FG112" s="6"/>
      <c r="FH112" s="6"/>
      <c r="FI112" s="6"/>
      <c r="FJ112" s="6"/>
      <c r="FK112" s="6"/>
      <c r="FN112" s="6"/>
      <c r="FO112" s="6"/>
      <c r="FP112" s="6"/>
      <c r="FQ112" s="6"/>
      <c r="FR112" s="6"/>
      <c r="FS112" s="6"/>
      <c r="FT112" s="6"/>
      <c r="FU112" s="6"/>
      <c r="FV112" s="6"/>
      <c r="FW112" s="6"/>
      <c r="FY112" s="6"/>
      <c r="FZ112" s="6"/>
      <c r="GA112" s="6"/>
      <c r="GB112" s="6"/>
      <c r="GC112" s="6"/>
      <c r="GD112" s="6"/>
      <c r="GE112" s="6"/>
      <c r="GF112" s="6"/>
      <c r="GG112" s="6"/>
      <c r="GH112" s="6"/>
      <c r="GJ112" s="6"/>
      <c r="GK112" s="6"/>
      <c r="GL112" s="6"/>
      <c r="GM112" s="6"/>
      <c r="GN112" s="6"/>
      <c r="GO112" s="6"/>
      <c r="GP112" s="6"/>
      <c r="GQ112" s="6"/>
      <c r="GR112" s="6"/>
      <c r="GS112" s="6"/>
      <c r="GU112" s="6"/>
      <c r="GV112" s="6"/>
      <c r="GW112" s="6"/>
      <c r="GX112" s="6"/>
      <c r="GY112" s="6"/>
      <c r="GZ112" s="6"/>
      <c r="HA112" s="6"/>
      <c r="HB112" s="6"/>
      <c r="HC112" s="6"/>
      <c r="HD112" s="6"/>
      <c r="HF112" s="6"/>
      <c r="HG112" s="6"/>
      <c r="HH112" s="6"/>
      <c r="HI112" s="6"/>
      <c r="HJ112" s="6"/>
      <c r="HK112" s="6"/>
      <c r="HL112" s="6"/>
      <c r="HM112" s="6"/>
      <c r="HN112" s="6"/>
      <c r="HO112" s="6"/>
      <c r="HQ112" s="6"/>
      <c r="HR112" s="6"/>
      <c r="HS112" s="6"/>
      <c r="HT112" s="6"/>
      <c r="HU112" s="6"/>
      <c r="HV112" s="6"/>
      <c r="HW112" s="6"/>
      <c r="HX112" s="6"/>
      <c r="HY112" s="6"/>
      <c r="HZ112" s="6"/>
      <c r="IB112" s="6"/>
      <c r="IC112" s="6"/>
      <c r="ID112" s="6"/>
      <c r="IE112" s="6"/>
      <c r="IF112" s="6"/>
      <c r="IG112" s="6"/>
      <c r="IH112" s="6"/>
      <c r="II112" s="6"/>
      <c r="IJ112" s="6"/>
      <c r="IK112" s="6"/>
      <c r="IN112" s="6"/>
      <c r="IO112" s="6"/>
      <c r="IP112" s="6"/>
      <c r="IQ112" s="6"/>
      <c r="IR112" s="6"/>
      <c r="IS112" s="6"/>
      <c r="IT112" s="6"/>
      <c r="IU112" s="6"/>
      <c r="IV112" s="6"/>
      <c r="IW112" s="6"/>
      <c r="IY112" s="6"/>
      <c r="IZ112" s="6"/>
      <c r="JA112" s="6"/>
      <c r="JB112" s="6"/>
      <c r="JC112" s="6"/>
      <c r="JD112" s="6"/>
      <c r="JE112" s="6"/>
      <c r="JF112" s="6"/>
      <c r="JG112" s="6"/>
      <c r="JH112" s="6"/>
      <c r="JJ112" s="6"/>
      <c r="JK112" s="6"/>
      <c r="JL112" s="6"/>
      <c r="JM112" s="6"/>
      <c r="JN112" s="6"/>
      <c r="JO112" s="6"/>
      <c r="JP112" s="6"/>
      <c r="JQ112" s="6"/>
      <c r="JR112" s="6"/>
      <c r="JS112" s="6"/>
      <c r="JU112" s="6"/>
      <c r="JV112" s="6"/>
      <c r="JW112" s="6"/>
      <c r="JX112" s="6"/>
      <c r="JY112" s="6"/>
      <c r="JZ112" s="6"/>
      <c r="KA112" s="6"/>
      <c r="KB112" s="6"/>
      <c r="KC112" s="6"/>
      <c r="KD112" s="6"/>
      <c r="KF112" s="6"/>
      <c r="KG112" s="6"/>
      <c r="KH112" s="6"/>
      <c r="KI112" s="6"/>
      <c r="KJ112" s="6"/>
      <c r="KK112" s="6"/>
      <c r="KL112" s="6"/>
      <c r="KM112" s="6"/>
      <c r="KN112" s="6"/>
      <c r="KO112" s="6"/>
      <c r="KQ112" s="6"/>
      <c r="KR112" s="6"/>
      <c r="KS112" s="6"/>
      <c r="KT112" s="6"/>
      <c r="KU112" s="6"/>
      <c r="KV112" s="6"/>
      <c r="KW112" s="6"/>
      <c r="KX112" s="6"/>
      <c r="KY112" s="6"/>
      <c r="KZ112" s="6"/>
      <c r="LB112" s="6"/>
      <c r="LC112" s="6"/>
      <c r="LD112" s="6"/>
      <c r="LE112" s="6"/>
      <c r="LF112" s="6"/>
      <c r="LG112" s="6"/>
      <c r="LH112" s="6"/>
      <c r="LI112" s="6"/>
      <c r="LJ112" s="6"/>
      <c r="LK112" s="6"/>
      <c r="LN112" s="6"/>
      <c r="LO112" s="6"/>
      <c r="LP112" s="6"/>
      <c r="LQ112" s="6"/>
      <c r="LR112" s="6"/>
      <c r="LS112" s="6"/>
      <c r="LT112" s="6"/>
      <c r="LU112" s="6"/>
      <c r="LV112" s="6"/>
      <c r="LW112" s="6"/>
      <c r="LY112" s="6"/>
      <c r="LZ112" s="6"/>
      <c r="MA112" s="6"/>
      <c r="MB112" s="6"/>
      <c r="MC112" s="6"/>
      <c r="MD112" s="6"/>
      <c r="ME112" s="6"/>
      <c r="MF112" s="6"/>
      <c r="MG112" s="6"/>
      <c r="MH112" s="6"/>
      <c r="MJ112" s="6"/>
      <c r="MK112" s="6"/>
      <c r="ML112" s="6"/>
      <c r="MM112" s="6"/>
      <c r="MN112" s="6"/>
      <c r="MO112" s="6"/>
      <c r="MP112" s="6"/>
      <c r="MQ112" s="6"/>
      <c r="MR112" s="6"/>
      <c r="MS112" s="6"/>
      <c r="MU112" s="6"/>
      <c r="MV112" s="6"/>
      <c r="MW112" s="6"/>
      <c r="MX112" s="6"/>
      <c r="MY112" s="6"/>
      <c r="MZ112" s="6"/>
      <c r="NA112" s="6"/>
      <c r="NB112" s="6"/>
      <c r="NC112" s="6"/>
      <c r="ND112" s="6"/>
      <c r="NF112" s="6"/>
      <c r="NG112" s="6"/>
      <c r="NH112" s="6"/>
      <c r="NI112" s="6"/>
      <c r="NJ112" s="6"/>
      <c r="NK112" s="6"/>
      <c r="NL112" s="6"/>
      <c r="NM112" s="6"/>
      <c r="NN112" s="6"/>
      <c r="NO112" s="6"/>
      <c r="NQ112" s="6"/>
      <c r="NR112" s="6"/>
      <c r="NS112" s="6"/>
      <c r="NT112" s="6"/>
      <c r="NU112" s="6"/>
      <c r="NV112" s="6"/>
      <c r="NW112" s="6"/>
      <c r="NX112" s="6"/>
      <c r="NY112" s="6"/>
      <c r="NZ112" s="6"/>
      <c r="OB112" s="6"/>
      <c r="OC112" s="6"/>
      <c r="OD112" s="6"/>
      <c r="OE112" s="6"/>
      <c r="OF112" s="6"/>
      <c r="OG112" s="6"/>
      <c r="OH112" s="6"/>
      <c r="OI112" s="6"/>
      <c r="OJ112" s="6"/>
      <c r="OK112" s="6"/>
      <c r="ON112" s="6"/>
      <c r="OO112" s="6"/>
      <c r="OP112" s="6"/>
      <c r="OQ112" s="6"/>
      <c r="OR112" s="6"/>
      <c r="OS112" s="6"/>
      <c r="OT112" s="6"/>
      <c r="OU112" s="6"/>
      <c r="OV112" s="6"/>
      <c r="OW112" s="6"/>
      <c r="OY112" s="6"/>
      <c r="OZ112" s="6"/>
      <c r="PA112" s="6"/>
      <c r="PB112" s="6"/>
      <c r="PC112" s="6"/>
      <c r="PD112" s="6"/>
      <c r="PE112" s="6"/>
      <c r="PF112" s="6"/>
      <c r="PG112" s="6"/>
      <c r="PH112" s="6"/>
      <c r="PJ112" s="6"/>
      <c r="PK112" s="6"/>
      <c r="PL112" s="6"/>
      <c r="PM112" s="6"/>
      <c r="PN112" s="6"/>
      <c r="PO112" s="6"/>
      <c r="PP112" s="6"/>
      <c r="PQ112" s="6"/>
      <c r="PR112" s="6"/>
      <c r="PS112" s="6"/>
      <c r="PU112" s="6"/>
      <c r="PV112" s="6"/>
      <c r="PW112" s="6"/>
      <c r="PX112" s="6"/>
      <c r="PY112" s="6"/>
      <c r="PZ112" s="6"/>
      <c r="QA112" s="6"/>
      <c r="QB112" s="6"/>
      <c r="QC112" s="6"/>
      <c r="QD112" s="6"/>
      <c r="QF112" s="6"/>
      <c r="QG112" s="6"/>
      <c r="QH112" s="6"/>
      <c r="QI112" s="6"/>
      <c r="QJ112" s="6"/>
      <c r="QK112" s="6"/>
      <c r="QL112" s="6"/>
      <c r="QM112" s="6"/>
      <c r="QN112" s="6"/>
      <c r="QO112" s="6"/>
      <c r="QQ112" s="6"/>
      <c r="QR112" s="6"/>
      <c r="QS112" s="6"/>
      <c r="QT112" s="6"/>
      <c r="QU112" s="6"/>
      <c r="QV112" s="6"/>
      <c r="QW112" s="6"/>
      <c r="QX112" s="6"/>
      <c r="QY112" s="6"/>
      <c r="QZ112" s="6"/>
      <c r="RB112" s="6"/>
      <c r="RC112" s="6"/>
      <c r="RD112" s="6"/>
      <c r="RE112" s="6"/>
      <c r="RF112" s="6"/>
      <c r="RG112" s="6"/>
      <c r="RH112" s="6"/>
      <c r="RI112" s="6"/>
      <c r="RJ112" s="6"/>
      <c r="RK112" s="6"/>
      <c r="RN112" s="6"/>
      <c r="RO112" s="6"/>
      <c r="RP112" s="6"/>
      <c r="RQ112" s="6"/>
      <c r="RR112" s="6"/>
      <c r="RS112" s="6"/>
      <c r="RT112" s="6"/>
      <c r="RU112" s="6"/>
      <c r="RV112" s="6"/>
      <c r="RW112" s="6"/>
      <c r="RY112" s="6"/>
      <c r="RZ112" s="6"/>
      <c r="SA112" s="6"/>
      <c r="SB112" s="6"/>
      <c r="SC112" s="6"/>
      <c r="SD112" s="6"/>
      <c r="SE112" s="6"/>
      <c r="SF112" s="6"/>
      <c r="SG112" s="6"/>
      <c r="SH112" s="6"/>
      <c r="SJ112" s="6"/>
      <c r="SK112" s="6"/>
      <c r="SL112" s="6"/>
      <c r="SM112" s="6"/>
      <c r="SN112" s="6"/>
      <c r="SO112" s="6"/>
      <c r="SP112" s="6"/>
      <c r="SQ112" s="6"/>
      <c r="SR112" s="6"/>
      <c r="SS112" s="6"/>
      <c r="SU112" s="6"/>
      <c r="SV112" s="6"/>
      <c r="SW112" s="6"/>
      <c r="SX112" s="6"/>
      <c r="SY112" s="6"/>
      <c r="SZ112" s="6"/>
      <c r="TA112" s="6"/>
      <c r="TB112" s="6"/>
      <c r="TC112" s="6"/>
      <c r="TD112" s="6"/>
      <c r="TF112" s="6"/>
      <c r="TG112" s="6"/>
      <c r="TH112" s="6"/>
      <c r="TI112" s="6"/>
      <c r="TJ112" s="6"/>
      <c r="TK112" s="6"/>
      <c r="TL112" s="6"/>
      <c r="TM112" s="6"/>
      <c r="TN112" s="6"/>
      <c r="TO112" s="6"/>
      <c r="TQ112" s="6"/>
      <c r="TR112" s="6"/>
      <c r="TS112" s="6"/>
      <c r="TT112" s="6"/>
      <c r="TU112" s="6"/>
      <c r="TV112" s="6"/>
      <c r="TW112" s="6"/>
      <c r="TX112" s="6"/>
      <c r="TY112" s="6"/>
      <c r="TZ112" s="6"/>
      <c r="UB112" s="6"/>
      <c r="UC112" s="6"/>
      <c r="UD112" s="6"/>
      <c r="UE112" s="6"/>
      <c r="UF112" s="6"/>
      <c r="UG112" s="6"/>
      <c r="UH112" s="6"/>
      <c r="UI112" s="6"/>
      <c r="UJ112" s="6"/>
      <c r="UK112" s="6"/>
      <c r="UN112" s="61"/>
      <c r="UO112" s="61"/>
      <c r="UP112" s="61"/>
      <c r="UQ112" s="61"/>
      <c r="UW112" s="61"/>
      <c r="UY112" s="61"/>
      <c r="UZ112" s="61"/>
      <c r="VA112" s="61"/>
      <c r="VB112" s="61"/>
      <c r="VH112" s="61"/>
    </row>
    <row r="113" spans="2:580">
      <c r="B113" s="6"/>
      <c r="C113" s="6"/>
      <c r="D113" s="6"/>
      <c r="E113" s="6"/>
      <c r="F113" s="6"/>
      <c r="G113" s="6"/>
      <c r="H113" s="6"/>
      <c r="I113" s="6"/>
      <c r="J113" s="6"/>
      <c r="K113" s="6"/>
      <c r="L113" s="6"/>
      <c r="N113" s="6"/>
      <c r="O113" s="6"/>
      <c r="P113" s="6"/>
      <c r="Q113" s="6"/>
      <c r="R113" s="6"/>
      <c r="S113" s="6"/>
      <c r="T113" s="6"/>
      <c r="U113" s="6"/>
      <c r="V113" s="6"/>
      <c r="W113" s="6"/>
      <c r="Y113" s="6"/>
      <c r="Z113" s="6"/>
      <c r="AA113" s="6"/>
      <c r="AB113" s="6"/>
      <c r="AC113" s="6"/>
      <c r="AD113" s="6"/>
      <c r="AE113" s="6"/>
      <c r="AF113" s="6"/>
      <c r="AG113" s="6"/>
      <c r="AH113" s="6"/>
      <c r="AJ113" s="6"/>
      <c r="AK113" s="6"/>
      <c r="AL113" s="6"/>
      <c r="AM113" s="6"/>
      <c r="AN113" s="6"/>
      <c r="AO113" s="6"/>
      <c r="AP113" s="6"/>
      <c r="AQ113" s="6"/>
      <c r="AR113" s="6"/>
      <c r="AS113" s="6"/>
      <c r="AU113" s="6"/>
      <c r="AV113" s="6"/>
      <c r="AW113" s="6"/>
      <c r="AX113" s="6"/>
      <c r="AY113" s="6"/>
      <c r="AZ113" s="6"/>
      <c r="BA113" s="6"/>
      <c r="BB113" s="6"/>
      <c r="BC113" s="6"/>
      <c r="BD113" s="6"/>
      <c r="BF113" s="6"/>
      <c r="BG113" s="6"/>
      <c r="BH113" s="6"/>
      <c r="BI113" s="6"/>
      <c r="BJ113" s="6"/>
      <c r="BK113" s="6"/>
      <c r="BL113" s="6"/>
      <c r="BM113" s="6"/>
      <c r="BN113" s="6"/>
      <c r="BO113" s="6"/>
      <c r="BQ113" s="6"/>
      <c r="BR113" s="6"/>
      <c r="BS113" s="6"/>
      <c r="BT113" s="6"/>
      <c r="BU113" s="6"/>
      <c r="BV113" s="6"/>
      <c r="BW113" s="6"/>
      <c r="BX113" s="6"/>
      <c r="BY113" s="6"/>
      <c r="BZ113" s="6"/>
      <c r="CB113" s="6"/>
      <c r="CC113" s="6"/>
      <c r="CD113" s="6"/>
      <c r="CE113" s="6"/>
      <c r="CF113" s="6"/>
      <c r="CG113" s="6"/>
      <c r="CH113" s="6"/>
      <c r="CI113" s="6"/>
      <c r="CJ113" s="6"/>
      <c r="CK113" s="6"/>
      <c r="CN113" s="6"/>
      <c r="CO113" s="6"/>
      <c r="CP113" s="6"/>
      <c r="CQ113" s="6"/>
      <c r="CR113" s="6"/>
      <c r="CS113" s="6"/>
      <c r="CT113" s="6"/>
      <c r="CU113" s="6"/>
      <c r="CV113" s="6"/>
      <c r="CW113" s="6"/>
      <c r="CY113" s="6"/>
      <c r="CZ113" s="6"/>
      <c r="DA113" s="6"/>
      <c r="DB113" s="6"/>
      <c r="DC113" s="6"/>
      <c r="DD113" s="6"/>
      <c r="DE113" s="6"/>
      <c r="DF113" s="6"/>
      <c r="DG113" s="6"/>
      <c r="DH113" s="6"/>
      <c r="DJ113" s="6"/>
      <c r="DK113" s="6"/>
      <c r="DL113" s="6"/>
      <c r="DM113" s="6"/>
      <c r="DN113" s="6"/>
      <c r="DO113" s="6"/>
      <c r="DP113" s="6"/>
      <c r="DQ113" s="6"/>
      <c r="DR113" s="6"/>
      <c r="DS113" s="6"/>
      <c r="DU113" s="6"/>
      <c r="DV113" s="6"/>
      <c r="DW113" s="6"/>
      <c r="DX113" s="6"/>
      <c r="DY113" s="6"/>
      <c r="DZ113" s="6"/>
      <c r="EA113" s="6"/>
      <c r="EB113" s="6"/>
      <c r="EC113" s="6"/>
      <c r="ED113" s="6"/>
      <c r="EF113" s="6"/>
      <c r="EG113" s="6"/>
      <c r="EH113" s="6"/>
      <c r="EI113" s="6"/>
      <c r="EJ113" s="6"/>
      <c r="EK113" s="6"/>
      <c r="EL113" s="6"/>
      <c r="EM113" s="6"/>
      <c r="EN113" s="6"/>
      <c r="EO113" s="6"/>
      <c r="EQ113" s="6"/>
      <c r="ER113" s="6"/>
      <c r="ES113" s="6"/>
      <c r="ET113" s="6"/>
      <c r="EU113" s="6"/>
      <c r="EV113" s="6"/>
      <c r="EW113" s="6"/>
      <c r="EX113" s="6"/>
      <c r="EY113" s="6"/>
      <c r="EZ113" s="6"/>
      <c r="FB113" s="6"/>
      <c r="FC113" s="6"/>
      <c r="FD113" s="6"/>
      <c r="FE113" s="6"/>
      <c r="FF113" s="6"/>
      <c r="FG113" s="6"/>
      <c r="FH113" s="6"/>
      <c r="FI113" s="6"/>
      <c r="FJ113" s="6"/>
      <c r="FK113" s="6"/>
      <c r="FN113" s="6"/>
      <c r="FO113" s="6"/>
      <c r="FP113" s="6"/>
      <c r="FQ113" s="6"/>
      <c r="FR113" s="6"/>
      <c r="FS113" s="6"/>
      <c r="FT113" s="6"/>
      <c r="FU113" s="6"/>
      <c r="FV113" s="6"/>
      <c r="FW113" s="6"/>
      <c r="FY113" s="6"/>
      <c r="FZ113" s="6"/>
      <c r="GA113" s="6"/>
      <c r="GB113" s="6"/>
      <c r="GC113" s="6"/>
      <c r="GD113" s="6"/>
      <c r="GE113" s="6"/>
      <c r="GF113" s="6"/>
      <c r="GG113" s="6"/>
      <c r="GH113" s="6"/>
      <c r="GJ113" s="6"/>
      <c r="GK113" s="6"/>
      <c r="GL113" s="6"/>
      <c r="GM113" s="6"/>
      <c r="GN113" s="6"/>
      <c r="GO113" s="6"/>
      <c r="GP113" s="6"/>
      <c r="GQ113" s="6"/>
      <c r="GR113" s="6"/>
      <c r="GS113" s="6"/>
      <c r="GU113" s="6"/>
      <c r="GV113" s="6"/>
      <c r="GW113" s="6"/>
      <c r="GX113" s="6"/>
      <c r="GY113" s="6"/>
      <c r="GZ113" s="6"/>
      <c r="HA113" s="6"/>
      <c r="HB113" s="6"/>
      <c r="HC113" s="6"/>
      <c r="HD113" s="6"/>
      <c r="HF113" s="6"/>
      <c r="HG113" s="6"/>
      <c r="HH113" s="6"/>
      <c r="HI113" s="6"/>
      <c r="HJ113" s="6"/>
      <c r="HK113" s="6"/>
      <c r="HL113" s="6"/>
      <c r="HM113" s="6"/>
      <c r="HN113" s="6"/>
      <c r="HO113" s="6"/>
      <c r="HQ113" s="6"/>
      <c r="HR113" s="6"/>
      <c r="HS113" s="6"/>
      <c r="HT113" s="6"/>
      <c r="HU113" s="6"/>
      <c r="HV113" s="6"/>
      <c r="HW113" s="6"/>
      <c r="HX113" s="6"/>
      <c r="HY113" s="6"/>
      <c r="HZ113" s="6"/>
      <c r="IB113" s="6"/>
      <c r="IC113" s="6"/>
      <c r="ID113" s="6"/>
      <c r="IE113" s="6"/>
      <c r="IF113" s="6"/>
      <c r="IG113" s="6"/>
      <c r="IH113" s="6"/>
      <c r="II113" s="6"/>
      <c r="IJ113" s="6"/>
      <c r="IK113" s="6"/>
      <c r="IN113" s="6"/>
      <c r="IO113" s="6"/>
      <c r="IP113" s="6"/>
      <c r="IQ113" s="6"/>
      <c r="IR113" s="6"/>
      <c r="IS113" s="6"/>
      <c r="IT113" s="6"/>
      <c r="IU113" s="6"/>
      <c r="IV113" s="6"/>
      <c r="IW113" s="6"/>
      <c r="IY113" s="6"/>
      <c r="IZ113" s="6"/>
      <c r="JA113" s="6"/>
      <c r="JB113" s="6"/>
      <c r="JC113" s="6"/>
      <c r="JD113" s="6"/>
      <c r="JE113" s="6"/>
      <c r="JF113" s="6"/>
      <c r="JG113" s="6"/>
      <c r="JH113" s="6"/>
      <c r="JJ113" s="6"/>
      <c r="JK113" s="6"/>
      <c r="JL113" s="6"/>
      <c r="JM113" s="6"/>
      <c r="JN113" s="6"/>
      <c r="JO113" s="6"/>
      <c r="JP113" s="6"/>
      <c r="JQ113" s="6"/>
      <c r="JR113" s="6"/>
      <c r="JS113" s="6"/>
      <c r="JU113" s="6"/>
      <c r="JV113" s="6"/>
      <c r="JW113" s="6"/>
      <c r="JX113" s="6"/>
      <c r="JY113" s="6"/>
      <c r="JZ113" s="6"/>
      <c r="KA113" s="6"/>
      <c r="KB113" s="6"/>
      <c r="KC113" s="6"/>
      <c r="KD113" s="6"/>
      <c r="KF113" s="6"/>
      <c r="KG113" s="6"/>
      <c r="KH113" s="6"/>
      <c r="KI113" s="6"/>
      <c r="KJ113" s="6"/>
      <c r="KK113" s="6"/>
      <c r="KL113" s="6"/>
      <c r="KM113" s="6"/>
      <c r="KN113" s="6"/>
      <c r="KO113" s="6"/>
      <c r="KQ113" s="6"/>
      <c r="KR113" s="6"/>
      <c r="KS113" s="6"/>
      <c r="KT113" s="6"/>
      <c r="KU113" s="6"/>
      <c r="KV113" s="6"/>
      <c r="KW113" s="6"/>
      <c r="KX113" s="6"/>
      <c r="KY113" s="6"/>
      <c r="KZ113" s="6"/>
      <c r="LB113" s="6"/>
      <c r="LC113" s="6"/>
      <c r="LD113" s="6"/>
      <c r="LE113" s="6"/>
      <c r="LF113" s="6"/>
      <c r="LG113" s="6"/>
      <c r="LH113" s="6"/>
      <c r="LI113" s="6"/>
      <c r="LJ113" s="6"/>
      <c r="LK113" s="6"/>
      <c r="LN113" s="6"/>
      <c r="LO113" s="6"/>
      <c r="LP113" s="6"/>
      <c r="LQ113" s="6"/>
      <c r="LR113" s="6"/>
      <c r="LS113" s="6"/>
      <c r="LT113" s="6"/>
      <c r="LU113" s="6"/>
      <c r="LV113" s="6"/>
      <c r="LW113" s="6"/>
      <c r="LY113" s="6"/>
      <c r="LZ113" s="6"/>
      <c r="MA113" s="6"/>
      <c r="MB113" s="6"/>
      <c r="MC113" s="6"/>
      <c r="MD113" s="6"/>
      <c r="ME113" s="6"/>
      <c r="MF113" s="6"/>
      <c r="MG113" s="6"/>
      <c r="MH113" s="6"/>
      <c r="MJ113" s="6"/>
      <c r="MK113" s="6"/>
      <c r="ML113" s="6"/>
      <c r="MM113" s="6"/>
      <c r="MN113" s="6"/>
      <c r="MO113" s="6"/>
      <c r="MP113" s="6"/>
      <c r="MQ113" s="6"/>
      <c r="MR113" s="6"/>
      <c r="MS113" s="6"/>
      <c r="MU113" s="6"/>
      <c r="MV113" s="6"/>
      <c r="MW113" s="6"/>
      <c r="MX113" s="6"/>
      <c r="MY113" s="6"/>
      <c r="MZ113" s="6"/>
      <c r="NA113" s="6"/>
      <c r="NB113" s="6"/>
      <c r="NC113" s="6"/>
      <c r="ND113" s="6"/>
      <c r="NF113" s="6"/>
      <c r="NG113" s="6"/>
      <c r="NH113" s="6"/>
      <c r="NI113" s="6"/>
      <c r="NJ113" s="6"/>
      <c r="NK113" s="6"/>
      <c r="NL113" s="6"/>
      <c r="NM113" s="6"/>
      <c r="NN113" s="6"/>
      <c r="NO113" s="6"/>
      <c r="NQ113" s="6"/>
      <c r="NR113" s="6"/>
      <c r="NS113" s="6"/>
      <c r="NT113" s="6"/>
      <c r="NU113" s="6"/>
      <c r="NV113" s="6"/>
      <c r="NW113" s="6"/>
      <c r="NX113" s="6"/>
      <c r="NY113" s="6"/>
      <c r="NZ113" s="6"/>
      <c r="OB113" s="6"/>
      <c r="OC113" s="6"/>
      <c r="OD113" s="6"/>
      <c r="OE113" s="6"/>
      <c r="OF113" s="6"/>
      <c r="OG113" s="6"/>
      <c r="OH113" s="6"/>
      <c r="OI113" s="6"/>
      <c r="OJ113" s="6"/>
      <c r="OK113" s="6"/>
      <c r="ON113" s="6"/>
      <c r="OO113" s="6"/>
      <c r="OP113" s="6"/>
      <c r="OQ113" s="6"/>
      <c r="OR113" s="6"/>
      <c r="OS113" s="6"/>
      <c r="OT113" s="6"/>
      <c r="OU113" s="6"/>
      <c r="OV113" s="6"/>
      <c r="OW113" s="6"/>
      <c r="OY113" s="6"/>
      <c r="OZ113" s="6"/>
      <c r="PA113" s="6"/>
      <c r="PB113" s="6"/>
      <c r="PC113" s="6"/>
      <c r="PD113" s="6"/>
      <c r="PE113" s="6"/>
      <c r="PF113" s="6"/>
      <c r="PG113" s="6"/>
      <c r="PH113" s="6"/>
      <c r="PJ113" s="6"/>
      <c r="PK113" s="6"/>
      <c r="PL113" s="6"/>
      <c r="PM113" s="6"/>
      <c r="PN113" s="6"/>
      <c r="PO113" s="6"/>
      <c r="PP113" s="6"/>
      <c r="PQ113" s="6"/>
      <c r="PR113" s="6"/>
      <c r="PS113" s="6"/>
      <c r="PU113" s="6"/>
      <c r="PV113" s="6"/>
      <c r="PW113" s="6"/>
      <c r="PX113" s="6"/>
      <c r="PY113" s="6"/>
      <c r="PZ113" s="6"/>
      <c r="QA113" s="6"/>
      <c r="QB113" s="6"/>
      <c r="QC113" s="6"/>
      <c r="QD113" s="6"/>
      <c r="QF113" s="6"/>
      <c r="QG113" s="6"/>
      <c r="QH113" s="6"/>
      <c r="QI113" s="6"/>
      <c r="QJ113" s="6"/>
      <c r="QK113" s="6"/>
      <c r="QL113" s="6"/>
      <c r="QM113" s="6"/>
      <c r="QN113" s="6"/>
      <c r="QO113" s="6"/>
      <c r="QQ113" s="6"/>
      <c r="QR113" s="6"/>
      <c r="QS113" s="6"/>
      <c r="QT113" s="6"/>
      <c r="QU113" s="6"/>
      <c r="QV113" s="6"/>
      <c r="QW113" s="6"/>
      <c r="QX113" s="6"/>
      <c r="QY113" s="6"/>
      <c r="QZ113" s="6"/>
      <c r="RB113" s="6"/>
      <c r="RC113" s="6"/>
      <c r="RD113" s="6"/>
      <c r="RE113" s="6"/>
      <c r="RF113" s="6"/>
      <c r="RG113" s="6"/>
      <c r="RH113" s="6"/>
      <c r="RI113" s="6"/>
      <c r="RJ113" s="6"/>
      <c r="RK113" s="6"/>
      <c r="RN113" s="6"/>
      <c r="RO113" s="6"/>
      <c r="RP113" s="6"/>
      <c r="RQ113" s="6"/>
      <c r="RR113" s="6"/>
      <c r="RS113" s="6"/>
      <c r="RT113" s="6"/>
      <c r="RU113" s="6"/>
      <c r="RV113" s="6"/>
      <c r="RW113" s="6"/>
      <c r="RY113" s="6"/>
      <c r="RZ113" s="6"/>
      <c r="SA113" s="6"/>
      <c r="SB113" s="6"/>
      <c r="SC113" s="6"/>
      <c r="SD113" s="6"/>
      <c r="SE113" s="6"/>
      <c r="SF113" s="6"/>
      <c r="SG113" s="6"/>
      <c r="SH113" s="6"/>
      <c r="SJ113" s="6"/>
      <c r="SK113" s="6"/>
      <c r="SL113" s="6"/>
      <c r="SM113" s="6"/>
      <c r="SN113" s="6"/>
      <c r="SO113" s="6"/>
      <c r="SP113" s="6"/>
      <c r="SQ113" s="6"/>
      <c r="SR113" s="6"/>
      <c r="SS113" s="6"/>
      <c r="SU113" s="6"/>
      <c r="SV113" s="6"/>
      <c r="SW113" s="6"/>
      <c r="SX113" s="6"/>
      <c r="SY113" s="6"/>
      <c r="SZ113" s="6"/>
      <c r="TA113" s="6"/>
      <c r="TB113" s="6"/>
      <c r="TC113" s="6"/>
      <c r="TD113" s="6"/>
      <c r="TF113" s="6"/>
      <c r="TG113" s="6"/>
      <c r="TH113" s="6"/>
      <c r="TI113" s="6"/>
      <c r="TJ113" s="6"/>
      <c r="TK113" s="6"/>
      <c r="TL113" s="6"/>
      <c r="TM113" s="6"/>
      <c r="TN113" s="6"/>
      <c r="TO113" s="6"/>
      <c r="TQ113" s="6"/>
      <c r="TR113" s="6"/>
      <c r="TS113" s="6"/>
      <c r="TT113" s="6"/>
      <c r="TU113" s="6"/>
      <c r="TV113" s="6"/>
      <c r="TW113" s="6"/>
      <c r="TX113" s="6"/>
      <c r="TY113" s="6"/>
      <c r="TZ113" s="6"/>
      <c r="UB113" s="6"/>
      <c r="UC113" s="6"/>
      <c r="UD113" s="6"/>
      <c r="UE113" s="6"/>
      <c r="UF113" s="6"/>
      <c r="UG113" s="6"/>
      <c r="UH113" s="6"/>
      <c r="UI113" s="6"/>
      <c r="UJ113" s="6"/>
      <c r="UK113" s="6"/>
      <c r="UN113" s="61"/>
      <c r="UO113" s="61"/>
      <c r="UP113" s="61"/>
      <c r="UQ113" s="61"/>
      <c r="UW113" s="61"/>
      <c r="UY113" s="61"/>
      <c r="UZ113" s="61"/>
      <c r="VA113" s="61"/>
      <c r="VB113" s="61"/>
      <c r="VH113" s="61"/>
    </row>
    <row r="114" spans="2:580">
      <c r="B114" s="6"/>
      <c r="C114" s="6"/>
      <c r="D114" s="6"/>
      <c r="E114" s="6"/>
      <c r="F114" s="6"/>
      <c r="G114" s="6"/>
      <c r="H114" s="6"/>
      <c r="I114" s="6"/>
      <c r="J114" s="6"/>
      <c r="K114" s="6"/>
      <c r="L114" s="6"/>
      <c r="N114" s="6"/>
      <c r="O114" s="6"/>
      <c r="P114" s="6"/>
      <c r="Q114" s="6"/>
      <c r="R114" s="6"/>
      <c r="S114" s="6"/>
      <c r="T114" s="6"/>
      <c r="U114" s="6"/>
      <c r="V114" s="6"/>
      <c r="W114" s="6"/>
      <c r="Y114" s="6"/>
      <c r="Z114" s="6"/>
      <c r="AA114" s="6"/>
      <c r="AB114" s="6"/>
      <c r="AC114" s="6"/>
      <c r="AD114" s="6"/>
      <c r="AE114" s="6"/>
      <c r="AF114" s="6"/>
      <c r="AG114" s="6"/>
      <c r="AH114" s="6"/>
      <c r="AJ114" s="6"/>
      <c r="AK114" s="6"/>
      <c r="AL114" s="6"/>
      <c r="AM114" s="6"/>
      <c r="AN114" s="6"/>
      <c r="AO114" s="6"/>
      <c r="AP114" s="6"/>
      <c r="AQ114" s="6"/>
      <c r="AR114" s="6"/>
      <c r="AS114" s="6"/>
      <c r="AU114" s="6"/>
      <c r="AV114" s="6"/>
      <c r="AW114" s="6"/>
      <c r="AX114" s="6"/>
      <c r="AY114" s="6"/>
      <c r="AZ114" s="6"/>
      <c r="BA114" s="6"/>
      <c r="BB114" s="6"/>
      <c r="BC114" s="6"/>
      <c r="BD114" s="6"/>
      <c r="BF114" s="6"/>
      <c r="BG114" s="6"/>
      <c r="BH114" s="6"/>
      <c r="BI114" s="6"/>
      <c r="BJ114" s="6"/>
      <c r="BK114" s="6"/>
      <c r="BL114" s="6"/>
      <c r="BM114" s="6"/>
      <c r="BN114" s="6"/>
      <c r="BO114" s="6"/>
      <c r="BQ114" s="6"/>
      <c r="BR114" s="6"/>
      <c r="BS114" s="6"/>
      <c r="BT114" s="6"/>
      <c r="BU114" s="6"/>
      <c r="BV114" s="6"/>
      <c r="BW114" s="6"/>
      <c r="BX114" s="6"/>
      <c r="BY114" s="6"/>
      <c r="BZ114" s="6"/>
      <c r="CB114" s="6"/>
      <c r="CC114" s="6"/>
      <c r="CD114" s="6"/>
      <c r="CE114" s="6"/>
      <c r="CF114" s="6"/>
      <c r="CG114" s="6"/>
      <c r="CH114" s="6"/>
      <c r="CI114" s="6"/>
      <c r="CJ114" s="6"/>
      <c r="CK114" s="6"/>
      <c r="CN114" s="6"/>
      <c r="CO114" s="6"/>
      <c r="CP114" s="6"/>
      <c r="CQ114" s="6"/>
      <c r="CR114" s="6"/>
      <c r="CS114" s="6"/>
      <c r="CT114" s="6"/>
      <c r="CU114" s="6"/>
      <c r="CV114" s="6"/>
      <c r="CW114" s="6"/>
      <c r="CY114" s="6"/>
      <c r="CZ114" s="6"/>
      <c r="DA114" s="6"/>
      <c r="DB114" s="6"/>
      <c r="DC114" s="6"/>
      <c r="DD114" s="6"/>
      <c r="DE114" s="6"/>
      <c r="DF114" s="6"/>
      <c r="DG114" s="6"/>
      <c r="DH114" s="6"/>
      <c r="DJ114" s="6"/>
      <c r="DK114" s="6"/>
      <c r="DL114" s="6"/>
      <c r="DM114" s="6"/>
      <c r="DN114" s="6"/>
      <c r="DO114" s="6"/>
      <c r="DP114" s="6"/>
      <c r="DQ114" s="6"/>
      <c r="DR114" s="6"/>
      <c r="DS114" s="6"/>
      <c r="DU114" s="6"/>
      <c r="DV114" s="6"/>
      <c r="DW114" s="6"/>
      <c r="DX114" s="6"/>
      <c r="DY114" s="6"/>
      <c r="DZ114" s="6"/>
      <c r="EA114" s="6"/>
      <c r="EB114" s="6"/>
      <c r="EC114" s="6"/>
      <c r="ED114" s="6"/>
      <c r="EF114" s="6"/>
      <c r="EG114" s="6"/>
      <c r="EH114" s="6"/>
      <c r="EI114" s="6"/>
      <c r="EJ114" s="6"/>
      <c r="EK114" s="6"/>
      <c r="EL114" s="6"/>
      <c r="EM114" s="6"/>
      <c r="EN114" s="6"/>
      <c r="EO114" s="6"/>
      <c r="EQ114" s="6"/>
      <c r="ER114" s="6"/>
      <c r="ES114" s="6"/>
      <c r="ET114" s="6"/>
      <c r="EU114" s="6"/>
      <c r="EV114" s="6"/>
      <c r="EW114" s="6"/>
      <c r="EX114" s="6"/>
      <c r="EY114" s="6"/>
      <c r="EZ114" s="6"/>
      <c r="FB114" s="6"/>
      <c r="FC114" s="6"/>
      <c r="FD114" s="6"/>
      <c r="FE114" s="6"/>
      <c r="FF114" s="6"/>
      <c r="FG114" s="6"/>
      <c r="FH114" s="6"/>
      <c r="FI114" s="6"/>
      <c r="FJ114" s="6"/>
      <c r="FK114" s="6"/>
      <c r="FN114" s="6"/>
      <c r="FO114" s="6"/>
      <c r="FP114" s="6"/>
      <c r="FQ114" s="6"/>
      <c r="FR114" s="6"/>
      <c r="FS114" s="6"/>
      <c r="FT114" s="6"/>
      <c r="FU114" s="6"/>
      <c r="FV114" s="6"/>
      <c r="FW114" s="6"/>
      <c r="FY114" s="6"/>
      <c r="FZ114" s="6"/>
      <c r="GA114" s="6"/>
      <c r="GB114" s="6"/>
      <c r="GC114" s="6"/>
      <c r="GD114" s="6"/>
      <c r="GE114" s="6"/>
      <c r="GF114" s="6"/>
      <c r="GG114" s="6"/>
      <c r="GH114" s="6"/>
      <c r="GJ114" s="6"/>
      <c r="GK114" s="6"/>
      <c r="GL114" s="6"/>
      <c r="GM114" s="6"/>
      <c r="GN114" s="6"/>
      <c r="GO114" s="6"/>
      <c r="GP114" s="6"/>
      <c r="GQ114" s="6"/>
      <c r="GR114" s="6"/>
      <c r="GS114" s="6"/>
      <c r="GU114" s="6"/>
      <c r="GV114" s="6"/>
      <c r="GW114" s="6"/>
      <c r="GX114" s="6"/>
      <c r="GY114" s="6"/>
      <c r="GZ114" s="6"/>
      <c r="HA114" s="6"/>
      <c r="HB114" s="6"/>
      <c r="HC114" s="6"/>
      <c r="HD114" s="6"/>
      <c r="HF114" s="6"/>
      <c r="HG114" s="6"/>
      <c r="HH114" s="6"/>
      <c r="HI114" s="6"/>
      <c r="HJ114" s="6"/>
      <c r="HK114" s="6"/>
      <c r="HL114" s="6"/>
      <c r="HM114" s="6"/>
      <c r="HN114" s="6"/>
      <c r="HO114" s="6"/>
      <c r="HQ114" s="6"/>
      <c r="HR114" s="6"/>
      <c r="HS114" s="6"/>
      <c r="HT114" s="6"/>
      <c r="HU114" s="6"/>
      <c r="HV114" s="6"/>
      <c r="HW114" s="6"/>
      <c r="HX114" s="6"/>
      <c r="HY114" s="6"/>
      <c r="HZ114" s="6"/>
      <c r="IB114" s="6"/>
      <c r="IC114" s="6"/>
      <c r="ID114" s="6"/>
      <c r="IE114" s="6"/>
      <c r="IF114" s="6"/>
      <c r="IG114" s="6"/>
      <c r="IH114" s="6"/>
      <c r="II114" s="6"/>
      <c r="IJ114" s="6"/>
      <c r="IK114" s="6"/>
      <c r="IN114" s="6"/>
      <c r="IO114" s="6"/>
      <c r="IP114" s="6"/>
      <c r="IQ114" s="6"/>
      <c r="IR114" s="6"/>
      <c r="IS114" s="6"/>
      <c r="IT114" s="6"/>
      <c r="IU114" s="6"/>
      <c r="IV114" s="6"/>
      <c r="IW114" s="6"/>
      <c r="IY114" s="6"/>
      <c r="IZ114" s="6"/>
      <c r="JA114" s="6"/>
      <c r="JB114" s="6"/>
      <c r="JC114" s="6"/>
      <c r="JD114" s="6"/>
      <c r="JE114" s="6"/>
      <c r="JF114" s="6"/>
      <c r="JG114" s="6"/>
      <c r="JH114" s="6"/>
      <c r="JJ114" s="6"/>
      <c r="JK114" s="6"/>
      <c r="JL114" s="6"/>
      <c r="JM114" s="6"/>
      <c r="JN114" s="6"/>
      <c r="JO114" s="6"/>
      <c r="JP114" s="6"/>
      <c r="JQ114" s="6"/>
      <c r="JR114" s="6"/>
      <c r="JS114" s="6"/>
      <c r="JU114" s="6"/>
      <c r="JV114" s="6"/>
      <c r="JW114" s="6"/>
      <c r="JX114" s="6"/>
      <c r="JY114" s="6"/>
      <c r="JZ114" s="6"/>
      <c r="KA114" s="6"/>
      <c r="KB114" s="6"/>
      <c r="KC114" s="6"/>
      <c r="KD114" s="6"/>
      <c r="KF114" s="6"/>
      <c r="KG114" s="6"/>
      <c r="KH114" s="6"/>
      <c r="KI114" s="6"/>
      <c r="KJ114" s="6"/>
      <c r="KK114" s="6"/>
      <c r="KL114" s="6"/>
      <c r="KM114" s="6"/>
      <c r="KN114" s="6"/>
      <c r="KO114" s="6"/>
      <c r="KQ114" s="6"/>
      <c r="KR114" s="6"/>
      <c r="KS114" s="6"/>
      <c r="KT114" s="6"/>
      <c r="KU114" s="6"/>
      <c r="KV114" s="6"/>
      <c r="KW114" s="6"/>
      <c r="KX114" s="6"/>
      <c r="KY114" s="6"/>
      <c r="KZ114" s="6"/>
      <c r="LB114" s="6"/>
      <c r="LC114" s="6"/>
      <c r="LD114" s="6"/>
      <c r="LE114" s="6"/>
      <c r="LF114" s="6"/>
      <c r="LG114" s="6"/>
      <c r="LH114" s="6"/>
      <c r="LI114" s="6"/>
      <c r="LJ114" s="6"/>
      <c r="LK114" s="6"/>
      <c r="LN114" s="6"/>
      <c r="LO114" s="6"/>
      <c r="LP114" s="6"/>
      <c r="LQ114" s="6"/>
      <c r="LR114" s="6"/>
      <c r="LS114" s="6"/>
      <c r="LT114" s="6"/>
      <c r="LU114" s="6"/>
      <c r="LV114" s="6"/>
      <c r="LW114" s="6"/>
      <c r="LY114" s="6"/>
      <c r="LZ114" s="6"/>
      <c r="MA114" s="6"/>
      <c r="MB114" s="6"/>
      <c r="MC114" s="6"/>
      <c r="MD114" s="6"/>
      <c r="ME114" s="6"/>
      <c r="MF114" s="6"/>
      <c r="MG114" s="6"/>
      <c r="MH114" s="6"/>
      <c r="MJ114" s="6"/>
      <c r="MK114" s="6"/>
      <c r="ML114" s="6"/>
      <c r="MM114" s="6"/>
      <c r="MN114" s="6"/>
      <c r="MO114" s="6"/>
      <c r="MP114" s="6"/>
      <c r="MQ114" s="6"/>
      <c r="MR114" s="6"/>
      <c r="MS114" s="6"/>
      <c r="MU114" s="6"/>
      <c r="MV114" s="6"/>
      <c r="MW114" s="6"/>
      <c r="MX114" s="6"/>
      <c r="MY114" s="6"/>
      <c r="MZ114" s="6"/>
      <c r="NA114" s="6"/>
      <c r="NB114" s="6"/>
      <c r="NC114" s="6"/>
      <c r="ND114" s="6"/>
      <c r="NF114" s="6"/>
      <c r="NG114" s="6"/>
      <c r="NH114" s="6"/>
      <c r="NI114" s="6"/>
      <c r="NJ114" s="6"/>
      <c r="NK114" s="6"/>
      <c r="NL114" s="6"/>
      <c r="NM114" s="6"/>
      <c r="NN114" s="6"/>
      <c r="NO114" s="6"/>
      <c r="NQ114" s="6"/>
      <c r="NR114" s="6"/>
      <c r="NS114" s="6"/>
      <c r="NT114" s="6"/>
      <c r="NU114" s="6"/>
      <c r="NV114" s="6"/>
      <c r="NW114" s="6"/>
      <c r="NX114" s="6"/>
      <c r="NY114" s="6"/>
      <c r="NZ114" s="6"/>
      <c r="OB114" s="6"/>
      <c r="OC114" s="6"/>
      <c r="OD114" s="6"/>
      <c r="OE114" s="6"/>
      <c r="OF114" s="6"/>
      <c r="OG114" s="6"/>
      <c r="OH114" s="6"/>
      <c r="OI114" s="6"/>
      <c r="OJ114" s="6"/>
      <c r="OK114" s="6"/>
      <c r="ON114" s="6"/>
      <c r="OO114" s="6"/>
      <c r="OP114" s="6"/>
      <c r="OQ114" s="6"/>
      <c r="OR114" s="6"/>
      <c r="OS114" s="6"/>
      <c r="OT114" s="6"/>
      <c r="OU114" s="6"/>
      <c r="OV114" s="6"/>
      <c r="OW114" s="6"/>
      <c r="OY114" s="6"/>
      <c r="OZ114" s="6"/>
      <c r="PA114" s="6"/>
      <c r="PB114" s="6"/>
      <c r="PC114" s="6"/>
      <c r="PD114" s="6"/>
      <c r="PE114" s="6"/>
      <c r="PF114" s="6"/>
      <c r="PG114" s="6"/>
      <c r="PH114" s="6"/>
      <c r="PJ114" s="6"/>
      <c r="PK114" s="6"/>
      <c r="PL114" s="6"/>
      <c r="PM114" s="6"/>
      <c r="PN114" s="6"/>
      <c r="PO114" s="6"/>
      <c r="PP114" s="6"/>
      <c r="PQ114" s="6"/>
      <c r="PR114" s="6"/>
      <c r="PS114" s="6"/>
      <c r="PU114" s="6"/>
      <c r="PV114" s="6"/>
      <c r="PW114" s="6"/>
      <c r="PX114" s="6"/>
      <c r="PY114" s="6"/>
      <c r="PZ114" s="6"/>
      <c r="QA114" s="6"/>
      <c r="QB114" s="6"/>
      <c r="QC114" s="6"/>
      <c r="QD114" s="6"/>
      <c r="QF114" s="6"/>
      <c r="QG114" s="6"/>
      <c r="QH114" s="6"/>
      <c r="QI114" s="6"/>
      <c r="QJ114" s="6"/>
      <c r="QK114" s="6"/>
      <c r="QL114" s="6"/>
      <c r="QM114" s="6"/>
      <c r="QN114" s="6"/>
      <c r="QO114" s="6"/>
      <c r="QQ114" s="6"/>
      <c r="QR114" s="6"/>
      <c r="QS114" s="6"/>
      <c r="QT114" s="6"/>
      <c r="QU114" s="6"/>
      <c r="QV114" s="6"/>
      <c r="QW114" s="6"/>
      <c r="QX114" s="6"/>
      <c r="QY114" s="6"/>
      <c r="QZ114" s="6"/>
      <c r="RB114" s="6"/>
      <c r="RC114" s="6"/>
      <c r="RD114" s="6"/>
      <c r="RE114" s="6"/>
      <c r="RF114" s="6"/>
      <c r="RG114" s="6"/>
      <c r="RH114" s="6"/>
      <c r="RI114" s="6"/>
      <c r="RJ114" s="6"/>
      <c r="RK114" s="6"/>
      <c r="RN114" s="6"/>
      <c r="RO114" s="6"/>
      <c r="RP114" s="6"/>
      <c r="RQ114" s="6"/>
      <c r="RR114" s="6"/>
      <c r="RS114" s="6"/>
      <c r="RT114" s="6"/>
      <c r="RU114" s="6"/>
      <c r="RV114" s="6"/>
      <c r="RW114" s="6"/>
      <c r="RY114" s="6"/>
      <c r="RZ114" s="6"/>
      <c r="SA114" s="6"/>
      <c r="SB114" s="6"/>
      <c r="SC114" s="6"/>
      <c r="SD114" s="6"/>
      <c r="SE114" s="6"/>
      <c r="SF114" s="6"/>
      <c r="SG114" s="6"/>
      <c r="SH114" s="6"/>
      <c r="SJ114" s="6"/>
      <c r="SK114" s="6"/>
      <c r="SL114" s="6"/>
      <c r="SM114" s="6"/>
      <c r="SN114" s="6"/>
      <c r="SO114" s="6"/>
      <c r="SP114" s="6"/>
      <c r="SQ114" s="6"/>
      <c r="SR114" s="6"/>
      <c r="SS114" s="6"/>
      <c r="SU114" s="6"/>
      <c r="SV114" s="6"/>
      <c r="SW114" s="6"/>
      <c r="SX114" s="6"/>
      <c r="SY114" s="6"/>
      <c r="SZ114" s="6"/>
      <c r="TA114" s="6"/>
      <c r="TB114" s="6"/>
      <c r="TC114" s="6"/>
      <c r="TD114" s="6"/>
      <c r="TF114" s="6"/>
      <c r="TG114" s="6"/>
      <c r="TH114" s="6"/>
      <c r="TI114" s="6"/>
      <c r="TJ114" s="6"/>
      <c r="TK114" s="6"/>
      <c r="TL114" s="6"/>
      <c r="TM114" s="6"/>
      <c r="TN114" s="6"/>
      <c r="TO114" s="6"/>
      <c r="TQ114" s="6"/>
      <c r="TR114" s="6"/>
      <c r="TS114" s="6"/>
      <c r="TT114" s="6"/>
      <c r="TU114" s="6"/>
      <c r="TV114" s="6"/>
      <c r="TW114" s="6"/>
      <c r="TX114" s="6"/>
      <c r="TY114" s="6"/>
      <c r="TZ114" s="6"/>
      <c r="UB114" s="6"/>
      <c r="UC114" s="6"/>
      <c r="UD114" s="6"/>
      <c r="UE114" s="6"/>
      <c r="UF114" s="6"/>
      <c r="UG114" s="6"/>
      <c r="UH114" s="6"/>
      <c r="UI114" s="6"/>
      <c r="UJ114" s="6"/>
      <c r="UK114" s="6"/>
      <c r="UN114" s="61"/>
      <c r="UO114" s="61"/>
      <c r="UP114" s="61"/>
      <c r="UQ114" s="61"/>
      <c r="UW114" s="61"/>
      <c r="UY114" s="61"/>
      <c r="UZ114" s="61"/>
      <c r="VA114" s="61"/>
      <c r="VB114" s="61"/>
      <c r="VH114" s="61"/>
    </row>
    <row r="115" spans="2:580">
      <c r="B115" s="6"/>
      <c r="C115" s="6"/>
      <c r="D115" s="6"/>
      <c r="E115" s="6"/>
      <c r="F115" s="6"/>
      <c r="G115" s="6"/>
      <c r="H115" s="6"/>
      <c r="I115" s="6"/>
      <c r="J115" s="6"/>
      <c r="K115" s="6"/>
      <c r="L115" s="6"/>
      <c r="N115" s="6"/>
      <c r="O115" s="6"/>
      <c r="P115" s="6"/>
      <c r="Q115" s="6"/>
      <c r="R115" s="6"/>
      <c r="S115" s="6"/>
      <c r="T115" s="6"/>
      <c r="U115" s="6"/>
      <c r="V115" s="6"/>
      <c r="W115" s="6"/>
      <c r="Y115" s="6"/>
      <c r="Z115" s="6"/>
      <c r="AA115" s="6"/>
      <c r="AB115" s="6"/>
      <c r="AC115" s="6"/>
      <c r="AD115" s="6"/>
      <c r="AE115" s="6"/>
      <c r="AF115" s="6"/>
      <c r="AG115" s="6"/>
      <c r="AH115" s="6"/>
      <c r="AJ115" s="6"/>
      <c r="AK115" s="6"/>
      <c r="AL115" s="6"/>
      <c r="AM115" s="6"/>
      <c r="AN115" s="6"/>
      <c r="AO115" s="6"/>
      <c r="AP115" s="6"/>
      <c r="AQ115" s="6"/>
      <c r="AR115" s="6"/>
      <c r="AS115" s="6"/>
      <c r="AU115" s="6"/>
      <c r="AV115" s="6"/>
      <c r="AW115" s="6"/>
      <c r="AX115" s="6"/>
      <c r="AY115" s="6"/>
      <c r="AZ115" s="6"/>
      <c r="BA115" s="6"/>
      <c r="BB115" s="6"/>
      <c r="BC115" s="6"/>
      <c r="BD115" s="6"/>
      <c r="BF115" s="6"/>
      <c r="BG115" s="6"/>
      <c r="BH115" s="6"/>
      <c r="BI115" s="6"/>
      <c r="BJ115" s="6"/>
      <c r="BK115" s="6"/>
      <c r="BL115" s="6"/>
      <c r="BM115" s="6"/>
      <c r="BN115" s="6"/>
      <c r="BO115" s="6"/>
      <c r="BQ115" s="6"/>
      <c r="BR115" s="6"/>
      <c r="BS115" s="6"/>
      <c r="BT115" s="6"/>
      <c r="BU115" s="6"/>
      <c r="BV115" s="6"/>
      <c r="BW115" s="6"/>
      <c r="BX115" s="6"/>
      <c r="BY115" s="6"/>
      <c r="BZ115" s="6"/>
      <c r="CB115" s="6"/>
      <c r="CC115" s="6"/>
      <c r="CD115" s="6"/>
      <c r="CE115" s="6"/>
      <c r="CF115" s="6"/>
      <c r="CG115" s="6"/>
      <c r="CH115" s="6"/>
      <c r="CI115" s="6"/>
      <c r="CJ115" s="6"/>
      <c r="CK115" s="6"/>
      <c r="CN115" s="6"/>
      <c r="CO115" s="6"/>
      <c r="CP115" s="6"/>
      <c r="CQ115" s="6"/>
      <c r="CR115" s="6"/>
      <c r="CS115" s="6"/>
      <c r="CT115" s="6"/>
      <c r="CU115" s="6"/>
      <c r="CV115" s="6"/>
      <c r="CW115" s="6"/>
      <c r="CY115" s="6"/>
      <c r="CZ115" s="6"/>
      <c r="DA115" s="6"/>
      <c r="DB115" s="6"/>
      <c r="DC115" s="6"/>
      <c r="DD115" s="6"/>
      <c r="DE115" s="6"/>
      <c r="DF115" s="6"/>
      <c r="DG115" s="6"/>
      <c r="DH115" s="6"/>
      <c r="DJ115" s="6"/>
      <c r="DK115" s="6"/>
      <c r="DL115" s="6"/>
      <c r="DM115" s="6"/>
      <c r="DN115" s="6"/>
      <c r="DO115" s="6"/>
      <c r="DP115" s="6"/>
      <c r="DQ115" s="6"/>
      <c r="DR115" s="6"/>
      <c r="DS115" s="6"/>
      <c r="DU115" s="6"/>
      <c r="DV115" s="6"/>
      <c r="DW115" s="6"/>
      <c r="DX115" s="6"/>
      <c r="DY115" s="6"/>
      <c r="DZ115" s="6"/>
      <c r="EA115" s="6"/>
      <c r="EB115" s="6"/>
      <c r="EC115" s="6"/>
      <c r="ED115" s="6"/>
      <c r="EF115" s="6"/>
      <c r="EG115" s="6"/>
      <c r="EH115" s="6"/>
      <c r="EI115" s="6"/>
      <c r="EJ115" s="6"/>
      <c r="EK115" s="6"/>
      <c r="EL115" s="6"/>
      <c r="EM115" s="6"/>
      <c r="EN115" s="6"/>
      <c r="EO115" s="6"/>
      <c r="EQ115" s="6"/>
      <c r="ER115" s="6"/>
      <c r="ES115" s="6"/>
      <c r="ET115" s="6"/>
      <c r="EU115" s="6"/>
      <c r="EV115" s="6"/>
      <c r="EW115" s="6"/>
      <c r="EX115" s="6"/>
      <c r="EY115" s="6"/>
      <c r="EZ115" s="6"/>
      <c r="FB115" s="6"/>
      <c r="FC115" s="6"/>
      <c r="FD115" s="6"/>
      <c r="FE115" s="6"/>
      <c r="FF115" s="6"/>
      <c r="FG115" s="6"/>
      <c r="FH115" s="6"/>
      <c r="FI115" s="6"/>
      <c r="FJ115" s="6"/>
      <c r="FK115" s="6"/>
      <c r="FN115" s="6"/>
      <c r="FO115" s="6"/>
      <c r="FP115" s="6"/>
      <c r="FQ115" s="6"/>
      <c r="FR115" s="6"/>
      <c r="FS115" s="6"/>
      <c r="FT115" s="6"/>
      <c r="FU115" s="6"/>
      <c r="FV115" s="6"/>
      <c r="FW115" s="6"/>
      <c r="FY115" s="6"/>
      <c r="FZ115" s="6"/>
      <c r="GA115" s="6"/>
      <c r="GB115" s="6"/>
      <c r="GC115" s="6"/>
      <c r="GD115" s="6"/>
      <c r="GE115" s="6"/>
      <c r="GF115" s="6"/>
      <c r="GG115" s="6"/>
      <c r="GH115" s="6"/>
      <c r="GJ115" s="6"/>
      <c r="GK115" s="6"/>
      <c r="GL115" s="6"/>
      <c r="GM115" s="6"/>
      <c r="GN115" s="6"/>
      <c r="GO115" s="6"/>
      <c r="GP115" s="6"/>
      <c r="GQ115" s="6"/>
      <c r="GR115" s="6"/>
      <c r="GS115" s="6"/>
      <c r="GU115" s="6"/>
      <c r="GV115" s="6"/>
      <c r="GW115" s="6"/>
      <c r="GX115" s="6"/>
      <c r="GY115" s="6"/>
      <c r="GZ115" s="6"/>
      <c r="HA115" s="6"/>
      <c r="HB115" s="6"/>
      <c r="HC115" s="6"/>
      <c r="HD115" s="6"/>
      <c r="HF115" s="6"/>
      <c r="HG115" s="6"/>
      <c r="HH115" s="6"/>
      <c r="HI115" s="6"/>
      <c r="HJ115" s="6"/>
      <c r="HK115" s="6"/>
      <c r="HL115" s="6"/>
      <c r="HM115" s="6"/>
      <c r="HN115" s="6"/>
      <c r="HO115" s="6"/>
      <c r="HQ115" s="6"/>
      <c r="HR115" s="6"/>
      <c r="HS115" s="6"/>
      <c r="HT115" s="6"/>
      <c r="HU115" s="6"/>
      <c r="HV115" s="6"/>
      <c r="HW115" s="6"/>
      <c r="HX115" s="6"/>
      <c r="HY115" s="6"/>
      <c r="HZ115" s="6"/>
      <c r="IB115" s="6"/>
      <c r="IC115" s="6"/>
      <c r="ID115" s="6"/>
      <c r="IE115" s="6"/>
      <c r="IF115" s="6"/>
      <c r="IG115" s="6"/>
      <c r="IH115" s="6"/>
      <c r="II115" s="6"/>
      <c r="IJ115" s="6"/>
      <c r="IK115" s="6"/>
      <c r="IN115" s="6"/>
      <c r="IO115" s="6"/>
      <c r="IP115" s="6"/>
      <c r="IQ115" s="6"/>
      <c r="IR115" s="6"/>
      <c r="IS115" s="6"/>
      <c r="IT115" s="6"/>
      <c r="IU115" s="6"/>
      <c r="IV115" s="6"/>
      <c r="IW115" s="6"/>
      <c r="IY115" s="6"/>
      <c r="IZ115" s="6"/>
      <c r="JA115" s="6"/>
      <c r="JB115" s="6"/>
      <c r="JC115" s="6"/>
      <c r="JD115" s="6"/>
      <c r="JE115" s="6"/>
      <c r="JF115" s="6"/>
      <c r="JG115" s="6"/>
      <c r="JH115" s="6"/>
      <c r="JJ115" s="6"/>
      <c r="JK115" s="6"/>
      <c r="JL115" s="6"/>
      <c r="JM115" s="6"/>
      <c r="JN115" s="6"/>
      <c r="JO115" s="6"/>
      <c r="JP115" s="6"/>
      <c r="JQ115" s="6"/>
      <c r="JR115" s="6"/>
      <c r="JS115" s="6"/>
      <c r="JU115" s="6"/>
      <c r="JV115" s="6"/>
      <c r="JW115" s="6"/>
      <c r="JX115" s="6"/>
      <c r="JY115" s="6"/>
      <c r="JZ115" s="6"/>
      <c r="KA115" s="6"/>
      <c r="KB115" s="6"/>
      <c r="KC115" s="6"/>
      <c r="KD115" s="6"/>
      <c r="KF115" s="6"/>
      <c r="KG115" s="6"/>
      <c r="KH115" s="6"/>
      <c r="KI115" s="6"/>
      <c r="KJ115" s="6"/>
      <c r="KK115" s="6"/>
      <c r="KL115" s="6"/>
      <c r="KM115" s="6"/>
      <c r="KN115" s="6"/>
      <c r="KO115" s="6"/>
      <c r="KQ115" s="6"/>
      <c r="KR115" s="6"/>
      <c r="KS115" s="6"/>
      <c r="KT115" s="6"/>
      <c r="KU115" s="6"/>
      <c r="KV115" s="6"/>
      <c r="KW115" s="6"/>
      <c r="KX115" s="6"/>
      <c r="KY115" s="6"/>
      <c r="KZ115" s="6"/>
      <c r="LB115" s="6"/>
      <c r="LC115" s="6"/>
      <c r="LD115" s="6"/>
      <c r="LE115" s="6"/>
      <c r="LF115" s="6"/>
      <c r="LG115" s="6"/>
      <c r="LH115" s="6"/>
      <c r="LI115" s="6"/>
      <c r="LJ115" s="6"/>
      <c r="LK115" s="6"/>
      <c r="LN115" s="6"/>
      <c r="LO115" s="6"/>
      <c r="LP115" s="6"/>
      <c r="LQ115" s="6"/>
      <c r="LR115" s="6"/>
      <c r="LS115" s="6"/>
      <c r="LT115" s="6"/>
      <c r="LU115" s="6"/>
      <c r="LV115" s="6"/>
      <c r="LW115" s="6"/>
      <c r="LY115" s="6"/>
      <c r="LZ115" s="6"/>
      <c r="MA115" s="6"/>
      <c r="MB115" s="6"/>
      <c r="MC115" s="6"/>
      <c r="MD115" s="6"/>
      <c r="ME115" s="6"/>
      <c r="MF115" s="6"/>
      <c r="MG115" s="6"/>
      <c r="MH115" s="6"/>
      <c r="MJ115" s="6"/>
      <c r="MK115" s="6"/>
      <c r="ML115" s="6"/>
      <c r="MM115" s="6"/>
      <c r="MN115" s="6"/>
      <c r="MO115" s="6"/>
      <c r="MP115" s="6"/>
      <c r="MQ115" s="6"/>
      <c r="MR115" s="6"/>
      <c r="MS115" s="6"/>
      <c r="MU115" s="6"/>
      <c r="MV115" s="6"/>
      <c r="MW115" s="6"/>
      <c r="MX115" s="6"/>
      <c r="MY115" s="6"/>
      <c r="MZ115" s="6"/>
      <c r="NA115" s="6"/>
      <c r="NB115" s="6"/>
      <c r="NC115" s="6"/>
      <c r="ND115" s="6"/>
      <c r="NF115" s="6"/>
      <c r="NG115" s="6"/>
      <c r="NH115" s="6"/>
      <c r="NI115" s="6"/>
      <c r="NJ115" s="6"/>
      <c r="NK115" s="6"/>
      <c r="NL115" s="6"/>
      <c r="NM115" s="6"/>
      <c r="NN115" s="6"/>
      <c r="NO115" s="6"/>
      <c r="NQ115" s="6"/>
      <c r="NR115" s="6"/>
      <c r="NS115" s="6"/>
      <c r="NT115" s="6"/>
      <c r="NU115" s="6"/>
      <c r="NV115" s="6"/>
      <c r="NW115" s="6"/>
      <c r="NX115" s="6"/>
      <c r="NY115" s="6"/>
      <c r="NZ115" s="6"/>
      <c r="OB115" s="6"/>
      <c r="OC115" s="6"/>
      <c r="OD115" s="6"/>
      <c r="OE115" s="6"/>
      <c r="OF115" s="6"/>
      <c r="OG115" s="6"/>
      <c r="OH115" s="6"/>
      <c r="OI115" s="6"/>
      <c r="OJ115" s="6"/>
      <c r="OK115" s="6"/>
      <c r="ON115" s="6"/>
      <c r="OO115" s="6"/>
      <c r="OP115" s="6"/>
      <c r="OQ115" s="6"/>
      <c r="OR115" s="6"/>
      <c r="OS115" s="6"/>
      <c r="OT115" s="6"/>
      <c r="OU115" s="6"/>
      <c r="OV115" s="6"/>
      <c r="OW115" s="6"/>
      <c r="OY115" s="6"/>
      <c r="OZ115" s="6"/>
      <c r="PA115" s="6"/>
      <c r="PB115" s="6"/>
      <c r="PC115" s="6"/>
      <c r="PD115" s="6"/>
      <c r="PE115" s="6"/>
      <c r="PF115" s="6"/>
      <c r="PG115" s="6"/>
      <c r="PH115" s="6"/>
      <c r="PJ115" s="6"/>
      <c r="PK115" s="6"/>
      <c r="PL115" s="6"/>
      <c r="PM115" s="6"/>
      <c r="PN115" s="6"/>
      <c r="PO115" s="6"/>
      <c r="PP115" s="6"/>
      <c r="PQ115" s="6"/>
      <c r="PR115" s="6"/>
      <c r="PS115" s="6"/>
      <c r="PU115" s="6"/>
      <c r="PV115" s="6"/>
      <c r="PW115" s="6"/>
      <c r="PX115" s="6"/>
      <c r="PY115" s="6"/>
      <c r="PZ115" s="6"/>
      <c r="QA115" s="6"/>
      <c r="QB115" s="6"/>
      <c r="QC115" s="6"/>
      <c r="QD115" s="6"/>
      <c r="QF115" s="6"/>
      <c r="QG115" s="6"/>
      <c r="QH115" s="6"/>
      <c r="QI115" s="6"/>
      <c r="QJ115" s="6"/>
      <c r="QK115" s="6"/>
      <c r="QL115" s="6"/>
      <c r="QM115" s="6"/>
      <c r="QN115" s="6"/>
      <c r="QO115" s="6"/>
      <c r="QQ115" s="6"/>
      <c r="QR115" s="6"/>
      <c r="QS115" s="6"/>
      <c r="QT115" s="6"/>
      <c r="QU115" s="6"/>
      <c r="QV115" s="6"/>
      <c r="QW115" s="6"/>
      <c r="QX115" s="6"/>
      <c r="QY115" s="6"/>
      <c r="QZ115" s="6"/>
      <c r="RB115" s="6"/>
      <c r="RC115" s="6"/>
      <c r="RD115" s="6"/>
      <c r="RE115" s="6"/>
      <c r="RF115" s="6"/>
      <c r="RG115" s="6"/>
      <c r="RH115" s="6"/>
      <c r="RI115" s="6"/>
      <c r="RJ115" s="6"/>
      <c r="RK115" s="6"/>
      <c r="RN115" s="6"/>
      <c r="RO115" s="6"/>
      <c r="RP115" s="6"/>
      <c r="RQ115" s="6"/>
      <c r="RR115" s="6"/>
      <c r="RS115" s="6"/>
      <c r="RT115" s="6"/>
      <c r="RU115" s="6"/>
      <c r="RV115" s="6"/>
      <c r="RW115" s="6"/>
      <c r="RY115" s="6"/>
      <c r="RZ115" s="6"/>
      <c r="SA115" s="6"/>
      <c r="SB115" s="6"/>
      <c r="SC115" s="6"/>
      <c r="SD115" s="6"/>
      <c r="SE115" s="6"/>
      <c r="SF115" s="6"/>
      <c r="SG115" s="6"/>
      <c r="SH115" s="6"/>
      <c r="SJ115" s="6"/>
      <c r="SK115" s="6"/>
      <c r="SL115" s="6"/>
      <c r="SM115" s="6"/>
      <c r="SN115" s="6"/>
      <c r="SO115" s="6"/>
      <c r="SP115" s="6"/>
      <c r="SQ115" s="6"/>
      <c r="SR115" s="6"/>
      <c r="SS115" s="6"/>
      <c r="SU115" s="6"/>
      <c r="SV115" s="6"/>
      <c r="SW115" s="6"/>
      <c r="SX115" s="6"/>
      <c r="SY115" s="6"/>
      <c r="SZ115" s="6"/>
      <c r="TA115" s="6"/>
      <c r="TB115" s="6"/>
      <c r="TC115" s="6"/>
      <c r="TD115" s="6"/>
      <c r="TF115" s="6"/>
      <c r="TG115" s="6"/>
      <c r="TH115" s="6"/>
      <c r="TI115" s="6"/>
      <c r="TJ115" s="6"/>
      <c r="TK115" s="6"/>
      <c r="TL115" s="6"/>
      <c r="TM115" s="6"/>
      <c r="TN115" s="6"/>
      <c r="TO115" s="6"/>
      <c r="TQ115" s="6"/>
      <c r="TR115" s="6"/>
      <c r="TS115" s="6"/>
      <c r="TT115" s="6"/>
      <c r="TU115" s="6"/>
      <c r="TV115" s="6"/>
      <c r="TW115" s="6"/>
      <c r="TX115" s="6"/>
      <c r="TY115" s="6"/>
      <c r="TZ115" s="6"/>
      <c r="UB115" s="6"/>
      <c r="UC115" s="6"/>
      <c r="UD115" s="6"/>
      <c r="UE115" s="6"/>
      <c r="UF115" s="6"/>
      <c r="UG115" s="6"/>
      <c r="UH115" s="6"/>
      <c r="UI115" s="6"/>
      <c r="UJ115" s="6"/>
      <c r="UK115" s="6"/>
      <c r="UN115" s="61"/>
      <c r="UO115" s="61"/>
      <c r="UP115" s="61"/>
      <c r="UQ115" s="61"/>
      <c r="UW115" s="61"/>
      <c r="UY115" s="61"/>
      <c r="UZ115" s="61"/>
      <c r="VA115" s="61"/>
      <c r="VB115" s="61"/>
      <c r="VH115" s="61"/>
    </row>
    <row r="116" spans="2:580">
      <c r="B116" s="6"/>
      <c r="C116" s="6"/>
      <c r="D116" s="6"/>
      <c r="E116" s="6"/>
      <c r="F116" s="6"/>
      <c r="G116" s="6"/>
      <c r="H116" s="6"/>
      <c r="I116" s="6"/>
      <c r="J116" s="6"/>
      <c r="K116" s="6"/>
      <c r="L116" s="6"/>
      <c r="N116" s="6"/>
      <c r="O116" s="6"/>
      <c r="P116" s="6"/>
      <c r="Q116" s="6"/>
      <c r="R116" s="6"/>
      <c r="S116" s="6"/>
      <c r="T116" s="6"/>
      <c r="U116" s="6"/>
      <c r="V116" s="6"/>
      <c r="W116" s="6"/>
      <c r="Y116" s="6"/>
      <c r="Z116" s="6"/>
      <c r="AA116" s="6"/>
      <c r="AB116" s="6"/>
      <c r="AC116" s="6"/>
      <c r="AD116" s="6"/>
      <c r="AE116" s="6"/>
      <c r="AF116" s="6"/>
      <c r="AG116" s="6"/>
      <c r="AH116" s="6"/>
      <c r="AJ116" s="6"/>
      <c r="AK116" s="6"/>
      <c r="AL116" s="6"/>
      <c r="AM116" s="6"/>
      <c r="AN116" s="6"/>
      <c r="AO116" s="6"/>
      <c r="AP116" s="6"/>
      <c r="AQ116" s="6"/>
      <c r="AR116" s="6"/>
      <c r="AS116" s="6"/>
      <c r="AU116" s="6"/>
      <c r="AV116" s="6"/>
      <c r="AW116" s="6"/>
      <c r="AX116" s="6"/>
      <c r="AY116" s="6"/>
      <c r="AZ116" s="6"/>
      <c r="BA116" s="6"/>
      <c r="BB116" s="6"/>
      <c r="BC116" s="6"/>
      <c r="BD116" s="6"/>
      <c r="BF116" s="6"/>
      <c r="BG116" s="6"/>
      <c r="BH116" s="6"/>
      <c r="BI116" s="6"/>
      <c r="BJ116" s="6"/>
      <c r="BK116" s="6"/>
      <c r="BL116" s="6"/>
      <c r="BM116" s="6"/>
      <c r="BN116" s="6"/>
      <c r="BO116" s="6"/>
      <c r="BQ116" s="6"/>
      <c r="BR116" s="6"/>
      <c r="BS116" s="6"/>
      <c r="BT116" s="6"/>
      <c r="BU116" s="6"/>
      <c r="BV116" s="6"/>
      <c r="BW116" s="6"/>
      <c r="BX116" s="6"/>
      <c r="BY116" s="6"/>
      <c r="BZ116" s="6"/>
      <c r="CB116" s="6"/>
      <c r="CC116" s="6"/>
      <c r="CD116" s="6"/>
      <c r="CE116" s="6"/>
      <c r="CF116" s="6"/>
      <c r="CG116" s="6"/>
      <c r="CH116" s="6"/>
      <c r="CI116" s="6"/>
      <c r="CJ116" s="6"/>
      <c r="CK116" s="6"/>
      <c r="CN116" s="6"/>
      <c r="CO116" s="6"/>
      <c r="CP116" s="6"/>
      <c r="CQ116" s="6"/>
      <c r="CR116" s="6"/>
      <c r="CS116" s="6"/>
      <c r="CT116" s="6"/>
      <c r="CU116" s="6"/>
      <c r="CV116" s="6"/>
      <c r="CW116" s="6"/>
      <c r="CY116" s="6"/>
      <c r="CZ116" s="6"/>
      <c r="DA116" s="6"/>
      <c r="DB116" s="6"/>
      <c r="DC116" s="6"/>
      <c r="DD116" s="6"/>
      <c r="DE116" s="6"/>
      <c r="DF116" s="6"/>
      <c r="DG116" s="6"/>
      <c r="DH116" s="6"/>
      <c r="DJ116" s="6"/>
      <c r="DK116" s="6"/>
      <c r="DL116" s="6"/>
      <c r="DM116" s="6"/>
      <c r="DN116" s="6"/>
      <c r="DO116" s="6"/>
      <c r="DP116" s="6"/>
      <c r="DQ116" s="6"/>
      <c r="DR116" s="6"/>
      <c r="DS116" s="6"/>
      <c r="DU116" s="6"/>
      <c r="DV116" s="6"/>
      <c r="DW116" s="6"/>
      <c r="DX116" s="6"/>
      <c r="DY116" s="6"/>
      <c r="DZ116" s="6"/>
      <c r="EA116" s="6"/>
      <c r="EB116" s="6"/>
      <c r="EC116" s="6"/>
      <c r="ED116" s="6"/>
      <c r="EF116" s="6"/>
      <c r="EG116" s="6"/>
      <c r="EH116" s="6"/>
      <c r="EI116" s="6"/>
      <c r="EJ116" s="6"/>
      <c r="EK116" s="6"/>
      <c r="EL116" s="6"/>
      <c r="EM116" s="6"/>
      <c r="EN116" s="6"/>
      <c r="EO116" s="6"/>
      <c r="EQ116" s="6"/>
      <c r="ER116" s="6"/>
      <c r="ES116" s="6"/>
      <c r="ET116" s="6"/>
      <c r="EU116" s="6"/>
      <c r="EV116" s="6"/>
      <c r="EW116" s="6"/>
      <c r="EX116" s="6"/>
      <c r="EY116" s="6"/>
      <c r="EZ116" s="6"/>
      <c r="FB116" s="6"/>
      <c r="FC116" s="6"/>
      <c r="FD116" s="6"/>
      <c r="FE116" s="6"/>
      <c r="FF116" s="6"/>
      <c r="FG116" s="6"/>
      <c r="FH116" s="6"/>
      <c r="FI116" s="6"/>
      <c r="FJ116" s="6"/>
      <c r="FK116" s="6"/>
      <c r="FN116" s="6"/>
      <c r="FO116" s="6"/>
      <c r="FP116" s="6"/>
      <c r="FQ116" s="6"/>
      <c r="FR116" s="6"/>
      <c r="FS116" s="6"/>
      <c r="FT116" s="6"/>
      <c r="FU116" s="6"/>
      <c r="FV116" s="6"/>
      <c r="FW116" s="6"/>
      <c r="FY116" s="6"/>
      <c r="FZ116" s="6"/>
      <c r="GA116" s="6"/>
      <c r="GB116" s="6"/>
      <c r="GC116" s="6"/>
      <c r="GD116" s="6"/>
      <c r="GE116" s="6"/>
      <c r="GF116" s="6"/>
      <c r="GG116" s="6"/>
      <c r="GH116" s="6"/>
      <c r="GJ116" s="6"/>
      <c r="GK116" s="6"/>
      <c r="GL116" s="6"/>
      <c r="GM116" s="6"/>
      <c r="GN116" s="6"/>
      <c r="GO116" s="6"/>
      <c r="GP116" s="6"/>
      <c r="GQ116" s="6"/>
      <c r="GR116" s="6"/>
      <c r="GS116" s="6"/>
      <c r="GU116" s="6"/>
      <c r="GV116" s="6"/>
      <c r="GW116" s="6"/>
      <c r="GX116" s="6"/>
      <c r="GY116" s="6"/>
      <c r="GZ116" s="6"/>
      <c r="HA116" s="6"/>
      <c r="HB116" s="6"/>
      <c r="HC116" s="6"/>
      <c r="HD116" s="6"/>
      <c r="HF116" s="6"/>
      <c r="HG116" s="6"/>
      <c r="HH116" s="6"/>
      <c r="HI116" s="6"/>
      <c r="HJ116" s="6"/>
      <c r="HK116" s="6"/>
      <c r="HL116" s="6"/>
      <c r="HM116" s="6"/>
      <c r="HN116" s="6"/>
      <c r="HO116" s="6"/>
      <c r="HQ116" s="6"/>
      <c r="HR116" s="6"/>
      <c r="HS116" s="6"/>
      <c r="HT116" s="6"/>
      <c r="HU116" s="6"/>
      <c r="HV116" s="6"/>
      <c r="HW116" s="6"/>
      <c r="HX116" s="6"/>
      <c r="HY116" s="6"/>
      <c r="HZ116" s="6"/>
      <c r="IB116" s="6"/>
      <c r="IC116" s="6"/>
      <c r="ID116" s="6"/>
      <c r="IE116" s="6"/>
      <c r="IF116" s="6"/>
      <c r="IG116" s="6"/>
      <c r="IH116" s="6"/>
      <c r="II116" s="6"/>
      <c r="IJ116" s="6"/>
      <c r="IK116" s="6"/>
      <c r="IN116" s="6"/>
      <c r="IO116" s="6"/>
      <c r="IP116" s="6"/>
      <c r="IQ116" s="6"/>
      <c r="IR116" s="6"/>
      <c r="IS116" s="6"/>
      <c r="IT116" s="6"/>
      <c r="IU116" s="6"/>
      <c r="IV116" s="6"/>
      <c r="IW116" s="6"/>
      <c r="IY116" s="6"/>
      <c r="IZ116" s="6"/>
      <c r="JA116" s="6"/>
      <c r="JB116" s="6"/>
      <c r="JC116" s="6"/>
      <c r="JD116" s="6"/>
      <c r="JE116" s="6"/>
      <c r="JF116" s="6"/>
      <c r="JG116" s="6"/>
      <c r="JH116" s="6"/>
      <c r="JJ116" s="6"/>
      <c r="JK116" s="6"/>
      <c r="JL116" s="6"/>
      <c r="JM116" s="6"/>
      <c r="JN116" s="6"/>
      <c r="JO116" s="6"/>
      <c r="JP116" s="6"/>
      <c r="JQ116" s="6"/>
      <c r="JR116" s="6"/>
      <c r="JS116" s="6"/>
      <c r="JU116" s="6"/>
      <c r="JV116" s="6"/>
      <c r="JW116" s="6"/>
      <c r="JX116" s="6"/>
      <c r="JY116" s="6"/>
      <c r="JZ116" s="6"/>
      <c r="KA116" s="6"/>
      <c r="KB116" s="6"/>
      <c r="KC116" s="6"/>
      <c r="KD116" s="6"/>
      <c r="KF116" s="6"/>
      <c r="KG116" s="6"/>
      <c r="KH116" s="6"/>
      <c r="KI116" s="6"/>
      <c r="KJ116" s="6"/>
      <c r="KK116" s="6"/>
      <c r="KL116" s="6"/>
      <c r="KM116" s="6"/>
      <c r="KN116" s="6"/>
      <c r="KO116" s="6"/>
      <c r="KQ116" s="6"/>
      <c r="KR116" s="6"/>
      <c r="KS116" s="6"/>
      <c r="KT116" s="6"/>
      <c r="KU116" s="6"/>
      <c r="KV116" s="6"/>
      <c r="KW116" s="6"/>
      <c r="KX116" s="6"/>
      <c r="KY116" s="6"/>
      <c r="KZ116" s="6"/>
      <c r="LB116" s="6"/>
      <c r="LC116" s="6"/>
      <c r="LD116" s="6"/>
      <c r="LE116" s="6"/>
      <c r="LF116" s="6"/>
      <c r="LG116" s="6"/>
      <c r="LH116" s="6"/>
      <c r="LI116" s="6"/>
      <c r="LJ116" s="6"/>
      <c r="LK116" s="6"/>
      <c r="LN116" s="6"/>
      <c r="LO116" s="6"/>
      <c r="LP116" s="6"/>
      <c r="LQ116" s="6"/>
      <c r="LR116" s="6"/>
      <c r="LS116" s="6"/>
      <c r="LT116" s="6"/>
      <c r="LU116" s="6"/>
      <c r="LV116" s="6"/>
      <c r="LW116" s="6"/>
      <c r="LY116" s="6"/>
      <c r="LZ116" s="6"/>
      <c r="MA116" s="6"/>
      <c r="MB116" s="6"/>
      <c r="MC116" s="6"/>
      <c r="MD116" s="6"/>
      <c r="ME116" s="6"/>
      <c r="MF116" s="6"/>
      <c r="MG116" s="6"/>
      <c r="MH116" s="6"/>
      <c r="MJ116" s="6"/>
      <c r="MK116" s="6"/>
      <c r="ML116" s="6"/>
      <c r="MM116" s="6"/>
      <c r="MN116" s="6"/>
      <c r="MO116" s="6"/>
      <c r="MP116" s="6"/>
      <c r="MQ116" s="6"/>
      <c r="MR116" s="6"/>
      <c r="MS116" s="6"/>
      <c r="MU116" s="6"/>
      <c r="MV116" s="6"/>
      <c r="MW116" s="6"/>
      <c r="MX116" s="6"/>
      <c r="MY116" s="6"/>
      <c r="MZ116" s="6"/>
      <c r="NA116" s="6"/>
      <c r="NB116" s="6"/>
      <c r="NC116" s="6"/>
      <c r="ND116" s="6"/>
      <c r="NF116" s="6"/>
      <c r="NG116" s="6"/>
      <c r="NH116" s="6"/>
      <c r="NI116" s="6"/>
      <c r="NJ116" s="6"/>
      <c r="NK116" s="6"/>
      <c r="NL116" s="6"/>
      <c r="NM116" s="6"/>
      <c r="NN116" s="6"/>
      <c r="NO116" s="6"/>
      <c r="NQ116" s="6"/>
      <c r="NR116" s="6"/>
      <c r="NS116" s="6"/>
      <c r="NT116" s="6"/>
      <c r="NU116" s="6"/>
      <c r="NV116" s="6"/>
      <c r="NW116" s="6"/>
      <c r="NX116" s="6"/>
      <c r="NY116" s="6"/>
      <c r="NZ116" s="6"/>
      <c r="OB116" s="6"/>
      <c r="OC116" s="6"/>
      <c r="OD116" s="6"/>
      <c r="OE116" s="6"/>
      <c r="OF116" s="6"/>
      <c r="OG116" s="6"/>
      <c r="OH116" s="6"/>
      <c r="OI116" s="6"/>
      <c r="OJ116" s="6"/>
      <c r="OK116" s="6"/>
      <c r="ON116" s="6"/>
      <c r="OO116" s="6"/>
      <c r="OP116" s="6"/>
      <c r="OQ116" s="6"/>
      <c r="OR116" s="6"/>
      <c r="OS116" s="6"/>
      <c r="OT116" s="6"/>
      <c r="OU116" s="6"/>
      <c r="OV116" s="6"/>
      <c r="OW116" s="6"/>
      <c r="OY116" s="6"/>
      <c r="OZ116" s="6"/>
      <c r="PA116" s="6"/>
      <c r="PB116" s="6"/>
      <c r="PC116" s="6"/>
      <c r="PD116" s="6"/>
      <c r="PE116" s="6"/>
      <c r="PF116" s="6"/>
      <c r="PG116" s="6"/>
      <c r="PH116" s="6"/>
      <c r="PJ116" s="6"/>
      <c r="PK116" s="6"/>
      <c r="PL116" s="6"/>
      <c r="PM116" s="6"/>
      <c r="PN116" s="6"/>
      <c r="PO116" s="6"/>
      <c r="PP116" s="6"/>
      <c r="PQ116" s="6"/>
      <c r="PR116" s="6"/>
      <c r="PS116" s="6"/>
      <c r="PU116" s="6"/>
      <c r="PV116" s="6"/>
      <c r="PW116" s="6"/>
      <c r="PX116" s="6"/>
      <c r="PY116" s="6"/>
      <c r="PZ116" s="6"/>
      <c r="QA116" s="6"/>
      <c r="QB116" s="6"/>
      <c r="QC116" s="6"/>
      <c r="QD116" s="6"/>
      <c r="QF116" s="6"/>
      <c r="QG116" s="6"/>
      <c r="QH116" s="6"/>
      <c r="QI116" s="6"/>
      <c r="QJ116" s="6"/>
      <c r="QK116" s="6"/>
      <c r="QL116" s="6"/>
      <c r="QM116" s="6"/>
      <c r="QN116" s="6"/>
      <c r="QO116" s="6"/>
      <c r="QQ116" s="6"/>
      <c r="QR116" s="6"/>
      <c r="QS116" s="6"/>
      <c r="QT116" s="6"/>
      <c r="QU116" s="6"/>
      <c r="QV116" s="6"/>
      <c r="QW116" s="6"/>
      <c r="QX116" s="6"/>
      <c r="QY116" s="6"/>
      <c r="QZ116" s="6"/>
      <c r="RB116" s="6"/>
      <c r="RC116" s="6"/>
      <c r="RD116" s="6"/>
      <c r="RE116" s="6"/>
      <c r="RF116" s="6"/>
      <c r="RG116" s="6"/>
      <c r="RH116" s="6"/>
      <c r="RI116" s="6"/>
      <c r="RJ116" s="6"/>
      <c r="RK116" s="6"/>
      <c r="RN116" s="6"/>
      <c r="RO116" s="6"/>
      <c r="RP116" s="6"/>
      <c r="RQ116" s="6"/>
      <c r="RR116" s="6"/>
      <c r="RS116" s="6"/>
      <c r="RT116" s="6"/>
      <c r="RU116" s="6"/>
      <c r="RV116" s="6"/>
      <c r="RW116" s="6"/>
      <c r="RY116" s="6"/>
      <c r="RZ116" s="6"/>
      <c r="SA116" s="6"/>
      <c r="SB116" s="6"/>
      <c r="SC116" s="6"/>
      <c r="SD116" s="6"/>
      <c r="SE116" s="6"/>
      <c r="SF116" s="6"/>
      <c r="SG116" s="6"/>
      <c r="SH116" s="6"/>
      <c r="SJ116" s="6"/>
      <c r="SK116" s="6"/>
      <c r="SL116" s="6"/>
      <c r="SM116" s="6"/>
      <c r="SN116" s="6"/>
      <c r="SO116" s="6"/>
      <c r="SP116" s="6"/>
      <c r="SQ116" s="6"/>
      <c r="SR116" s="6"/>
      <c r="SS116" s="6"/>
      <c r="SU116" s="6"/>
      <c r="SV116" s="6"/>
      <c r="SW116" s="6"/>
      <c r="SX116" s="6"/>
      <c r="SY116" s="6"/>
      <c r="SZ116" s="6"/>
      <c r="TA116" s="6"/>
      <c r="TB116" s="6"/>
      <c r="TC116" s="6"/>
      <c r="TD116" s="6"/>
      <c r="TF116" s="6"/>
      <c r="TG116" s="6"/>
      <c r="TH116" s="6"/>
      <c r="TI116" s="6"/>
      <c r="TJ116" s="6"/>
      <c r="TK116" s="6"/>
      <c r="TL116" s="6"/>
      <c r="TM116" s="6"/>
      <c r="TN116" s="6"/>
      <c r="TO116" s="6"/>
      <c r="TQ116" s="6"/>
      <c r="TR116" s="6"/>
      <c r="TS116" s="6"/>
      <c r="TT116" s="6"/>
      <c r="TU116" s="6"/>
      <c r="TV116" s="6"/>
      <c r="TW116" s="6"/>
      <c r="TX116" s="6"/>
      <c r="TY116" s="6"/>
      <c r="TZ116" s="6"/>
      <c r="UB116" s="6"/>
      <c r="UC116" s="6"/>
      <c r="UD116" s="6"/>
      <c r="UE116" s="6"/>
      <c r="UF116" s="6"/>
      <c r="UG116" s="6"/>
      <c r="UH116" s="6"/>
      <c r="UI116" s="6"/>
      <c r="UJ116" s="6"/>
      <c r="UK116" s="6"/>
      <c r="UN116" s="61"/>
      <c r="UO116" s="61"/>
      <c r="UP116" s="61"/>
      <c r="UQ116" s="61"/>
      <c r="UW116" s="61"/>
      <c r="UY116" s="61"/>
      <c r="UZ116" s="61"/>
      <c r="VA116" s="61"/>
      <c r="VB116" s="61"/>
      <c r="VH116" s="61"/>
    </row>
    <row r="117" spans="2:580">
      <c r="B117" s="6"/>
      <c r="C117" s="6"/>
      <c r="D117" s="6"/>
      <c r="E117" s="6"/>
      <c r="F117" s="6"/>
      <c r="G117" s="6"/>
      <c r="H117" s="6"/>
      <c r="I117" s="6"/>
      <c r="J117" s="6"/>
      <c r="K117" s="6"/>
      <c r="L117" s="6"/>
      <c r="N117" s="6"/>
      <c r="O117" s="6"/>
      <c r="P117" s="6"/>
      <c r="Q117" s="6"/>
      <c r="R117" s="6"/>
      <c r="S117" s="6"/>
      <c r="T117" s="6"/>
      <c r="U117" s="6"/>
      <c r="V117" s="6"/>
      <c r="W117" s="6"/>
      <c r="Y117" s="6"/>
      <c r="Z117" s="6"/>
      <c r="AA117" s="6"/>
      <c r="AB117" s="6"/>
      <c r="AC117" s="6"/>
      <c r="AD117" s="6"/>
      <c r="AE117" s="6"/>
      <c r="AF117" s="6"/>
      <c r="AG117" s="6"/>
      <c r="AH117" s="6"/>
      <c r="AJ117" s="6"/>
      <c r="AK117" s="6"/>
      <c r="AL117" s="6"/>
      <c r="AM117" s="6"/>
      <c r="AN117" s="6"/>
      <c r="AO117" s="6"/>
      <c r="AP117" s="6"/>
      <c r="AQ117" s="6"/>
      <c r="AR117" s="6"/>
      <c r="AS117" s="6"/>
      <c r="AU117" s="6"/>
      <c r="AV117" s="6"/>
      <c r="AW117" s="6"/>
      <c r="AX117" s="6"/>
      <c r="AY117" s="6"/>
      <c r="AZ117" s="6"/>
      <c r="BA117" s="6"/>
      <c r="BB117" s="6"/>
      <c r="BC117" s="6"/>
      <c r="BD117" s="6"/>
      <c r="BF117" s="6"/>
      <c r="BG117" s="6"/>
      <c r="BH117" s="6"/>
      <c r="BI117" s="6"/>
      <c r="BJ117" s="6"/>
      <c r="BK117" s="6"/>
      <c r="BL117" s="6"/>
      <c r="BM117" s="6"/>
      <c r="BN117" s="6"/>
      <c r="BO117" s="6"/>
      <c r="BQ117" s="6"/>
      <c r="BR117" s="6"/>
      <c r="BS117" s="6"/>
      <c r="BT117" s="6"/>
      <c r="BU117" s="6"/>
      <c r="BV117" s="6"/>
      <c r="BW117" s="6"/>
      <c r="BX117" s="6"/>
      <c r="BY117" s="6"/>
      <c r="BZ117" s="6"/>
      <c r="CB117" s="6"/>
      <c r="CC117" s="6"/>
      <c r="CD117" s="6"/>
      <c r="CE117" s="6"/>
      <c r="CF117" s="6"/>
      <c r="CG117" s="6"/>
      <c r="CH117" s="6"/>
      <c r="CI117" s="6"/>
      <c r="CJ117" s="6"/>
      <c r="CK117" s="6"/>
      <c r="CN117" s="6"/>
      <c r="CO117" s="6"/>
      <c r="CP117" s="6"/>
      <c r="CQ117" s="6"/>
      <c r="CR117" s="6"/>
      <c r="CS117" s="6"/>
      <c r="CT117" s="6"/>
      <c r="CU117" s="6"/>
      <c r="CV117" s="6"/>
      <c r="CW117" s="6"/>
      <c r="CY117" s="6"/>
      <c r="CZ117" s="6"/>
      <c r="DA117" s="6"/>
      <c r="DB117" s="6"/>
      <c r="DC117" s="6"/>
      <c r="DD117" s="6"/>
      <c r="DE117" s="6"/>
      <c r="DF117" s="6"/>
      <c r="DG117" s="6"/>
      <c r="DH117" s="6"/>
      <c r="DJ117" s="6"/>
      <c r="DK117" s="6"/>
      <c r="DL117" s="6"/>
      <c r="DM117" s="6"/>
      <c r="DN117" s="6"/>
      <c r="DO117" s="6"/>
      <c r="DP117" s="6"/>
      <c r="DQ117" s="6"/>
      <c r="DR117" s="6"/>
      <c r="DS117" s="6"/>
      <c r="DU117" s="6"/>
      <c r="DV117" s="6"/>
      <c r="DW117" s="6"/>
      <c r="DX117" s="6"/>
      <c r="DY117" s="6"/>
      <c r="DZ117" s="6"/>
      <c r="EA117" s="6"/>
      <c r="EB117" s="6"/>
      <c r="EC117" s="6"/>
      <c r="ED117" s="6"/>
      <c r="EF117" s="6"/>
      <c r="EG117" s="6"/>
      <c r="EH117" s="6"/>
      <c r="EI117" s="6"/>
      <c r="EJ117" s="6"/>
      <c r="EK117" s="6"/>
      <c r="EL117" s="6"/>
      <c r="EM117" s="6"/>
      <c r="EN117" s="6"/>
      <c r="EO117" s="6"/>
      <c r="EQ117" s="6"/>
      <c r="ER117" s="6"/>
      <c r="ES117" s="6"/>
      <c r="ET117" s="6"/>
      <c r="EU117" s="6"/>
      <c r="EV117" s="6"/>
      <c r="EW117" s="6"/>
      <c r="EX117" s="6"/>
      <c r="EY117" s="6"/>
      <c r="EZ117" s="6"/>
      <c r="FB117" s="6"/>
      <c r="FC117" s="6"/>
      <c r="FD117" s="6"/>
      <c r="FE117" s="6"/>
      <c r="FF117" s="6"/>
      <c r="FG117" s="6"/>
      <c r="FH117" s="6"/>
      <c r="FI117" s="6"/>
      <c r="FJ117" s="6"/>
      <c r="FK117" s="6"/>
      <c r="FN117" s="6"/>
      <c r="FO117" s="6"/>
      <c r="FP117" s="6"/>
      <c r="FQ117" s="6"/>
      <c r="FR117" s="6"/>
      <c r="FS117" s="6"/>
      <c r="FT117" s="6"/>
      <c r="FU117" s="6"/>
      <c r="FV117" s="6"/>
      <c r="FW117" s="6"/>
      <c r="FY117" s="6"/>
      <c r="FZ117" s="6"/>
      <c r="GA117" s="6"/>
      <c r="GB117" s="6"/>
      <c r="GC117" s="6"/>
      <c r="GD117" s="6"/>
      <c r="GE117" s="6"/>
      <c r="GF117" s="6"/>
      <c r="GG117" s="6"/>
      <c r="GH117" s="6"/>
      <c r="GJ117" s="6"/>
      <c r="GK117" s="6"/>
      <c r="GL117" s="6"/>
      <c r="GM117" s="6"/>
      <c r="GN117" s="6"/>
      <c r="GO117" s="6"/>
      <c r="GP117" s="6"/>
      <c r="GQ117" s="6"/>
      <c r="GR117" s="6"/>
      <c r="GS117" s="6"/>
      <c r="GU117" s="6"/>
      <c r="GV117" s="6"/>
      <c r="GW117" s="6"/>
      <c r="GX117" s="6"/>
      <c r="GY117" s="6"/>
      <c r="GZ117" s="6"/>
      <c r="HA117" s="6"/>
      <c r="HB117" s="6"/>
      <c r="HC117" s="6"/>
      <c r="HD117" s="6"/>
      <c r="HF117" s="6"/>
      <c r="HG117" s="6"/>
      <c r="HH117" s="6"/>
      <c r="HI117" s="6"/>
      <c r="HJ117" s="6"/>
      <c r="HK117" s="6"/>
      <c r="HL117" s="6"/>
      <c r="HM117" s="6"/>
      <c r="HN117" s="6"/>
      <c r="HO117" s="6"/>
      <c r="HQ117" s="6"/>
      <c r="HR117" s="6"/>
      <c r="HS117" s="6"/>
      <c r="HT117" s="6"/>
      <c r="HU117" s="6"/>
      <c r="HV117" s="6"/>
      <c r="HW117" s="6"/>
      <c r="HX117" s="6"/>
      <c r="HY117" s="6"/>
      <c r="HZ117" s="6"/>
      <c r="IB117" s="6"/>
      <c r="IC117" s="6"/>
      <c r="ID117" s="6"/>
      <c r="IE117" s="6"/>
      <c r="IF117" s="6"/>
      <c r="IG117" s="6"/>
      <c r="IH117" s="6"/>
      <c r="II117" s="6"/>
      <c r="IJ117" s="6"/>
      <c r="IK117" s="6"/>
      <c r="IN117" s="6"/>
      <c r="IO117" s="6"/>
      <c r="IP117" s="6"/>
      <c r="IQ117" s="6"/>
      <c r="IR117" s="6"/>
      <c r="IS117" s="6"/>
      <c r="IT117" s="6"/>
      <c r="IU117" s="6"/>
      <c r="IV117" s="6"/>
      <c r="IW117" s="6"/>
      <c r="IY117" s="6"/>
      <c r="IZ117" s="6"/>
      <c r="JA117" s="6"/>
      <c r="JB117" s="6"/>
      <c r="JC117" s="6"/>
      <c r="JD117" s="6"/>
      <c r="JE117" s="6"/>
      <c r="JF117" s="6"/>
      <c r="JG117" s="6"/>
      <c r="JH117" s="6"/>
      <c r="JJ117" s="6"/>
      <c r="JK117" s="6"/>
      <c r="JL117" s="6"/>
      <c r="JM117" s="6"/>
      <c r="JN117" s="6"/>
      <c r="JO117" s="6"/>
      <c r="JP117" s="6"/>
      <c r="JQ117" s="6"/>
      <c r="JR117" s="6"/>
      <c r="JS117" s="6"/>
      <c r="JU117" s="6"/>
      <c r="JV117" s="6"/>
      <c r="JW117" s="6"/>
      <c r="JX117" s="6"/>
      <c r="JY117" s="6"/>
      <c r="JZ117" s="6"/>
      <c r="KA117" s="6"/>
      <c r="KB117" s="6"/>
      <c r="KC117" s="6"/>
      <c r="KD117" s="6"/>
      <c r="KF117" s="6"/>
      <c r="KG117" s="6"/>
      <c r="KH117" s="6"/>
      <c r="KI117" s="6"/>
      <c r="KJ117" s="6"/>
      <c r="KK117" s="6"/>
      <c r="KL117" s="6"/>
      <c r="KM117" s="6"/>
      <c r="KN117" s="6"/>
      <c r="KO117" s="6"/>
      <c r="KQ117" s="6"/>
      <c r="KR117" s="6"/>
      <c r="KS117" s="6"/>
      <c r="KT117" s="6"/>
      <c r="KU117" s="6"/>
      <c r="KV117" s="6"/>
      <c r="KW117" s="6"/>
      <c r="KX117" s="6"/>
      <c r="KY117" s="6"/>
      <c r="KZ117" s="6"/>
      <c r="LB117" s="6"/>
      <c r="LC117" s="6"/>
      <c r="LD117" s="6"/>
      <c r="LE117" s="6"/>
      <c r="LF117" s="6"/>
      <c r="LG117" s="6"/>
      <c r="LH117" s="6"/>
      <c r="LI117" s="6"/>
      <c r="LJ117" s="6"/>
      <c r="LK117" s="6"/>
      <c r="LN117" s="6"/>
      <c r="LO117" s="6"/>
      <c r="LP117" s="6"/>
      <c r="LQ117" s="6"/>
      <c r="LR117" s="6"/>
      <c r="LS117" s="6"/>
      <c r="LT117" s="6"/>
      <c r="LU117" s="6"/>
      <c r="LV117" s="6"/>
      <c r="LW117" s="6"/>
      <c r="LY117" s="6"/>
      <c r="LZ117" s="6"/>
      <c r="MA117" s="6"/>
      <c r="MB117" s="6"/>
      <c r="MC117" s="6"/>
      <c r="MD117" s="6"/>
      <c r="ME117" s="6"/>
      <c r="MF117" s="6"/>
      <c r="MG117" s="6"/>
      <c r="MH117" s="6"/>
      <c r="MJ117" s="6"/>
      <c r="MK117" s="6"/>
      <c r="ML117" s="6"/>
      <c r="MM117" s="6"/>
      <c r="MN117" s="6"/>
      <c r="MO117" s="6"/>
      <c r="MP117" s="6"/>
      <c r="MQ117" s="6"/>
      <c r="MR117" s="6"/>
      <c r="MS117" s="6"/>
      <c r="MU117" s="6"/>
      <c r="MV117" s="6"/>
      <c r="MW117" s="6"/>
      <c r="MX117" s="6"/>
      <c r="MY117" s="6"/>
      <c r="MZ117" s="6"/>
      <c r="NA117" s="6"/>
      <c r="NB117" s="6"/>
      <c r="NC117" s="6"/>
      <c r="ND117" s="6"/>
      <c r="NF117" s="6"/>
      <c r="NG117" s="6"/>
      <c r="NH117" s="6"/>
      <c r="NI117" s="6"/>
      <c r="NJ117" s="6"/>
      <c r="NK117" s="6"/>
      <c r="NL117" s="6"/>
      <c r="NM117" s="6"/>
      <c r="NN117" s="6"/>
      <c r="NO117" s="6"/>
      <c r="NQ117" s="6"/>
      <c r="NR117" s="6"/>
      <c r="NS117" s="6"/>
      <c r="NT117" s="6"/>
      <c r="NU117" s="6"/>
      <c r="NV117" s="6"/>
      <c r="NW117" s="6"/>
      <c r="NX117" s="6"/>
      <c r="NY117" s="6"/>
      <c r="NZ117" s="6"/>
      <c r="OB117" s="6"/>
      <c r="OC117" s="6"/>
      <c r="OD117" s="6"/>
      <c r="OE117" s="6"/>
      <c r="OF117" s="6"/>
      <c r="OG117" s="6"/>
      <c r="OH117" s="6"/>
      <c r="OI117" s="6"/>
      <c r="OJ117" s="6"/>
      <c r="OK117" s="6"/>
      <c r="ON117" s="6"/>
      <c r="OO117" s="6"/>
      <c r="OP117" s="6"/>
      <c r="OQ117" s="6"/>
      <c r="OR117" s="6"/>
      <c r="OS117" s="6"/>
      <c r="OT117" s="6"/>
      <c r="OU117" s="6"/>
      <c r="OV117" s="6"/>
      <c r="OW117" s="6"/>
      <c r="OY117" s="6"/>
      <c r="OZ117" s="6"/>
      <c r="PA117" s="6"/>
      <c r="PB117" s="6"/>
      <c r="PC117" s="6"/>
      <c r="PD117" s="6"/>
      <c r="PE117" s="6"/>
      <c r="PF117" s="6"/>
      <c r="PG117" s="6"/>
      <c r="PH117" s="6"/>
      <c r="PJ117" s="6"/>
      <c r="PK117" s="6"/>
      <c r="PL117" s="6"/>
      <c r="PM117" s="6"/>
      <c r="PN117" s="6"/>
      <c r="PO117" s="6"/>
      <c r="PP117" s="6"/>
      <c r="PQ117" s="6"/>
      <c r="PR117" s="6"/>
      <c r="PS117" s="6"/>
      <c r="PU117" s="6"/>
      <c r="PV117" s="6"/>
      <c r="PW117" s="6"/>
      <c r="PX117" s="6"/>
      <c r="PY117" s="6"/>
      <c r="PZ117" s="6"/>
      <c r="QA117" s="6"/>
      <c r="QB117" s="6"/>
      <c r="QC117" s="6"/>
      <c r="QD117" s="6"/>
      <c r="QF117" s="6"/>
      <c r="QG117" s="6"/>
      <c r="QH117" s="6"/>
      <c r="QI117" s="6"/>
      <c r="QJ117" s="6"/>
      <c r="QK117" s="6"/>
      <c r="QL117" s="6"/>
      <c r="QM117" s="6"/>
      <c r="QN117" s="6"/>
      <c r="QO117" s="6"/>
      <c r="QQ117" s="6"/>
      <c r="QR117" s="6"/>
      <c r="QS117" s="6"/>
      <c r="QT117" s="6"/>
      <c r="QU117" s="6"/>
      <c r="QV117" s="6"/>
      <c r="QW117" s="6"/>
      <c r="QX117" s="6"/>
      <c r="QY117" s="6"/>
      <c r="QZ117" s="6"/>
      <c r="RB117" s="6"/>
      <c r="RC117" s="6"/>
      <c r="RD117" s="6"/>
      <c r="RE117" s="6"/>
      <c r="RF117" s="6"/>
      <c r="RG117" s="6"/>
      <c r="RH117" s="6"/>
      <c r="RI117" s="6"/>
      <c r="RJ117" s="6"/>
      <c r="RK117" s="6"/>
      <c r="RN117" s="6"/>
      <c r="RO117" s="6"/>
      <c r="RP117" s="6"/>
      <c r="RQ117" s="6"/>
      <c r="RR117" s="6"/>
      <c r="RS117" s="6"/>
      <c r="RT117" s="6"/>
      <c r="RU117" s="6"/>
      <c r="RV117" s="6"/>
      <c r="RW117" s="6"/>
      <c r="RY117" s="6"/>
      <c r="RZ117" s="6"/>
      <c r="SA117" s="6"/>
      <c r="SB117" s="6"/>
      <c r="SC117" s="6"/>
      <c r="SD117" s="6"/>
      <c r="SE117" s="6"/>
      <c r="SF117" s="6"/>
      <c r="SG117" s="6"/>
      <c r="SH117" s="6"/>
      <c r="SJ117" s="6"/>
      <c r="SK117" s="6"/>
      <c r="SL117" s="6"/>
      <c r="SM117" s="6"/>
      <c r="SN117" s="6"/>
      <c r="SO117" s="6"/>
      <c r="SP117" s="6"/>
      <c r="SQ117" s="6"/>
      <c r="SR117" s="6"/>
      <c r="SS117" s="6"/>
      <c r="SU117" s="6"/>
      <c r="SV117" s="6"/>
      <c r="SW117" s="6"/>
      <c r="SX117" s="6"/>
      <c r="SY117" s="6"/>
      <c r="SZ117" s="6"/>
      <c r="TA117" s="6"/>
      <c r="TB117" s="6"/>
      <c r="TC117" s="6"/>
      <c r="TD117" s="6"/>
      <c r="TF117" s="6"/>
      <c r="TG117" s="6"/>
      <c r="TH117" s="6"/>
      <c r="TI117" s="6"/>
      <c r="TJ117" s="6"/>
      <c r="TK117" s="6"/>
      <c r="TL117" s="6"/>
      <c r="TM117" s="6"/>
      <c r="TN117" s="6"/>
      <c r="TO117" s="6"/>
      <c r="TQ117" s="6"/>
      <c r="TR117" s="6"/>
      <c r="TS117" s="6"/>
      <c r="TT117" s="6"/>
      <c r="TU117" s="6"/>
      <c r="TV117" s="6"/>
      <c r="TW117" s="6"/>
      <c r="TX117" s="6"/>
      <c r="TY117" s="6"/>
      <c r="TZ117" s="6"/>
      <c r="UB117" s="6"/>
      <c r="UC117" s="6"/>
      <c r="UD117" s="6"/>
      <c r="UE117" s="6"/>
      <c r="UF117" s="6"/>
      <c r="UG117" s="6"/>
      <c r="UH117" s="6"/>
      <c r="UI117" s="6"/>
      <c r="UJ117" s="6"/>
      <c r="UK117" s="6"/>
      <c r="UN117" s="61"/>
      <c r="UO117" s="61"/>
      <c r="UP117" s="61"/>
      <c r="UQ117" s="61"/>
      <c r="UW117" s="61"/>
      <c r="UY117" s="61"/>
      <c r="UZ117" s="61"/>
      <c r="VA117" s="61"/>
      <c r="VB117" s="61"/>
      <c r="VH117" s="61"/>
    </row>
    <row r="118" spans="2:580">
      <c r="B118" s="6"/>
      <c r="C118" s="6"/>
      <c r="D118" s="6"/>
      <c r="E118" s="6"/>
      <c r="F118" s="6"/>
      <c r="G118" s="6"/>
      <c r="H118" s="6"/>
      <c r="I118" s="6"/>
      <c r="J118" s="6"/>
      <c r="K118" s="6"/>
      <c r="L118" s="6"/>
      <c r="N118" s="6"/>
      <c r="O118" s="6"/>
      <c r="P118" s="6"/>
      <c r="Q118" s="6"/>
      <c r="R118" s="6"/>
      <c r="S118" s="6"/>
      <c r="T118" s="6"/>
      <c r="U118" s="6"/>
      <c r="V118" s="6"/>
      <c r="W118" s="6"/>
      <c r="Y118" s="6"/>
      <c r="Z118" s="6"/>
      <c r="AA118" s="6"/>
      <c r="AB118" s="6"/>
      <c r="AC118" s="6"/>
      <c r="AD118" s="6"/>
      <c r="AE118" s="6"/>
      <c r="AF118" s="6"/>
      <c r="AG118" s="6"/>
      <c r="AH118" s="6"/>
      <c r="AJ118" s="6"/>
      <c r="AK118" s="6"/>
      <c r="AL118" s="6"/>
      <c r="AM118" s="6"/>
      <c r="AN118" s="6"/>
      <c r="AO118" s="6"/>
      <c r="AP118" s="6"/>
      <c r="AQ118" s="6"/>
      <c r="AR118" s="6"/>
      <c r="AS118" s="6"/>
      <c r="AU118" s="6"/>
      <c r="AV118" s="6"/>
      <c r="AW118" s="6"/>
      <c r="AX118" s="6"/>
      <c r="AY118" s="6"/>
      <c r="AZ118" s="6"/>
      <c r="BA118" s="6"/>
      <c r="BB118" s="6"/>
      <c r="BC118" s="6"/>
      <c r="BD118" s="6"/>
      <c r="BF118" s="6"/>
      <c r="BG118" s="6"/>
      <c r="BH118" s="6"/>
      <c r="BI118" s="6"/>
      <c r="BJ118" s="6"/>
      <c r="BK118" s="6"/>
      <c r="BL118" s="6"/>
      <c r="BM118" s="6"/>
      <c r="BN118" s="6"/>
      <c r="BO118" s="6"/>
      <c r="BQ118" s="6"/>
      <c r="BR118" s="6"/>
      <c r="BS118" s="6"/>
      <c r="BT118" s="6"/>
      <c r="BU118" s="6"/>
      <c r="BV118" s="6"/>
      <c r="BW118" s="6"/>
      <c r="BX118" s="6"/>
      <c r="BY118" s="6"/>
      <c r="BZ118" s="6"/>
      <c r="CB118" s="6"/>
      <c r="CC118" s="6"/>
      <c r="CD118" s="6"/>
      <c r="CE118" s="6"/>
      <c r="CF118" s="6"/>
      <c r="CG118" s="6"/>
      <c r="CH118" s="6"/>
      <c r="CI118" s="6"/>
      <c r="CJ118" s="6"/>
      <c r="CK118" s="6"/>
      <c r="CN118" s="6"/>
      <c r="CO118" s="6"/>
      <c r="CP118" s="6"/>
      <c r="CQ118" s="6"/>
      <c r="CR118" s="6"/>
      <c r="CS118" s="6"/>
      <c r="CT118" s="6"/>
      <c r="CU118" s="6"/>
      <c r="CV118" s="6"/>
      <c r="CW118" s="6"/>
      <c r="CY118" s="6"/>
      <c r="CZ118" s="6"/>
      <c r="DA118" s="6"/>
      <c r="DB118" s="6"/>
      <c r="DC118" s="6"/>
      <c r="DD118" s="6"/>
      <c r="DE118" s="6"/>
      <c r="DF118" s="6"/>
      <c r="DG118" s="6"/>
      <c r="DH118" s="6"/>
      <c r="DJ118" s="6"/>
      <c r="DK118" s="6"/>
      <c r="DL118" s="6"/>
      <c r="DM118" s="6"/>
      <c r="DN118" s="6"/>
      <c r="DO118" s="6"/>
      <c r="DP118" s="6"/>
      <c r="DQ118" s="6"/>
      <c r="DR118" s="6"/>
      <c r="DS118" s="6"/>
      <c r="DU118" s="6"/>
      <c r="DV118" s="6"/>
      <c r="DW118" s="6"/>
      <c r="DX118" s="6"/>
      <c r="DY118" s="6"/>
      <c r="DZ118" s="6"/>
      <c r="EA118" s="6"/>
      <c r="EB118" s="6"/>
      <c r="EC118" s="6"/>
      <c r="ED118" s="6"/>
      <c r="EF118" s="6"/>
      <c r="EG118" s="6"/>
      <c r="EH118" s="6"/>
      <c r="EI118" s="6"/>
      <c r="EJ118" s="6"/>
      <c r="EK118" s="6"/>
      <c r="EL118" s="6"/>
      <c r="EM118" s="6"/>
      <c r="EN118" s="6"/>
      <c r="EO118" s="6"/>
      <c r="EQ118" s="6"/>
      <c r="ER118" s="6"/>
      <c r="ES118" s="6"/>
      <c r="ET118" s="6"/>
      <c r="EU118" s="6"/>
      <c r="EV118" s="6"/>
      <c r="EW118" s="6"/>
      <c r="EX118" s="6"/>
      <c r="EY118" s="6"/>
      <c r="EZ118" s="6"/>
      <c r="FB118" s="6"/>
      <c r="FC118" s="6"/>
      <c r="FD118" s="6"/>
      <c r="FE118" s="6"/>
      <c r="FF118" s="6"/>
      <c r="FG118" s="6"/>
      <c r="FH118" s="6"/>
      <c r="FI118" s="6"/>
      <c r="FJ118" s="6"/>
      <c r="FK118" s="6"/>
      <c r="FN118" s="6"/>
      <c r="FO118" s="6"/>
      <c r="FP118" s="6"/>
      <c r="FQ118" s="6"/>
      <c r="FR118" s="6"/>
      <c r="FS118" s="6"/>
      <c r="FT118" s="6"/>
      <c r="FU118" s="6"/>
      <c r="FV118" s="6"/>
      <c r="FW118" s="6"/>
      <c r="FY118" s="6"/>
      <c r="FZ118" s="6"/>
      <c r="GA118" s="6"/>
      <c r="GB118" s="6"/>
      <c r="GC118" s="6"/>
      <c r="GD118" s="6"/>
      <c r="GE118" s="6"/>
      <c r="GF118" s="6"/>
      <c r="GG118" s="6"/>
      <c r="GH118" s="6"/>
      <c r="GJ118" s="6"/>
      <c r="GK118" s="6"/>
      <c r="GL118" s="6"/>
      <c r="GM118" s="6"/>
      <c r="GN118" s="6"/>
      <c r="GO118" s="6"/>
      <c r="GP118" s="6"/>
      <c r="GQ118" s="6"/>
      <c r="GR118" s="6"/>
      <c r="GS118" s="6"/>
      <c r="GU118" s="6"/>
      <c r="GV118" s="6"/>
      <c r="GW118" s="6"/>
      <c r="GX118" s="6"/>
      <c r="GY118" s="6"/>
      <c r="GZ118" s="6"/>
      <c r="HA118" s="6"/>
      <c r="HB118" s="6"/>
      <c r="HC118" s="6"/>
      <c r="HD118" s="6"/>
      <c r="HF118" s="6"/>
      <c r="HG118" s="6"/>
      <c r="HH118" s="6"/>
      <c r="HI118" s="6"/>
      <c r="HJ118" s="6"/>
      <c r="HK118" s="6"/>
      <c r="HL118" s="6"/>
      <c r="HM118" s="6"/>
      <c r="HN118" s="6"/>
      <c r="HO118" s="6"/>
      <c r="HQ118" s="6"/>
      <c r="HR118" s="6"/>
      <c r="HS118" s="6"/>
      <c r="HT118" s="6"/>
      <c r="HU118" s="6"/>
      <c r="HV118" s="6"/>
      <c r="HW118" s="6"/>
      <c r="HX118" s="6"/>
      <c r="HY118" s="6"/>
      <c r="HZ118" s="6"/>
      <c r="IB118" s="6"/>
      <c r="IC118" s="6"/>
      <c r="ID118" s="6"/>
      <c r="IE118" s="6"/>
      <c r="IF118" s="6"/>
      <c r="IG118" s="6"/>
      <c r="IH118" s="6"/>
      <c r="II118" s="6"/>
      <c r="IJ118" s="6"/>
      <c r="IK118" s="6"/>
      <c r="IN118" s="6"/>
      <c r="IO118" s="6"/>
      <c r="IP118" s="6"/>
      <c r="IQ118" s="6"/>
      <c r="IR118" s="6"/>
      <c r="IS118" s="6"/>
      <c r="IT118" s="6"/>
      <c r="IU118" s="6"/>
      <c r="IV118" s="6"/>
      <c r="IW118" s="6"/>
      <c r="IY118" s="6"/>
      <c r="IZ118" s="6"/>
      <c r="JA118" s="6"/>
      <c r="JB118" s="6"/>
      <c r="JC118" s="6"/>
      <c r="JD118" s="6"/>
      <c r="JE118" s="6"/>
      <c r="JF118" s="6"/>
      <c r="JG118" s="6"/>
      <c r="JH118" s="6"/>
      <c r="JJ118" s="6"/>
      <c r="JK118" s="6"/>
      <c r="JL118" s="6"/>
      <c r="JM118" s="6"/>
      <c r="JN118" s="6"/>
      <c r="JO118" s="6"/>
      <c r="JP118" s="6"/>
      <c r="JQ118" s="6"/>
      <c r="JR118" s="6"/>
      <c r="JS118" s="6"/>
      <c r="JU118" s="6"/>
      <c r="JV118" s="6"/>
      <c r="JW118" s="6"/>
      <c r="JX118" s="6"/>
      <c r="JY118" s="6"/>
      <c r="JZ118" s="6"/>
      <c r="KA118" s="6"/>
      <c r="KB118" s="6"/>
      <c r="KC118" s="6"/>
      <c r="KD118" s="6"/>
      <c r="KF118" s="6"/>
      <c r="KG118" s="6"/>
      <c r="KH118" s="6"/>
      <c r="KI118" s="6"/>
      <c r="KJ118" s="6"/>
      <c r="KK118" s="6"/>
      <c r="KL118" s="6"/>
      <c r="KM118" s="6"/>
      <c r="KN118" s="6"/>
      <c r="KO118" s="6"/>
      <c r="KQ118" s="6"/>
      <c r="KR118" s="6"/>
      <c r="KS118" s="6"/>
      <c r="KT118" s="6"/>
      <c r="KU118" s="6"/>
      <c r="KV118" s="6"/>
      <c r="KW118" s="6"/>
      <c r="KX118" s="6"/>
      <c r="KY118" s="6"/>
      <c r="KZ118" s="6"/>
      <c r="LB118" s="6"/>
      <c r="LC118" s="6"/>
      <c r="LD118" s="6"/>
      <c r="LE118" s="6"/>
      <c r="LF118" s="6"/>
      <c r="LG118" s="6"/>
      <c r="LH118" s="6"/>
      <c r="LI118" s="6"/>
      <c r="LJ118" s="6"/>
      <c r="LK118" s="6"/>
      <c r="LN118" s="6"/>
      <c r="LO118" s="6"/>
      <c r="LP118" s="6"/>
      <c r="LQ118" s="6"/>
      <c r="LR118" s="6"/>
      <c r="LS118" s="6"/>
      <c r="LT118" s="6"/>
      <c r="LU118" s="6"/>
      <c r="LV118" s="6"/>
      <c r="LW118" s="6"/>
      <c r="LY118" s="6"/>
      <c r="LZ118" s="6"/>
      <c r="MA118" s="6"/>
      <c r="MB118" s="6"/>
      <c r="MC118" s="6"/>
      <c r="MD118" s="6"/>
      <c r="ME118" s="6"/>
      <c r="MF118" s="6"/>
      <c r="MG118" s="6"/>
      <c r="MH118" s="6"/>
      <c r="MJ118" s="6"/>
      <c r="MK118" s="6"/>
      <c r="ML118" s="6"/>
      <c r="MM118" s="6"/>
      <c r="MN118" s="6"/>
      <c r="MO118" s="6"/>
      <c r="MP118" s="6"/>
      <c r="MQ118" s="6"/>
      <c r="MR118" s="6"/>
      <c r="MS118" s="6"/>
      <c r="MU118" s="6"/>
      <c r="MV118" s="6"/>
      <c r="MW118" s="6"/>
      <c r="MX118" s="6"/>
      <c r="MY118" s="6"/>
      <c r="MZ118" s="6"/>
      <c r="NA118" s="6"/>
      <c r="NB118" s="6"/>
      <c r="NC118" s="6"/>
      <c r="ND118" s="6"/>
      <c r="NF118" s="6"/>
      <c r="NG118" s="6"/>
      <c r="NH118" s="6"/>
      <c r="NI118" s="6"/>
      <c r="NJ118" s="6"/>
      <c r="NK118" s="6"/>
      <c r="NL118" s="6"/>
      <c r="NM118" s="6"/>
      <c r="NN118" s="6"/>
      <c r="NO118" s="6"/>
      <c r="NQ118" s="6"/>
      <c r="NR118" s="6"/>
      <c r="NS118" s="6"/>
      <c r="NT118" s="6"/>
      <c r="NU118" s="6"/>
      <c r="NV118" s="6"/>
      <c r="NW118" s="6"/>
      <c r="NX118" s="6"/>
      <c r="NY118" s="6"/>
      <c r="NZ118" s="6"/>
      <c r="OB118" s="6"/>
      <c r="OC118" s="6"/>
      <c r="OD118" s="6"/>
      <c r="OE118" s="6"/>
      <c r="OF118" s="6"/>
      <c r="OG118" s="6"/>
      <c r="OH118" s="6"/>
      <c r="OI118" s="6"/>
      <c r="OJ118" s="6"/>
      <c r="OK118" s="6"/>
      <c r="ON118" s="6"/>
      <c r="OO118" s="6"/>
      <c r="OP118" s="6"/>
      <c r="OQ118" s="6"/>
      <c r="OR118" s="6"/>
      <c r="OS118" s="6"/>
      <c r="OT118" s="6"/>
      <c r="OU118" s="6"/>
      <c r="OV118" s="6"/>
      <c r="OW118" s="6"/>
      <c r="OY118" s="6"/>
      <c r="OZ118" s="6"/>
      <c r="PA118" s="6"/>
      <c r="PB118" s="6"/>
      <c r="PC118" s="6"/>
      <c r="PD118" s="6"/>
      <c r="PE118" s="6"/>
      <c r="PF118" s="6"/>
      <c r="PG118" s="6"/>
      <c r="PH118" s="6"/>
      <c r="PJ118" s="6"/>
      <c r="PK118" s="6"/>
      <c r="PL118" s="6"/>
      <c r="PM118" s="6"/>
      <c r="PN118" s="6"/>
      <c r="PO118" s="6"/>
      <c r="PP118" s="6"/>
      <c r="PQ118" s="6"/>
      <c r="PR118" s="6"/>
      <c r="PS118" s="6"/>
      <c r="PU118" s="6"/>
      <c r="PV118" s="6"/>
      <c r="PW118" s="6"/>
      <c r="PX118" s="6"/>
      <c r="PY118" s="6"/>
      <c r="PZ118" s="6"/>
      <c r="QA118" s="6"/>
      <c r="QB118" s="6"/>
      <c r="QC118" s="6"/>
      <c r="QD118" s="6"/>
      <c r="QF118" s="6"/>
      <c r="QG118" s="6"/>
      <c r="QH118" s="6"/>
      <c r="QI118" s="6"/>
      <c r="QJ118" s="6"/>
      <c r="QK118" s="6"/>
      <c r="QL118" s="6"/>
      <c r="QM118" s="6"/>
      <c r="QN118" s="6"/>
      <c r="QO118" s="6"/>
      <c r="QQ118" s="6"/>
      <c r="QR118" s="6"/>
      <c r="QS118" s="6"/>
      <c r="QT118" s="6"/>
      <c r="QU118" s="6"/>
      <c r="QV118" s="6"/>
      <c r="QW118" s="6"/>
      <c r="QX118" s="6"/>
      <c r="QY118" s="6"/>
      <c r="QZ118" s="6"/>
      <c r="RB118" s="6"/>
      <c r="RC118" s="6"/>
      <c r="RD118" s="6"/>
      <c r="RE118" s="6"/>
      <c r="RF118" s="6"/>
      <c r="RG118" s="6"/>
      <c r="RH118" s="6"/>
      <c r="RI118" s="6"/>
      <c r="RJ118" s="6"/>
      <c r="RK118" s="6"/>
      <c r="RN118" s="6"/>
      <c r="RO118" s="6"/>
      <c r="RP118" s="6"/>
      <c r="RQ118" s="6"/>
      <c r="RR118" s="6"/>
      <c r="RS118" s="6"/>
      <c r="RT118" s="6"/>
      <c r="RU118" s="6"/>
      <c r="RV118" s="6"/>
      <c r="RW118" s="6"/>
      <c r="RY118" s="6"/>
      <c r="RZ118" s="6"/>
      <c r="SA118" s="6"/>
      <c r="SB118" s="6"/>
      <c r="SC118" s="6"/>
      <c r="SD118" s="6"/>
      <c r="SE118" s="6"/>
      <c r="SF118" s="6"/>
      <c r="SG118" s="6"/>
      <c r="SH118" s="6"/>
      <c r="SJ118" s="6"/>
      <c r="SK118" s="6"/>
      <c r="SL118" s="6"/>
      <c r="SM118" s="6"/>
      <c r="SN118" s="6"/>
      <c r="SO118" s="6"/>
      <c r="SP118" s="6"/>
      <c r="SQ118" s="6"/>
      <c r="SR118" s="6"/>
      <c r="SS118" s="6"/>
      <c r="SU118" s="6"/>
      <c r="SV118" s="6"/>
      <c r="SW118" s="6"/>
      <c r="SX118" s="6"/>
      <c r="SY118" s="6"/>
      <c r="SZ118" s="6"/>
      <c r="TA118" s="6"/>
      <c r="TB118" s="6"/>
      <c r="TC118" s="6"/>
      <c r="TD118" s="6"/>
      <c r="TF118" s="6"/>
      <c r="TG118" s="6"/>
      <c r="TH118" s="6"/>
      <c r="TI118" s="6"/>
      <c r="TJ118" s="6"/>
      <c r="TK118" s="6"/>
      <c r="TL118" s="6"/>
      <c r="TM118" s="6"/>
      <c r="TN118" s="6"/>
      <c r="TO118" s="6"/>
      <c r="TQ118" s="6"/>
      <c r="TR118" s="6"/>
      <c r="TS118" s="6"/>
      <c r="TT118" s="6"/>
      <c r="TU118" s="6"/>
      <c r="TV118" s="6"/>
      <c r="TW118" s="6"/>
      <c r="TX118" s="6"/>
      <c r="TY118" s="6"/>
      <c r="TZ118" s="6"/>
      <c r="UB118" s="6"/>
      <c r="UC118" s="6"/>
      <c r="UD118" s="6"/>
      <c r="UE118" s="6"/>
      <c r="UF118" s="6"/>
      <c r="UG118" s="6"/>
      <c r="UH118" s="6"/>
      <c r="UI118" s="6"/>
      <c r="UJ118" s="6"/>
      <c r="UK118" s="6"/>
      <c r="UN118" s="61"/>
      <c r="UO118" s="61"/>
      <c r="UP118" s="61"/>
      <c r="UQ118" s="61"/>
      <c r="UW118" s="61"/>
      <c r="UY118" s="61"/>
      <c r="UZ118" s="61"/>
      <c r="VA118" s="61"/>
      <c r="VB118" s="61"/>
      <c r="VH118" s="61"/>
    </row>
    <row r="119" spans="2:580">
      <c r="B119" s="6"/>
      <c r="C119" s="6"/>
      <c r="D119" s="6"/>
      <c r="E119" s="6"/>
      <c r="F119" s="6"/>
      <c r="G119" s="6"/>
      <c r="H119" s="6"/>
      <c r="I119" s="6"/>
      <c r="J119" s="6"/>
      <c r="K119" s="6"/>
      <c r="L119" s="6"/>
      <c r="N119" s="6"/>
      <c r="O119" s="6"/>
      <c r="P119" s="6"/>
      <c r="Q119" s="6"/>
      <c r="R119" s="6"/>
      <c r="S119" s="6"/>
      <c r="T119" s="6"/>
      <c r="U119" s="6"/>
      <c r="V119" s="6"/>
      <c r="W119" s="6"/>
      <c r="Y119" s="6"/>
      <c r="Z119" s="6"/>
      <c r="AA119" s="6"/>
      <c r="AB119" s="6"/>
      <c r="AC119" s="6"/>
      <c r="AD119" s="6"/>
      <c r="AE119" s="6"/>
      <c r="AF119" s="6"/>
      <c r="AG119" s="6"/>
      <c r="AH119" s="6"/>
      <c r="AJ119" s="6"/>
      <c r="AK119" s="6"/>
      <c r="AL119" s="6"/>
      <c r="AM119" s="6"/>
      <c r="AN119" s="6"/>
      <c r="AO119" s="6"/>
      <c r="AP119" s="6"/>
      <c r="AQ119" s="6"/>
      <c r="AR119" s="6"/>
      <c r="AS119" s="6"/>
      <c r="AU119" s="6"/>
      <c r="AV119" s="6"/>
      <c r="AW119" s="6"/>
      <c r="AX119" s="6"/>
      <c r="AY119" s="6"/>
      <c r="AZ119" s="6"/>
      <c r="BA119" s="6"/>
      <c r="BB119" s="6"/>
      <c r="BC119" s="6"/>
      <c r="BD119" s="6"/>
      <c r="BF119" s="6"/>
      <c r="BG119" s="6"/>
      <c r="BH119" s="6"/>
      <c r="BI119" s="6"/>
      <c r="BJ119" s="6"/>
      <c r="BK119" s="6"/>
      <c r="BL119" s="6"/>
      <c r="BM119" s="6"/>
      <c r="BN119" s="6"/>
      <c r="BO119" s="6"/>
      <c r="BQ119" s="6"/>
      <c r="BR119" s="6"/>
      <c r="BS119" s="6"/>
      <c r="BT119" s="6"/>
      <c r="BU119" s="6"/>
      <c r="BV119" s="6"/>
      <c r="BW119" s="6"/>
      <c r="BX119" s="6"/>
      <c r="BY119" s="6"/>
      <c r="BZ119" s="6"/>
      <c r="CB119" s="6"/>
      <c r="CC119" s="6"/>
      <c r="CD119" s="6"/>
      <c r="CE119" s="6"/>
      <c r="CF119" s="6"/>
      <c r="CG119" s="6"/>
      <c r="CH119" s="6"/>
      <c r="CI119" s="6"/>
      <c r="CJ119" s="6"/>
      <c r="CK119" s="6"/>
      <c r="CN119" s="6"/>
      <c r="CO119" s="6"/>
      <c r="CP119" s="6"/>
      <c r="CQ119" s="6"/>
      <c r="CR119" s="6"/>
      <c r="CS119" s="6"/>
      <c r="CT119" s="6"/>
      <c r="CU119" s="6"/>
      <c r="CV119" s="6"/>
      <c r="CW119" s="6"/>
      <c r="CY119" s="6"/>
      <c r="CZ119" s="6"/>
      <c r="DA119" s="6"/>
      <c r="DB119" s="6"/>
      <c r="DC119" s="6"/>
      <c r="DD119" s="6"/>
      <c r="DE119" s="6"/>
      <c r="DF119" s="6"/>
      <c r="DG119" s="6"/>
      <c r="DH119" s="6"/>
      <c r="DJ119" s="6"/>
      <c r="DK119" s="6"/>
      <c r="DL119" s="6"/>
      <c r="DM119" s="6"/>
      <c r="DN119" s="6"/>
      <c r="DO119" s="6"/>
      <c r="DP119" s="6"/>
      <c r="DQ119" s="6"/>
      <c r="DR119" s="6"/>
      <c r="DS119" s="6"/>
      <c r="DU119" s="6"/>
      <c r="DV119" s="6"/>
      <c r="DW119" s="6"/>
      <c r="DX119" s="6"/>
      <c r="DY119" s="6"/>
      <c r="DZ119" s="6"/>
      <c r="EA119" s="6"/>
      <c r="EB119" s="6"/>
      <c r="EC119" s="6"/>
      <c r="ED119" s="6"/>
      <c r="EF119" s="6"/>
      <c r="EG119" s="6"/>
      <c r="EH119" s="6"/>
      <c r="EI119" s="6"/>
      <c r="EJ119" s="6"/>
      <c r="EK119" s="6"/>
      <c r="EL119" s="6"/>
      <c r="EM119" s="6"/>
      <c r="EN119" s="6"/>
      <c r="EO119" s="6"/>
      <c r="EQ119" s="6"/>
      <c r="ER119" s="6"/>
      <c r="ES119" s="6"/>
      <c r="ET119" s="6"/>
      <c r="EU119" s="6"/>
      <c r="EV119" s="6"/>
      <c r="EW119" s="6"/>
      <c r="EX119" s="6"/>
      <c r="EY119" s="6"/>
      <c r="EZ119" s="6"/>
      <c r="FB119" s="6"/>
      <c r="FC119" s="6"/>
      <c r="FD119" s="6"/>
      <c r="FE119" s="6"/>
      <c r="FF119" s="6"/>
      <c r="FG119" s="6"/>
      <c r="FH119" s="6"/>
      <c r="FI119" s="6"/>
      <c r="FJ119" s="6"/>
      <c r="FK119" s="6"/>
      <c r="FN119" s="6"/>
      <c r="FO119" s="6"/>
      <c r="FP119" s="6"/>
      <c r="FQ119" s="6"/>
      <c r="FR119" s="6"/>
      <c r="FS119" s="6"/>
      <c r="FT119" s="6"/>
      <c r="FU119" s="6"/>
      <c r="FV119" s="6"/>
      <c r="FW119" s="6"/>
      <c r="FY119" s="6"/>
      <c r="FZ119" s="6"/>
      <c r="GA119" s="6"/>
      <c r="GB119" s="6"/>
      <c r="GC119" s="6"/>
      <c r="GD119" s="6"/>
      <c r="GE119" s="6"/>
      <c r="GF119" s="6"/>
      <c r="GG119" s="6"/>
      <c r="GH119" s="6"/>
      <c r="GJ119" s="6"/>
      <c r="GK119" s="6"/>
      <c r="GL119" s="6"/>
      <c r="GM119" s="6"/>
      <c r="GN119" s="6"/>
      <c r="GO119" s="6"/>
      <c r="GP119" s="6"/>
      <c r="GQ119" s="6"/>
      <c r="GR119" s="6"/>
      <c r="GS119" s="6"/>
      <c r="GU119" s="6"/>
      <c r="GV119" s="6"/>
      <c r="GW119" s="6"/>
      <c r="GX119" s="6"/>
      <c r="GY119" s="6"/>
      <c r="GZ119" s="6"/>
      <c r="HA119" s="6"/>
      <c r="HB119" s="6"/>
      <c r="HC119" s="6"/>
      <c r="HD119" s="6"/>
      <c r="HF119" s="6"/>
      <c r="HG119" s="6"/>
      <c r="HH119" s="6"/>
      <c r="HI119" s="6"/>
      <c r="HJ119" s="6"/>
      <c r="HK119" s="6"/>
      <c r="HL119" s="6"/>
      <c r="HM119" s="6"/>
      <c r="HN119" s="6"/>
      <c r="HO119" s="6"/>
      <c r="HQ119" s="6"/>
      <c r="HR119" s="6"/>
      <c r="HS119" s="6"/>
      <c r="HT119" s="6"/>
      <c r="HU119" s="6"/>
      <c r="HV119" s="6"/>
      <c r="HW119" s="6"/>
      <c r="HX119" s="6"/>
      <c r="HY119" s="6"/>
      <c r="HZ119" s="6"/>
      <c r="IB119" s="6"/>
      <c r="IC119" s="6"/>
      <c r="ID119" s="6"/>
      <c r="IE119" s="6"/>
      <c r="IF119" s="6"/>
      <c r="IG119" s="6"/>
      <c r="IH119" s="6"/>
      <c r="II119" s="6"/>
      <c r="IJ119" s="6"/>
      <c r="IK119" s="6"/>
      <c r="IN119" s="6"/>
      <c r="IO119" s="6"/>
      <c r="IP119" s="6"/>
      <c r="IQ119" s="6"/>
      <c r="IR119" s="6"/>
      <c r="IS119" s="6"/>
      <c r="IT119" s="6"/>
      <c r="IU119" s="6"/>
      <c r="IV119" s="6"/>
      <c r="IW119" s="6"/>
      <c r="IY119" s="6"/>
      <c r="IZ119" s="6"/>
      <c r="JA119" s="6"/>
      <c r="JB119" s="6"/>
      <c r="JC119" s="6"/>
      <c r="JD119" s="6"/>
      <c r="JE119" s="6"/>
      <c r="JF119" s="6"/>
      <c r="JG119" s="6"/>
      <c r="JH119" s="6"/>
      <c r="JJ119" s="6"/>
      <c r="JK119" s="6"/>
      <c r="JL119" s="6"/>
      <c r="JM119" s="6"/>
      <c r="JN119" s="6"/>
      <c r="JO119" s="6"/>
      <c r="JP119" s="6"/>
      <c r="JQ119" s="6"/>
      <c r="JR119" s="6"/>
      <c r="JS119" s="6"/>
      <c r="JU119" s="6"/>
      <c r="JV119" s="6"/>
      <c r="JW119" s="6"/>
      <c r="JX119" s="6"/>
      <c r="JY119" s="6"/>
      <c r="JZ119" s="6"/>
      <c r="KA119" s="6"/>
      <c r="KB119" s="6"/>
      <c r="KC119" s="6"/>
      <c r="KD119" s="6"/>
      <c r="KF119" s="6"/>
      <c r="KG119" s="6"/>
      <c r="KH119" s="6"/>
      <c r="KI119" s="6"/>
      <c r="KJ119" s="6"/>
      <c r="KK119" s="6"/>
      <c r="KL119" s="6"/>
      <c r="KM119" s="6"/>
      <c r="KN119" s="6"/>
      <c r="KO119" s="6"/>
      <c r="KQ119" s="6"/>
      <c r="KR119" s="6"/>
      <c r="KS119" s="6"/>
      <c r="KT119" s="6"/>
      <c r="KU119" s="6"/>
      <c r="KV119" s="6"/>
      <c r="KW119" s="6"/>
      <c r="KX119" s="6"/>
      <c r="KY119" s="6"/>
      <c r="KZ119" s="6"/>
      <c r="LB119" s="6"/>
      <c r="LC119" s="6"/>
      <c r="LD119" s="6"/>
      <c r="LE119" s="6"/>
      <c r="LF119" s="6"/>
      <c r="LG119" s="6"/>
      <c r="LH119" s="6"/>
      <c r="LI119" s="6"/>
      <c r="LJ119" s="6"/>
      <c r="LK119" s="6"/>
      <c r="LN119" s="6"/>
      <c r="LO119" s="6"/>
      <c r="LP119" s="6"/>
      <c r="LQ119" s="6"/>
      <c r="LR119" s="6"/>
      <c r="LS119" s="6"/>
      <c r="LT119" s="6"/>
      <c r="LU119" s="6"/>
      <c r="LV119" s="6"/>
      <c r="LW119" s="6"/>
      <c r="LY119" s="6"/>
      <c r="LZ119" s="6"/>
      <c r="MA119" s="6"/>
      <c r="MB119" s="6"/>
      <c r="MC119" s="6"/>
      <c r="MD119" s="6"/>
      <c r="ME119" s="6"/>
      <c r="MF119" s="6"/>
      <c r="MG119" s="6"/>
      <c r="MH119" s="6"/>
      <c r="MJ119" s="6"/>
      <c r="MK119" s="6"/>
      <c r="ML119" s="6"/>
      <c r="MM119" s="6"/>
      <c r="MN119" s="6"/>
      <c r="MO119" s="6"/>
      <c r="MP119" s="6"/>
      <c r="MQ119" s="6"/>
      <c r="MR119" s="6"/>
      <c r="MS119" s="6"/>
      <c r="MU119" s="6"/>
      <c r="MV119" s="6"/>
      <c r="MW119" s="6"/>
      <c r="MX119" s="6"/>
      <c r="MY119" s="6"/>
      <c r="MZ119" s="6"/>
      <c r="NA119" s="6"/>
      <c r="NB119" s="6"/>
      <c r="NC119" s="6"/>
      <c r="ND119" s="6"/>
      <c r="NF119" s="6"/>
      <c r="NG119" s="6"/>
      <c r="NH119" s="6"/>
      <c r="NI119" s="6"/>
      <c r="NJ119" s="6"/>
      <c r="NK119" s="6"/>
      <c r="NL119" s="6"/>
      <c r="NM119" s="6"/>
      <c r="NN119" s="6"/>
      <c r="NO119" s="6"/>
      <c r="NQ119" s="6"/>
      <c r="NR119" s="6"/>
      <c r="NS119" s="6"/>
      <c r="NT119" s="6"/>
      <c r="NU119" s="6"/>
      <c r="NV119" s="6"/>
      <c r="NW119" s="6"/>
      <c r="NX119" s="6"/>
      <c r="NY119" s="6"/>
      <c r="NZ119" s="6"/>
      <c r="OB119" s="6"/>
      <c r="OC119" s="6"/>
      <c r="OD119" s="6"/>
      <c r="OE119" s="6"/>
      <c r="OF119" s="6"/>
      <c r="OG119" s="6"/>
      <c r="OH119" s="6"/>
      <c r="OI119" s="6"/>
      <c r="OJ119" s="6"/>
      <c r="OK119" s="6"/>
      <c r="ON119" s="6"/>
      <c r="OO119" s="6"/>
      <c r="OP119" s="6"/>
      <c r="OQ119" s="6"/>
      <c r="OR119" s="6"/>
      <c r="OS119" s="6"/>
      <c r="OT119" s="6"/>
      <c r="OU119" s="6"/>
      <c r="OV119" s="6"/>
      <c r="OW119" s="6"/>
      <c r="OY119" s="6"/>
      <c r="OZ119" s="6"/>
      <c r="PA119" s="6"/>
      <c r="PB119" s="6"/>
      <c r="PC119" s="6"/>
      <c r="PD119" s="6"/>
      <c r="PE119" s="6"/>
      <c r="PF119" s="6"/>
      <c r="PG119" s="6"/>
      <c r="PH119" s="6"/>
      <c r="PJ119" s="6"/>
      <c r="PK119" s="6"/>
      <c r="PL119" s="6"/>
      <c r="PM119" s="6"/>
      <c r="PN119" s="6"/>
      <c r="PO119" s="6"/>
      <c r="PP119" s="6"/>
      <c r="PQ119" s="6"/>
      <c r="PR119" s="6"/>
      <c r="PS119" s="6"/>
      <c r="PU119" s="6"/>
      <c r="PV119" s="6"/>
      <c r="PW119" s="6"/>
      <c r="PX119" s="6"/>
      <c r="PY119" s="6"/>
      <c r="PZ119" s="6"/>
      <c r="QA119" s="6"/>
      <c r="QB119" s="6"/>
      <c r="QC119" s="6"/>
      <c r="QD119" s="6"/>
      <c r="QF119" s="6"/>
      <c r="QG119" s="6"/>
      <c r="QH119" s="6"/>
      <c r="QI119" s="6"/>
      <c r="QJ119" s="6"/>
      <c r="QK119" s="6"/>
      <c r="QL119" s="6"/>
      <c r="QM119" s="6"/>
      <c r="QN119" s="6"/>
      <c r="QO119" s="6"/>
      <c r="QQ119" s="6"/>
      <c r="QR119" s="6"/>
      <c r="QS119" s="6"/>
      <c r="QT119" s="6"/>
      <c r="QU119" s="6"/>
      <c r="QV119" s="6"/>
      <c r="QW119" s="6"/>
      <c r="QX119" s="6"/>
      <c r="QY119" s="6"/>
      <c r="QZ119" s="6"/>
      <c r="RB119" s="6"/>
      <c r="RC119" s="6"/>
      <c r="RD119" s="6"/>
      <c r="RE119" s="6"/>
      <c r="RF119" s="6"/>
      <c r="RG119" s="6"/>
      <c r="RH119" s="6"/>
      <c r="RI119" s="6"/>
      <c r="RJ119" s="6"/>
      <c r="RK119" s="6"/>
      <c r="RN119" s="6"/>
      <c r="RO119" s="6"/>
      <c r="RP119" s="6"/>
      <c r="RQ119" s="6"/>
      <c r="RR119" s="6"/>
      <c r="RS119" s="6"/>
      <c r="RT119" s="6"/>
      <c r="RU119" s="6"/>
      <c r="RV119" s="6"/>
      <c r="RW119" s="6"/>
      <c r="RY119" s="6"/>
      <c r="RZ119" s="6"/>
      <c r="SA119" s="6"/>
      <c r="SB119" s="6"/>
      <c r="SC119" s="6"/>
      <c r="SD119" s="6"/>
      <c r="SE119" s="6"/>
      <c r="SF119" s="6"/>
      <c r="SG119" s="6"/>
      <c r="SH119" s="6"/>
      <c r="SJ119" s="6"/>
      <c r="SK119" s="6"/>
      <c r="SL119" s="6"/>
      <c r="SM119" s="6"/>
      <c r="SN119" s="6"/>
      <c r="SO119" s="6"/>
      <c r="SP119" s="6"/>
      <c r="SQ119" s="6"/>
      <c r="SR119" s="6"/>
      <c r="SS119" s="6"/>
      <c r="SU119" s="6"/>
      <c r="SV119" s="6"/>
      <c r="SW119" s="6"/>
      <c r="SX119" s="6"/>
      <c r="SY119" s="6"/>
      <c r="SZ119" s="6"/>
      <c r="TA119" s="6"/>
      <c r="TB119" s="6"/>
      <c r="TC119" s="6"/>
      <c r="TD119" s="6"/>
      <c r="TF119" s="6"/>
      <c r="TG119" s="6"/>
      <c r="TH119" s="6"/>
      <c r="TI119" s="6"/>
      <c r="TJ119" s="6"/>
      <c r="TK119" s="6"/>
      <c r="TL119" s="6"/>
      <c r="TM119" s="6"/>
      <c r="TN119" s="6"/>
      <c r="TO119" s="6"/>
      <c r="TQ119" s="6"/>
      <c r="TR119" s="6"/>
      <c r="TS119" s="6"/>
      <c r="TT119" s="6"/>
      <c r="TU119" s="6"/>
      <c r="TV119" s="6"/>
      <c r="TW119" s="6"/>
      <c r="TX119" s="6"/>
      <c r="TY119" s="6"/>
      <c r="TZ119" s="6"/>
      <c r="UB119" s="6"/>
      <c r="UC119" s="6"/>
      <c r="UD119" s="6"/>
      <c r="UE119" s="6"/>
      <c r="UF119" s="6"/>
      <c r="UG119" s="6"/>
      <c r="UH119" s="6"/>
      <c r="UI119" s="6"/>
      <c r="UJ119" s="6"/>
      <c r="UK119" s="6"/>
      <c r="UN119" s="61"/>
      <c r="UO119" s="61"/>
      <c r="UP119" s="61"/>
      <c r="UQ119" s="61"/>
      <c r="UW119" s="61"/>
      <c r="UY119" s="61"/>
      <c r="UZ119" s="61"/>
      <c r="VA119" s="61"/>
      <c r="VB119" s="61"/>
      <c r="VH119" s="61"/>
    </row>
    <row r="120" spans="2:580">
      <c r="B120" s="6"/>
      <c r="C120" s="6"/>
      <c r="D120" s="6"/>
      <c r="E120" s="6"/>
      <c r="F120" s="6"/>
      <c r="G120" s="6"/>
      <c r="H120" s="6"/>
      <c r="I120" s="6"/>
      <c r="J120" s="6"/>
      <c r="K120" s="6"/>
      <c r="L120" s="6"/>
      <c r="N120" s="6"/>
      <c r="O120" s="6"/>
      <c r="P120" s="6"/>
      <c r="Q120" s="6"/>
      <c r="R120" s="6"/>
      <c r="S120" s="6"/>
      <c r="T120" s="6"/>
      <c r="U120" s="6"/>
      <c r="V120" s="6"/>
      <c r="W120" s="6"/>
      <c r="Y120" s="6"/>
      <c r="Z120" s="6"/>
      <c r="AA120" s="6"/>
      <c r="AB120" s="6"/>
      <c r="AC120" s="6"/>
      <c r="AD120" s="6"/>
      <c r="AE120" s="6"/>
      <c r="AF120" s="6"/>
      <c r="AG120" s="6"/>
      <c r="AH120" s="6"/>
      <c r="AJ120" s="6"/>
      <c r="AK120" s="6"/>
      <c r="AL120" s="6"/>
      <c r="AM120" s="6"/>
      <c r="AN120" s="6"/>
      <c r="AO120" s="6"/>
      <c r="AP120" s="6"/>
      <c r="AQ120" s="6"/>
      <c r="AR120" s="6"/>
      <c r="AS120" s="6"/>
      <c r="AU120" s="6"/>
      <c r="AV120" s="6"/>
      <c r="AW120" s="6"/>
      <c r="AX120" s="6"/>
      <c r="AY120" s="6"/>
      <c r="AZ120" s="6"/>
      <c r="BA120" s="6"/>
      <c r="BB120" s="6"/>
      <c r="BC120" s="6"/>
      <c r="BD120" s="6"/>
      <c r="BF120" s="6"/>
      <c r="BG120" s="6"/>
      <c r="BH120" s="6"/>
      <c r="BI120" s="6"/>
      <c r="BJ120" s="6"/>
      <c r="BK120" s="6"/>
      <c r="BL120" s="6"/>
      <c r="BM120" s="6"/>
      <c r="BN120" s="6"/>
      <c r="BO120" s="6"/>
      <c r="BQ120" s="6"/>
      <c r="BR120" s="6"/>
      <c r="BS120" s="6"/>
      <c r="BT120" s="6"/>
      <c r="BU120" s="6"/>
      <c r="BV120" s="6"/>
      <c r="BW120" s="6"/>
      <c r="BX120" s="6"/>
      <c r="BY120" s="6"/>
      <c r="BZ120" s="6"/>
      <c r="CB120" s="6"/>
      <c r="CC120" s="6"/>
      <c r="CD120" s="6"/>
      <c r="CE120" s="6"/>
      <c r="CF120" s="6"/>
      <c r="CG120" s="6"/>
      <c r="CH120" s="6"/>
      <c r="CI120" s="6"/>
      <c r="CJ120" s="6"/>
      <c r="CK120" s="6"/>
      <c r="CN120" s="6"/>
      <c r="CO120" s="6"/>
      <c r="CP120" s="6"/>
      <c r="CQ120" s="6"/>
      <c r="CR120" s="6"/>
      <c r="CS120" s="6"/>
      <c r="CT120" s="6"/>
      <c r="CU120" s="6"/>
      <c r="CV120" s="6"/>
      <c r="CW120" s="6"/>
      <c r="CY120" s="6"/>
      <c r="CZ120" s="6"/>
      <c r="DA120" s="6"/>
      <c r="DB120" s="6"/>
      <c r="DC120" s="6"/>
      <c r="DD120" s="6"/>
      <c r="DE120" s="6"/>
      <c r="DF120" s="6"/>
      <c r="DG120" s="6"/>
      <c r="DH120" s="6"/>
      <c r="DJ120" s="6"/>
      <c r="DK120" s="6"/>
      <c r="DL120" s="6"/>
      <c r="DM120" s="6"/>
      <c r="DN120" s="6"/>
      <c r="DO120" s="6"/>
      <c r="DP120" s="6"/>
      <c r="DQ120" s="6"/>
      <c r="DR120" s="6"/>
      <c r="DS120" s="6"/>
      <c r="DU120" s="6"/>
      <c r="DV120" s="6"/>
      <c r="DW120" s="6"/>
      <c r="DX120" s="6"/>
      <c r="DY120" s="6"/>
      <c r="DZ120" s="6"/>
      <c r="EA120" s="6"/>
      <c r="EB120" s="6"/>
      <c r="EC120" s="6"/>
      <c r="ED120" s="6"/>
      <c r="EF120" s="6"/>
      <c r="EG120" s="6"/>
      <c r="EH120" s="6"/>
      <c r="EI120" s="6"/>
      <c r="EJ120" s="6"/>
      <c r="EK120" s="6"/>
      <c r="EL120" s="6"/>
      <c r="EM120" s="6"/>
      <c r="EN120" s="6"/>
      <c r="EO120" s="6"/>
      <c r="EQ120" s="6"/>
      <c r="ER120" s="6"/>
      <c r="ES120" s="6"/>
      <c r="ET120" s="6"/>
      <c r="EU120" s="6"/>
      <c r="EV120" s="6"/>
      <c r="EW120" s="6"/>
      <c r="EX120" s="6"/>
      <c r="EY120" s="6"/>
      <c r="EZ120" s="6"/>
      <c r="FB120" s="6"/>
      <c r="FC120" s="6"/>
      <c r="FD120" s="6"/>
      <c r="FE120" s="6"/>
      <c r="FF120" s="6"/>
      <c r="FG120" s="6"/>
      <c r="FH120" s="6"/>
      <c r="FI120" s="6"/>
      <c r="FJ120" s="6"/>
      <c r="FK120" s="6"/>
      <c r="FN120" s="6"/>
      <c r="FO120" s="6"/>
      <c r="FP120" s="6"/>
      <c r="FQ120" s="6"/>
      <c r="FR120" s="6"/>
      <c r="FS120" s="6"/>
      <c r="FT120" s="6"/>
      <c r="FU120" s="6"/>
      <c r="FV120" s="6"/>
      <c r="FW120" s="6"/>
      <c r="FY120" s="6"/>
      <c r="FZ120" s="6"/>
      <c r="GA120" s="6"/>
      <c r="GB120" s="6"/>
      <c r="GC120" s="6"/>
      <c r="GD120" s="6"/>
      <c r="GE120" s="6"/>
      <c r="GF120" s="6"/>
      <c r="GG120" s="6"/>
      <c r="GH120" s="6"/>
      <c r="GJ120" s="6"/>
      <c r="GK120" s="6"/>
      <c r="GL120" s="6"/>
      <c r="GM120" s="6"/>
      <c r="GN120" s="6"/>
      <c r="GO120" s="6"/>
      <c r="GP120" s="6"/>
      <c r="GQ120" s="6"/>
      <c r="GR120" s="6"/>
      <c r="GS120" s="6"/>
      <c r="GU120" s="6"/>
      <c r="GV120" s="6"/>
      <c r="GW120" s="6"/>
      <c r="GX120" s="6"/>
      <c r="GY120" s="6"/>
      <c r="GZ120" s="6"/>
      <c r="HA120" s="6"/>
      <c r="HB120" s="6"/>
      <c r="HC120" s="6"/>
      <c r="HD120" s="6"/>
      <c r="HF120" s="6"/>
      <c r="HG120" s="6"/>
      <c r="HH120" s="6"/>
      <c r="HI120" s="6"/>
      <c r="HJ120" s="6"/>
      <c r="HK120" s="6"/>
      <c r="HL120" s="6"/>
      <c r="HM120" s="6"/>
      <c r="HN120" s="6"/>
      <c r="HO120" s="6"/>
      <c r="HQ120" s="6"/>
      <c r="HR120" s="6"/>
      <c r="HS120" s="6"/>
      <c r="HT120" s="6"/>
      <c r="HU120" s="6"/>
      <c r="HV120" s="6"/>
      <c r="HW120" s="6"/>
      <c r="HX120" s="6"/>
      <c r="HY120" s="6"/>
      <c r="HZ120" s="6"/>
      <c r="IB120" s="6"/>
      <c r="IC120" s="6"/>
      <c r="ID120" s="6"/>
      <c r="IE120" s="6"/>
      <c r="IF120" s="6"/>
      <c r="IG120" s="6"/>
      <c r="IH120" s="6"/>
      <c r="II120" s="6"/>
      <c r="IJ120" s="6"/>
      <c r="IK120" s="6"/>
      <c r="IN120" s="6"/>
      <c r="IO120" s="6"/>
      <c r="IP120" s="6"/>
      <c r="IQ120" s="6"/>
      <c r="IR120" s="6"/>
      <c r="IS120" s="6"/>
      <c r="IT120" s="6"/>
      <c r="IU120" s="6"/>
      <c r="IV120" s="6"/>
      <c r="IW120" s="6"/>
      <c r="IY120" s="6"/>
      <c r="IZ120" s="6"/>
      <c r="JA120" s="6"/>
      <c r="JB120" s="6"/>
      <c r="JC120" s="6"/>
      <c r="JD120" s="6"/>
      <c r="JE120" s="6"/>
      <c r="JF120" s="6"/>
      <c r="JG120" s="6"/>
      <c r="JH120" s="6"/>
      <c r="JJ120" s="6"/>
      <c r="JK120" s="6"/>
      <c r="JL120" s="6"/>
      <c r="JM120" s="6"/>
      <c r="JN120" s="6"/>
      <c r="JO120" s="6"/>
      <c r="JP120" s="6"/>
      <c r="JQ120" s="6"/>
      <c r="JR120" s="6"/>
      <c r="JS120" s="6"/>
      <c r="JU120" s="6"/>
      <c r="JV120" s="6"/>
      <c r="JW120" s="6"/>
      <c r="JX120" s="6"/>
      <c r="JY120" s="6"/>
      <c r="JZ120" s="6"/>
      <c r="KA120" s="6"/>
      <c r="KB120" s="6"/>
      <c r="KC120" s="6"/>
      <c r="KD120" s="6"/>
      <c r="KF120" s="6"/>
      <c r="KG120" s="6"/>
      <c r="KH120" s="6"/>
      <c r="KI120" s="6"/>
      <c r="KJ120" s="6"/>
      <c r="KK120" s="6"/>
      <c r="KL120" s="6"/>
      <c r="KM120" s="6"/>
      <c r="KN120" s="6"/>
      <c r="KO120" s="6"/>
      <c r="KQ120" s="6"/>
      <c r="KR120" s="6"/>
      <c r="KS120" s="6"/>
      <c r="KT120" s="6"/>
      <c r="KU120" s="6"/>
      <c r="KV120" s="6"/>
      <c r="KW120" s="6"/>
      <c r="KX120" s="6"/>
      <c r="KY120" s="6"/>
      <c r="KZ120" s="6"/>
      <c r="LB120" s="6"/>
      <c r="LC120" s="6"/>
      <c r="LD120" s="6"/>
      <c r="LE120" s="6"/>
      <c r="LF120" s="6"/>
      <c r="LG120" s="6"/>
      <c r="LH120" s="6"/>
      <c r="LI120" s="6"/>
      <c r="LJ120" s="6"/>
      <c r="LK120" s="6"/>
      <c r="LN120" s="6"/>
      <c r="LO120" s="6"/>
      <c r="LP120" s="6"/>
      <c r="LQ120" s="6"/>
      <c r="LR120" s="6"/>
      <c r="LS120" s="6"/>
      <c r="LT120" s="6"/>
      <c r="LU120" s="6"/>
      <c r="LV120" s="6"/>
      <c r="LW120" s="6"/>
      <c r="LY120" s="6"/>
      <c r="LZ120" s="6"/>
      <c r="MA120" s="6"/>
      <c r="MB120" s="6"/>
      <c r="MC120" s="6"/>
      <c r="MD120" s="6"/>
      <c r="ME120" s="6"/>
      <c r="MF120" s="6"/>
      <c r="MG120" s="6"/>
      <c r="MH120" s="6"/>
      <c r="MJ120" s="6"/>
      <c r="MK120" s="6"/>
      <c r="ML120" s="6"/>
      <c r="MM120" s="6"/>
      <c r="MN120" s="6"/>
      <c r="MO120" s="6"/>
      <c r="MP120" s="6"/>
      <c r="MQ120" s="6"/>
      <c r="MR120" s="6"/>
      <c r="MS120" s="6"/>
      <c r="MU120" s="6"/>
      <c r="MV120" s="6"/>
      <c r="MW120" s="6"/>
      <c r="MX120" s="6"/>
      <c r="MY120" s="6"/>
      <c r="MZ120" s="6"/>
      <c r="NA120" s="6"/>
      <c r="NB120" s="6"/>
      <c r="NC120" s="6"/>
      <c r="ND120" s="6"/>
      <c r="NF120" s="6"/>
      <c r="NG120" s="6"/>
      <c r="NH120" s="6"/>
      <c r="NI120" s="6"/>
      <c r="NJ120" s="6"/>
      <c r="NK120" s="6"/>
      <c r="NL120" s="6"/>
      <c r="NM120" s="6"/>
      <c r="NN120" s="6"/>
      <c r="NO120" s="6"/>
      <c r="NQ120" s="6"/>
      <c r="NR120" s="6"/>
      <c r="NS120" s="6"/>
      <c r="NT120" s="6"/>
      <c r="NU120" s="6"/>
      <c r="NV120" s="6"/>
      <c r="NW120" s="6"/>
      <c r="NX120" s="6"/>
      <c r="NY120" s="6"/>
      <c r="NZ120" s="6"/>
      <c r="OB120" s="6"/>
      <c r="OC120" s="6"/>
      <c r="OD120" s="6"/>
      <c r="OE120" s="6"/>
      <c r="OF120" s="6"/>
      <c r="OG120" s="6"/>
      <c r="OH120" s="6"/>
      <c r="OI120" s="6"/>
      <c r="OJ120" s="6"/>
      <c r="OK120" s="6"/>
      <c r="ON120" s="6"/>
      <c r="OO120" s="6"/>
      <c r="OP120" s="6"/>
      <c r="OQ120" s="6"/>
      <c r="OR120" s="6"/>
      <c r="OS120" s="6"/>
      <c r="OT120" s="6"/>
      <c r="OU120" s="6"/>
      <c r="OV120" s="6"/>
      <c r="OW120" s="6"/>
      <c r="OY120" s="6"/>
      <c r="OZ120" s="6"/>
      <c r="PA120" s="6"/>
      <c r="PB120" s="6"/>
      <c r="PC120" s="6"/>
      <c r="PD120" s="6"/>
      <c r="PE120" s="6"/>
      <c r="PF120" s="6"/>
      <c r="PG120" s="6"/>
      <c r="PH120" s="6"/>
      <c r="PJ120" s="6"/>
      <c r="PK120" s="6"/>
      <c r="PL120" s="6"/>
      <c r="PM120" s="6"/>
      <c r="PN120" s="6"/>
      <c r="PO120" s="6"/>
      <c r="PP120" s="6"/>
      <c r="PQ120" s="6"/>
      <c r="PR120" s="6"/>
      <c r="PS120" s="6"/>
      <c r="PU120" s="6"/>
      <c r="PV120" s="6"/>
      <c r="PW120" s="6"/>
      <c r="PX120" s="6"/>
      <c r="PY120" s="6"/>
      <c r="PZ120" s="6"/>
      <c r="QA120" s="6"/>
      <c r="QB120" s="6"/>
      <c r="QC120" s="6"/>
      <c r="QD120" s="6"/>
      <c r="QF120" s="6"/>
      <c r="QG120" s="6"/>
      <c r="QH120" s="6"/>
      <c r="QI120" s="6"/>
      <c r="QJ120" s="6"/>
      <c r="QK120" s="6"/>
      <c r="QL120" s="6"/>
      <c r="QM120" s="6"/>
      <c r="QN120" s="6"/>
      <c r="QO120" s="6"/>
      <c r="QQ120" s="6"/>
      <c r="QR120" s="6"/>
      <c r="QS120" s="6"/>
      <c r="QT120" s="6"/>
      <c r="QU120" s="6"/>
      <c r="QV120" s="6"/>
      <c r="QW120" s="6"/>
      <c r="QX120" s="6"/>
      <c r="QY120" s="6"/>
      <c r="QZ120" s="6"/>
      <c r="RB120" s="6"/>
      <c r="RC120" s="6"/>
      <c r="RD120" s="6"/>
      <c r="RE120" s="6"/>
      <c r="RF120" s="6"/>
      <c r="RG120" s="6"/>
      <c r="RH120" s="6"/>
      <c r="RI120" s="6"/>
      <c r="RJ120" s="6"/>
      <c r="RK120" s="6"/>
      <c r="RN120" s="6"/>
      <c r="RO120" s="6"/>
      <c r="RP120" s="6"/>
      <c r="RQ120" s="6"/>
      <c r="RR120" s="6"/>
      <c r="RS120" s="6"/>
      <c r="RT120" s="6"/>
      <c r="RU120" s="6"/>
      <c r="RV120" s="6"/>
      <c r="RW120" s="6"/>
      <c r="RY120" s="6"/>
      <c r="RZ120" s="6"/>
      <c r="SA120" s="6"/>
      <c r="SB120" s="6"/>
      <c r="SC120" s="6"/>
      <c r="SD120" s="6"/>
      <c r="SE120" s="6"/>
      <c r="SF120" s="6"/>
      <c r="SG120" s="6"/>
      <c r="SH120" s="6"/>
      <c r="SJ120" s="6"/>
      <c r="SK120" s="6"/>
      <c r="SL120" s="6"/>
      <c r="SM120" s="6"/>
      <c r="SN120" s="6"/>
      <c r="SO120" s="6"/>
      <c r="SP120" s="6"/>
      <c r="SQ120" s="6"/>
      <c r="SR120" s="6"/>
      <c r="SS120" s="6"/>
      <c r="SU120" s="6"/>
      <c r="SV120" s="6"/>
      <c r="SW120" s="6"/>
      <c r="SX120" s="6"/>
      <c r="SY120" s="6"/>
      <c r="SZ120" s="6"/>
      <c r="TA120" s="6"/>
      <c r="TB120" s="6"/>
      <c r="TC120" s="6"/>
      <c r="TD120" s="6"/>
      <c r="TF120" s="6"/>
      <c r="TG120" s="6"/>
      <c r="TH120" s="6"/>
      <c r="TI120" s="6"/>
      <c r="TJ120" s="6"/>
      <c r="TK120" s="6"/>
      <c r="TL120" s="6"/>
      <c r="TM120" s="6"/>
      <c r="TN120" s="6"/>
      <c r="TO120" s="6"/>
      <c r="TQ120" s="6"/>
      <c r="TR120" s="6"/>
      <c r="TS120" s="6"/>
      <c r="TT120" s="6"/>
      <c r="TU120" s="6"/>
      <c r="TV120" s="6"/>
      <c r="TW120" s="6"/>
      <c r="TX120" s="6"/>
      <c r="TY120" s="6"/>
      <c r="TZ120" s="6"/>
      <c r="UB120" s="6"/>
      <c r="UC120" s="6"/>
      <c r="UD120" s="6"/>
      <c r="UE120" s="6"/>
      <c r="UF120" s="6"/>
      <c r="UG120" s="6"/>
      <c r="UH120" s="6"/>
      <c r="UI120" s="6"/>
      <c r="UJ120" s="6"/>
      <c r="UK120" s="6"/>
      <c r="UN120" s="61"/>
      <c r="UO120" s="61"/>
      <c r="UP120" s="61"/>
      <c r="UQ120" s="61"/>
      <c r="UW120" s="61"/>
      <c r="UY120" s="61"/>
      <c r="UZ120" s="61"/>
      <c r="VA120" s="61"/>
      <c r="VB120" s="61"/>
      <c r="VH120" s="61"/>
    </row>
    <row r="121" spans="2:580">
      <c r="B121" s="6"/>
      <c r="C121" s="6"/>
      <c r="D121" s="6"/>
      <c r="E121" s="6"/>
      <c r="F121" s="6"/>
      <c r="G121" s="6"/>
      <c r="H121" s="6"/>
      <c r="I121" s="6"/>
      <c r="J121" s="6"/>
      <c r="K121" s="6"/>
      <c r="L121" s="6"/>
      <c r="N121" s="6"/>
      <c r="O121" s="6"/>
      <c r="P121" s="6"/>
      <c r="Q121" s="6"/>
      <c r="R121" s="6"/>
      <c r="S121" s="6"/>
      <c r="T121" s="6"/>
      <c r="U121" s="6"/>
      <c r="V121" s="6"/>
      <c r="W121" s="6"/>
      <c r="Y121" s="6"/>
      <c r="Z121" s="6"/>
      <c r="AA121" s="6"/>
      <c r="AB121" s="6"/>
      <c r="AC121" s="6"/>
      <c r="AD121" s="6"/>
      <c r="AE121" s="6"/>
      <c r="AF121" s="6"/>
      <c r="AG121" s="6"/>
      <c r="AH121" s="6"/>
      <c r="AJ121" s="6"/>
      <c r="AK121" s="6"/>
      <c r="AL121" s="6"/>
      <c r="AM121" s="6"/>
      <c r="AN121" s="6"/>
      <c r="AO121" s="6"/>
      <c r="AP121" s="6"/>
      <c r="AQ121" s="6"/>
      <c r="AR121" s="6"/>
      <c r="AS121" s="6"/>
      <c r="AU121" s="6"/>
      <c r="AV121" s="6"/>
      <c r="AW121" s="6"/>
      <c r="AX121" s="6"/>
      <c r="AY121" s="6"/>
      <c r="AZ121" s="6"/>
      <c r="BA121" s="6"/>
      <c r="BB121" s="6"/>
      <c r="BC121" s="6"/>
      <c r="BD121" s="6"/>
      <c r="BF121" s="6"/>
      <c r="BG121" s="6"/>
      <c r="BH121" s="6"/>
      <c r="BI121" s="6"/>
      <c r="BJ121" s="6"/>
      <c r="BK121" s="6"/>
      <c r="BL121" s="6"/>
      <c r="BM121" s="6"/>
      <c r="BN121" s="6"/>
      <c r="BO121" s="6"/>
      <c r="BQ121" s="6"/>
      <c r="BR121" s="6"/>
      <c r="BS121" s="6"/>
      <c r="BT121" s="6"/>
      <c r="BU121" s="6"/>
      <c r="BV121" s="6"/>
      <c r="BW121" s="6"/>
      <c r="BX121" s="6"/>
      <c r="BY121" s="6"/>
      <c r="BZ121" s="6"/>
      <c r="CB121" s="6"/>
      <c r="CC121" s="6"/>
      <c r="CD121" s="6"/>
      <c r="CE121" s="6"/>
      <c r="CF121" s="6"/>
      <c r="CG121" s="6"/>
      <c r="CH121" s="6"/>
      <c r="CI121" s="6"/>
      <c r="CJ121" s="6"/>
      <c r="CK121" s="6"/>
      <c r="CN121" s="6"/>
      <c r="CO121" s="6"/>
      <c r="CP121" s="6"/>
      <c r="CQ121" s="6"/>
      <c r="CR121" s="6"/>
      <c r="CS121" s="6"/>
      <c r="CT121" s="6"/>
      <c r="CU121" s="6"/>
      <c r="CV121" s="6"/>
      <c r="CW121" s="6"/>
      <c r="CY121" s="6"/>
      <c r="CZ121" s="6"/>
      <c r="DA121" s="6"/>
      <c r="DB121" s="6"/>
      <c r="DC121" s="6"/>
      <c r="DD121" s="6"/>
      <c r="DE121" s="6"/>
      <c r="DF121" s="6"/>
      <c r="DG121" s="6"/>
      <c r="DH121" s="6"/>
      <c r="DJ121" s="6"/>
      <c r="DK121" s="6"/>
      <c r="DL121" s="6"/>
      <c r="DM121" s="6"/>
      <c r="DN121" s="6"/>
      <c r="DO121" s="6"/>
      <c r="DP121" s="6"/>
      <c r="DQ121" s="6"/>
      <c r="DR121" s="6"/>
      <c r="DS121" s="6"/>
      <c r="DU121" s="6"/>
      <c r="DV121" s="6"/>
      <c r="DW121" s="6"/>
      <c r="DX121" s="6"/>
      <c r="DY121" s="6"/>
      <c r="DZ121" s="6"/>
      <c r="EA121" s="6"/>
      <c r="EB121" s="6"/>
      <c r="EC121" s="6"/>
      <c r="ED121" s="6"/>
      <c r="EF121" s="6"/>
      <c r="EG121" s="6"/>
      <c r="EH121" s="6"/>
      <c r="EI121" s="6"/>
      <c r="EJ121" s="6"/>
      <c r="EK121" s="6"/>
      <c r="EL121" s="6"/>
      <c r="EM121" s="6"/>
      <c r="EN121" s="6"/>
      <c r="EO121" s="6"/>
      <c r="EQ121" s="6"/>
      <c r="ER121" s="6"/>
      <c r="ES121" s="6"/>
      <c r="ET121" s="6"/>
      <c r="EU121" s="6"/>
      <c r="EV121" s="6"/>
      <c r="EW121" s="6"/>
      <c r="EX121" s="6"/>
      <c r="EY121" s="6"/>
      <c r="EZ121" s="6"/>
      <c r="FB121" s="6"/>
      <c r="FC121" s="6"/>
      <c r="FD121" s="6"/>
      <c r="FE121" s="6"/>
      <c r="FF121" s="6"/>
      <c r="FG121" s="6"/>
      <c r="FH121" s="6"/>
      <c r="FI121" s="6"/>
      <c r="FJ121" s="6"/>
      <c r="FK121" s="6"/>
      <c r="FN121" s="6"/>
      <c r="FO121" s="6"/>
      <c r="FP121" s="6"/>
      <c r="FQ121" s="6"/>
      <c r="FR121" s="6"/>
      <c r="FS121" s="6"/>
      <c r="FT121" s="6"/>
      <c r="FU121" s="6"/>
      <c r="FV121" s="6"/>
      <c r="FW121" s="6"/>
      <c r="FY121" s="6"/>
      <c r="FZ121" s="6"/>
      <c r="GA121" s="6"/>
      <c r="GB121" s="6"/>
      <c r="GC121" s="6"/>
      <c r="GD121" s="6"/>
      <c r="GE121" s="6"/>
      <c r="GF121" s="6"/>
      <c r="GG121" s="6"/>
      <c r="GH121" s="6"/>
      <c r="GJ121" s="6"/>
      <c r="GK121" s="6"/>
      <c r="GL121" s="6"/>
      <c r="GM121" s="6"/>
      <c r="GN121" s="6"/>
      <c r="GO121" s="6"/>
      <c r="GP121" s="6"/>
      <c r="GQ121" s="6"/>
      <c r="GR121" s="6"/>
      <c r="GS121" s="6"/>
      <c r="GU121" s="6"/>
      <c r="GV121" s="6"/>
      <c r="GW121" s="6"/>
      <c r="GX121" s="6"/>
      <c r="GY121" s="6"/>
      <c r="GZ121" s="6"/>
      <c r="HA121" s="6"/>
      <c r="HB121" s="6"/>
      <c r="HC121" s="6"/>
      <c r="HD121" s="6"/>
      <c r="HF121" s="6"/>
      <c r="HG121" s="6"/>
      <c r="HH121" s="6"/>
      <c r="HI121" s="6"/>
      <c r="HJ121" s="6"/>
      <c r="HK121" s="6"/>
      <c r="HL121" s="6"/>
      <c r="HM121" s="6"/>
      <c r="HN121" s="6"/>
      <c r="HO121" s="6"/>
      <c r="HQ121" s="6"/>
      <c r="HR121" s="6"/>
      <c r="HS121" s="6"/>
      <c r="HT121" s="6"/>
      <c r="HU121" s="6"/>
      <c r="HV121" s="6"/>
      <c r="HW121" s="6"/>
      <c r="HX121" s="6"/>
      <c r="HY121" s="6"/>
      <c r="HZ121" s="6"/>
      <c r="IB121" s="6"/>
      <c r="IC121" s="6"/>
      <c r="ID121" s="6"/>
      <c r="IE121" s="6"/>
      <c r="IF121" s="6"/>
      <c r="IG121" s="6"/>
      <c r="IH121" s="6"/>
      <c r="II121" s="6"/>
      <c r="IJ121" s="6"/>
      <c r="IK121" s="6"/>
      <c r="IN121" s="6"/>
      <c r="IO121" s="6"/>
      <c r="IP121" s="6"/>
      <c r="IQ121" s="6"/>
      <c r="IR121" s="6"/>
      <c r="IS121" s="6"/>
      <c r="IT121" s="6"/>
      <c r="IU121" s="6"/>
      <c r="IV121" s="6"/>
      <c r="IW121" s="6"/>
      <c r="IY121" s="6"/>
      <c r="IZ121" s="6"/>
      <c r="JA121" s="6"/>
      <c r="JB121" s="6"/>
      <c r="JC121" s="6"/>
      <c r="JD121" s="6"/>
      <c r="JE121" s="6"/>
      <c r="JF121" s="6"/>
      <c r="JG121" s="6"/>
      <c r="JH121" s="6"/>
      <c r="JJ121" s="6"/>
      <c r="JK121" s="6"/>
      <c r="JL121" s="6"/>
      <c r="JM121" s="6"/>
      <c r="JN121" s="6"/>
      <c r="JO121" s="6"/>
      <c r="JP121" s="6"/>
      <c r="JQ121" s="6"/>
      <c r="JR121" s="6"/>
      <c r="JS121" s="6"/>
      <c r="JU121" s="6"/>
      <c r="JV121" s="6"/>
      <c r="JW121" s="6"/>
      <c r="JX121" s="6"/>
      <c r="JY121" s="6"/>
      <c r="JZ121" s="6"/>
      <c r="KA121" s="6"/>
      <c r="KB121" s="6"/>
      <c r="KC121" s="6"/>
      <c r="KD121" s="6"/>
      <c r="KF121" s="6"/>
      <c r="KG121" s="6"/>
      <c r="KH121" s="6"/>
      <c r="KI121" s="6"/>
      <c r="KJ121" s="6"/>
      <c r="KK121" s="6"/>
      <c r="KL121" s="6"/>
      <c r="KM121" s="6"/>
      <c r="KN121" s="6"/>
      <c r="KO121" s="6"/>
      <c r="KQ121" s="6"/>
      <c r="KR121" s="6"/>
      <c r="KS121" s="6"/>
      <c r="KT121" s="6"/>
      <c r="KU121" s="6"/>
      <c r="KV121" s="6"/>
      <c r="KW121" s="6"/>
      <c r="KX121" s="6"/>
      <c r="KY121" s="6"/>
      <c r="KZ121" s="6"/>
      <c r="LB121" s="6"/>
      <c r="LC121" s="6"/>
      <c r="LD121" s="6"/>
      <c r="LE121" s="6"/>
      <c r="LF121" s="6"/>
      <c r="LG121" s="6"/>
      <c r="LH121" s="6"/>
      <c r="LI121" s="6"/>
      <c r="LJ121" s="6"/>
      <c r="LK121" s="6"/>
      <c r="LN121" s="6"/>
      <c r="LO121" s="6"/>
      <c r="LP121" s="6"/>
      <c r="LQ121" s="6"/>
      <c r="LR121" s="6"/>
      <c r="LS121" s="6"/>
      <c r="LT121" s="6"/>
      <c r="LU121" s="6"/>
      <c r="LV121" s="6"/>
      <c r="LW121" s="6"/>
      <c r="LY121" s="6"/>
      <c r="LZ121" s="6"/>
      <c r="MA121" s="6"/>
      <c r="MB121" s="6"/>
      <c r="MC121" s="6"/>
      <c r="MD121" s="6"/>
      <c r="ME121" s="6"/>
      <c r="MF121" s="6"/>
      <c r="MG121" s="6"/>
      <c r="MH121" s="6"/>
      <c r="MJ121" s="6"/>
      <c r="MK121" s="6"/>
      <c r="ML121" s="6"/>
      <c r="MM121" s="6"/>
      <c r="MN121" s="6"/>
      <c r="MO121" s="6"/>
      <c r="MP121" s="6"/>
      <c r="MQ121" s="6"/>
      <c r="MR121" s="6"/>
      <c r="MS121" s="6"/>
      <c r="MU121" s="6"/>
      <c r="MV121" s="6"/>
      <c r="MW121" s="6"/>
      <c r="MX121" s="6"/>
      <c r="MY121" s="6"/>
      <c r="MZ121" s="6"/>
      <c r="NA121" s="6"/>
      <c r="NB121" s="6"/>
      <c r="NC121" s="6"/>
      <c r="ND121" s="6"/>
      <c r="NF121" s="6"/>
      <c r="NG121" s="6"/>
      <c r="NH121" s="6"/>
      <c r="NI121" s="6"/>
      <c r="NJ121" s="6"/>
      <c r="NK121" s="6"/>
      <c r="NL121" s="6"/>
      <c r="NM121" s="6"/>
      <c r="NN121" s="6"/>
      <c r="NO121" s="6"/>
      <c r="NQ121" s="6"/>
      <c r="NR121" s="6"/>
      <c r="NS121" s="6"/>
      <c r="NT121" s="6"/>
      <c r="NU121" s="6"/>
      <c r="NV121" s="6"/>
      <c r="NW121" s="6"/>
      <c r="NX121" s="6"/>
      <c r="NY121" s="6"/>
      <c r="NZ121" s="6"/>
      <c r="OB121" s="6"/>
      <c r="OC121" s="6"/>
      <c r="OD121" s="6"/>
      <c r="OE121" s="6"/>
      <c r="OF121" s="6"/>
      <c r="OG121" s="6"/>
      <c r="OH121" s="6"/>
      <c r="OI121" s="6"/>
      <c r="OJ121" s="6"/>
      <c r="OK121" s="6"/>
      <c r="ON121" s="6"/>
      <c r="OO121" s="6"/>
      <c r="OP121" s="6"/>
      <c r="OQ121" s="6"/>
      <c r="OR121" s="6"/>
      <c r="OS121" s="6"/>
      <c r="OT121" s="6"/>
      <c r="OU121" s="6"/>
      <c r="OV121" s="6"/>
      <c r="OW121" s="6"/>
      <c r="OY121" s="6"/>
      <c r="OZ121" s="6"/>
      <c r="PA121" s="6"/>
      <c r="PB121" s="6"/>
      <c r="PC121" s="6"/>
      <c r="PD121" s="6"/>
      <c r="PE121" s="6"/>
      <c r="PF121" s="6"/>
      <c r="PG121" s="6"/>
      <c r="PH121" s="6"/>
      <c r="PJ121" s="6"/>
      <c r="PK121" s="6"/>
      <c r="PL121" s="6"/>
      <c r="PM121" s="6"/>
      <c r="PN121" s="6"/>
      <c r="PO121" s="6"/>
      <c r="PP121" s="6"/>
      <c r="PQ121" s="6"/>
      <c r="PR121" s="6"/>
      <c r="PS121" s="6"/>
      <c r="PU121" s="6"/>
      <c r="PV121" s="6"/>
      <c r="PW121" s="6"/>
      <c r="PX121" s="6"/>
      <c r="PY121" s="6"/>
      <c r="PZ121" s="6"/>
      <c r="QA121" s="6"/>
      <c r="QB121" s="6"/>
      <c r="QC121" s="6"/>
      <c r="QD121" s="6"/>
      <c r="QF121" s="6"/>
      <c r="QG121" s="6"/>
      <c r="QH121" s="6"/>
      <c r="QI121" s="6"/>
      <c r="QJ121" s="6"/>
      <c r="QK121" s="6"/>
      <c r="QL121" s="6"/>
      <c r="QM121" s="6"/>
      <c r="QN121" s="6"/>
      <c r="QO121" s="6"/>
      <c r="QQ121" s="6"/>
      <c r="QR121" s="6"/>
      <c r="QS121" s="6"/>
      <c r="QT121" s="6"/>
      <c r="QU121" s="6"/>
      <c r="QV121" s="6"/>
      <c r="QW121" s="6"/>
      <c r="QX121" s="6"/>
      <c r="QY121" s="6"/>
      <c r="QZ121" s="6"/>
      <c r="RB121" s="6"/>
      <c r="RC121" s="6"/>
      <c r="RD121" s="6"/>
      <c r="RE121" s="6"/>
      <c r="RF121" s="6"/>
      <c r="RG121" s="6"/>
      <c r="RH121" s="6"/>
      <c r="RI121" s="6"/>
      <c r="RJ121" s="6"/>
      <c r="RK121" s="6"/>
      <c r="RN121" s="6"/>
      <c r="RO121" s="6"/>
      <c r="RP121" s="6"/>
      <c r="RQ121" s="6"/>
      <c r="RR121" s="6"/>
      <c r="RS121" s="6"/>
      <c r="RT121" s="6"/>
      <c r="RU121" s="6"/>
      <c r="RV121" s="6"/>
      <c r="RW121" s="6"/>
      <c r="RY121" s="6"/>
      <c r="RZ121" s="6"/>
      <c r="SA121" s="6"/>
      <c r="SB121" s="6"/>
      <c r="SC121" s="6"/>
      <c r="SD121" s="6"/>
      <c r="SE121" s="6"/>
      <c r="SF121" s="6"/>
      <c r="SG121" s="6"/>
      <c r="SH121" s="6"/>
      <c r="SJ121" s="6"/>
      <c r="SK121" s="6"/>
      <c r="SL121" s="6"/>
      <c r="SM121" s="6"/>
      <c r="SN121" s="6"/>
      <c r="SO121" s="6"/>
      <c r="SP121" s="6"/>
      <c r="SQ121" s="6"/>
      <c r="SR121" s="6"/>
      <c r="SS121" s="6"/>
      <c r="SU121" s="6"/>
      <c r="SV121" s="6"/>
      <c r="SW121" s="6"/>
      <c r="SX121" s="6"/>
      <c r="SY121" s="6"/>
      <c r="SZ121" s="6"/>
      <c r="TA121" s="6"/>
      <c r="TB121" s="6"/>
      <c r="TC121" s="6"/>
      <c r="TD121" s="6"/>
      <c r="TF121" s="6"/>
      <c r="TG121" s="6"/>
      <c r="TH121" s="6"/>
      <c r="TI121" s="6"/>
      <c r="TJ121" s="6"/>
      <c r="TK121" s="6"/>
      <c r="TL121" s="6"/>
      <c r="TM121" s="6"/>
      <c r="TN121" s="6"/>
      <c r="TO121" s="6"/>
      <c r="TQ121" s="6"/>
      <c r="TR121" s="6"/>
      <c r="TS121" s="6"/>
      <c r="TT121" s="6"/>
      <c r="TU121" s="6"/>
      <c r="TV121" s="6"/>
      <c r="TW121" s="6"/>
      <c r="TX121" s="6"/>
      <c r="TY121" s="6"/>
      <c r="TZ121" s="6"/>
      <c r="UB121" s="6"/>
      <c r="UC121" s="6"/>
      <c r="UD121" s="6"/>
      <c r="UE121" s="6"/>
      <c r="UF121" s="6"/>
      <c r="UG121" s="6"/>
      <c r="UH121" s="6"/>
      <c r="UI121" s="6"/>
      <c r="UJ121" s="6"/>
      <c r="UK121" s="6"/>
      <c r="UN121" s="61"/>
      <c r="UO121" s="61"/>
      <c r="UP121" s="61"/>
      <c r="UQ121" s="61"/>
      <c r="UW121" s="61"/>
      <c r="UY121" s="61"/>
      <c r="UZ121" s="61"/>
      <c r="VA121" s="61"/>
      <c r="VB121" s="61"/>
      <c r="VH121" s="61"/>
    </row>
    <row r="122" spans="2:580">
      <c r="B122" s="6"/>
      <c r="C122" s="6"/>
      <c r="D122" s="6"/>
      <c r="E122" s="6"/>
      <c r="F122" s="6"/>
      <c r="G122" s="6"/>
      <c r="H122" s="6"/>
      <c r="I122" s="6"/>
      <c r="J122" s="6"/>
      <c r="K122" s="6"/>
      <c r="L122" s="6"/>
      <c r="N122" s="6"/>
      <c r="O122" s="6"/>
      <c r="P122" s="6"/>
      <c r="Q122" s="6"/>
      <c r="R122" s="6"/>
      <c r="S122" s="6"/>
      <c r="T122" s="6"/>
      <c r="U122" s="6"/>
      <c r="V122" s="6"/>
      <c r="W122" s="6"/>
      <c r="Y122" s="6"/>
      <c r="Z122" s="6"/>
      <c r="AA122" s="6"/>
      <c r="AB122" s="6"/>
      <c r="AC122" s="6"/>
      <c r="AD122" s="6"/>
      <c r="AE122" s="6"/>
      <c r="AF122" s="6"/>
      <c r="AG122" s="6"/>
      <c r="AH122" s="6"/>
      <c r="AJ122" s="6"/>
      <c r="AK122" s="6"/>
      <c r="AL122" s="6"/>
      <c r="AM122" s="6"/>
      <c r="AN122" s="6"/>
      <c r="AO122" s="6"/>
      <c r="AP122" s="6"/>
      <c r="AQ122" s="6"/>
      <c r="AR122" s="6"/>
      <c r="AS122" s="6"/>
      <c r="AU122" s="6"/>
      <c r="AV122" s="6"/>
      <c r="AW122" s="6"/>
      <c r="AX122" s="6"/>
      <c r="AY122" s="6"/>
      <c r="AZ122" s="6"/>
      <c r="BA122" s="6"/>
      <c r="BB122" s="6"/>
      <c r="BC122" s="6"/>
      <c r="BD122" s="6"/>
      <c r="BF122" s="6"/>
      <c r="BG122" s="6"/>
      <c r="BH122" s="6"/>
      <c r="BI122" s="6"/>
      <c r="BJ122" s="6"/>
      <c r="BK122" s="6"/>
      <c r="BL122" s="6"/>
      <c r="BM122" s="6"/>
      <c r="BN122" s="6"/>
      <c r="BO122" s="6"/>
      <c r="BQ122" s="6"/>
      <c r="BR122" s="6"/>
      <c r="BS122" s="6"/>
      <c r="BT122" s="6"/>
      <c r="BU122" s="6"/>
      <c r="BV122" s="6"/>
      <c r="BW122" s="6"/>
      <c r="BX122" s="6"/>
      <c r="BY122" s="6"/>
      <c r="BZ122" s="6"/>
      <c r="CB122" s="6"/>
      <c r="CC122" s="6"/>
      <c r="CD122" s="6"/>
      <c r="CE122" s="6"/>
      <c r="CF122" s="6"/>
      <c r="CG122" s="6"/>
      <c r="CH122" s="6"/>
      <c r="CI122" s="6"/>
      <c r="CJ122" s="6"/>
      <c r="CK122" s="6"/>
      <c r="CN122" s="6"/>
      <c r="CO122" s="6"/>
      <c r="CP122" s="6"/>
      <c r="CQ122" s="6"/>
      <c r="CR122" s="6"/>
      <c r="CS122" s="6"/>
      <c r="CT122" s="6"/>
      <c r="CU122" s="6"/>
      <c r="CV122" s="6"/>
      <c r="CW122" s="6"/>
      <c r="CY122" s="6"/>
      <c r="CZ122" s="6"/>
      <c r="DA122" s="6"/>
      <c r="DB122" s="6"/>
      <c r="DC122" s="6"/>
      <c r="DD122" s="6"/>
      <c r="DE122" s="6"/>
      <c r="DF122" s="6"/>
      <c r="DG122" s="6"/>
      <c r="DH122" s="6"/>
      <c r="DJ122" s="6"/>
      <c r="DK122" s="6"/>
      <c r="DL122" s="6"/>
      <c r="DM122" s="6"/>
      <c r="DN122" s="6"/>
      <c r="DO122" s="6"/>
      <c r="DP122" s="6"/>
      <c r="DQ122" s="6"/>
      <c r="DR122" s="6"/>
      <c r="DS122" s="6"/>
      <c r="DU122" s="6"/>
      <c r="DV122" s="6"/>
      <c r="DW122" s="6"/>
      <c r="DX122" s="6"/>
      <c r="DY122" s="6"/>
      <c r="DZ122" s="6"/>
      <c r="EA122" s="6"/>
      <c r="EB122" s="6"/>
      <c r="EC122" s="6"/>
      <c r="ED122" s="6"/>
      <c r="EF122" s="6"/>
      <c r="EG122" s="6"/>
      <c r="EH122" s="6"/>
      <c r="EI122" s="6"/>
      <c r="EJ122" s="6"/>
      <c r="EK122" s="6"/>
      <c r="EL122" s="6"/>
      <c r="EM122" s="6"/>
      <c r="EN122" s="6"/>
      <c r="EO122" s="6"/>
      <c r="EQ122" s="6"/>
      <c r="ER122" s="6"/>
      <c r="ES122" s="6"/>
      <c r="ET122" s="6"/>
      <c r="EU122" s="6"/>
      <c r="EV122" s="6"/>
      <c r="EW122" s="6"/>
      <c r="EX122" s="6"/>
      <c r="EY122" s="6"/>
      <c r="EZ122" s="6"/>
      <c r="FB122" s="6"/>
      <c r="FC122" s="6"/>
      <c r="FD122" s="6"/>
      <c r="FE122" s="6"/>
      <c r="FF122" s="6"/>
      <c r="FG122" s="6"/>
      <c r="FH122" s="6"/>
      <c r="FI122" s="6"/>
      <c r="FJ122" s="6"/>
      <c r="FK122" s="6"/>
      <c r="FN122" s="6"/>
      <c r="FO122" s="6"/>
      <c r="FP122" s="6"/>
      <c r="FQ122" s="6"/>
      <c r="FR122" s="6"/>
      <c r="FS122" s="6"/>
      <c r="FT122" s="6"/>
      <c r="FU122" s="6"/>
      <c r="FV122" s="6"/>
      <c r="FW122" s="6"/>
      <c r="FY122" s="6"/>
      <c r="FZ122" s="6"/>
      <c r="GA122" s="6"/>
      <c r="GB122" s="6"/>
      <c r="GC122" s="6"/>
      <c r="GD122" s="6"/>
      <c r="GE122" s="6"/>
      <c r="GF122" s="6"/>
      <c r="GG122" s="6"/>
      <c r="GH122" s="6"/>
      <c r="GJ122" s="6"/>
      <c r="GK122" s="6"/>
      <c r="GL122" s="6"/>
      <c r="GM122" s="6"/>
      <c r="GN122" s="6"/>
      <c r="GO122" s="6"/>
      <c r="GP122" s="6"/>
      <c r="GQ122" s="6"/>
      <c r="GR122" s="6"/>
      <c r="GS122" s="6"/>
      <c r="GU122" s="6"/>
      <c r="GV122" s="6"/>
      <c r="GW122" s="6"/>
      <c r="GX122" s="6"/>
      <c r="GY122" s="6"/>
      <c r="GZ122" s="6"/>
      <c r="HA122" s="6"/>
      <c r="HB122" s="6"/>
      <c r="HC122" s="6"/>
      <c r="HD122" s="6"/>
      <c r="HF122" s="6"/>
      <c r="HG122" s="6"/>
      <c r="HH122" s="6"/>
      <c r="HI122" s="6"/>
      <c r="HJ122" s="6"/>
      <c r="HK122" s="6"/>
      <c r="HL122" s="6"/>
      <c r="HM122" s="6"/>
      <c r="HN122" s="6"/>
      <c r="HO122" s="6"/>
      <c r="HQ122" s="6"/>
      <c r="HR122" s="6"/>
      <c r="HS122" s="6"/>
      <c r="HT122" s="6"/>
      <c r="HU122" s="6"/>
      <c r="HV122" s="6"/>
      <c r="HW122" s="6"/>
      <c r="HX122" s="6"/>
      <c r="HY122" s="6"/>
      <c r="HZ122" s="6"/>
      <c r="IB122" s="6"/>
      <c r="IC122" s="6"/>
      <c r="ID122" s="6"/>
      <c r="IE122" s="6"/>
      <c r="IF122" s="6"/>
      <c r="IG122" s="6"/>
      <c r="IH122" s="6"/>
      <c r="II122" s="6"/>
      <c r="IJ122" s="6"/>
      <c r="IK122" s="6"/>
      <c r="IN122" s="6"/>
      <c r="IO122" s="6"/>
      <c r="IP122" s="6"/>
      <c r="IQ122" s="6"/>
      <c r="IR122" s="6"/>
      <c r="IS122" s="6"/>
      <c r="IT122" s="6"/>
      <c r="IU122" s="6"/>
      <c r="IV122" s="6"/>
      <c r="IW122" s="6"/>
      <c r="IY122" s="6"/>
      <c r="IZ122" s="6"/>
      <c r="JA122" s="6"/>
      <c r="JB122" s="6"/>
      <c r="JC122" s="6"/>
      <c r="JD122" s="6"/>
      <c r="JE122" s="6"/>
      <c r="JF122" s="6"/>
      <c r="JG122" s="6"/>
      <c r="JH122" s="6"/>
      <c r="JJ122" s="6"/>
      <c r="JK122" s="6"/>
      <c r="JL122" s="6"/>
      <c r="JM122" s="6"/>
      <c r="JN122" s="6"/>
      <c r="JO122" s="6"/>
      <c r="JP122" s="6"/>
      <c r="JQ122" s="6"/>
      <c r="JR122" s="6"/>
      <c r="JS122" s="6"/>
      <c r="JU122" s="6"/>
      <c r="JV122" s="6"/>
      <c r="JW122" s="6"/>
      <c r="JX122" s="6"/>
      <c r="JY122" s="6"/>
      <c r="JZ122" s="6"/>
      <c r="KA122" s="6"/>
      <c r="KB122" s="6"/>
      <c r="KC122" s="6"/>
      <c r="KD122" s="6"/>
      <c r="KF122" s="6"/>
      <c r="KG122" s="6"/>
      <c r="KH122" s="6"/>
      <c r="KI122" s="6"/>
      <c r="KJ122" s="6"/>
      <c r="KK122" s="6"/>
      <c r="KL122" s="6"/>
      <c r="KM122" s="6"/>
      <c r="KN122" s="6"/>
      <c r="KO122" s="6"/>
      <c r="KQ122" s="6"/>
      <c r="KR122" s="6"/>
      <c r="KS122" s="6"/>
      <c r="KT122" s="6"/>
      <c r="KU122" s="6"/>
      <c r="KV122" s="6"/>
      <c r="KW122" s="6"/>
      <c r="KX122" s="6"/>
      <c r="KY122" s="6"/>
      <c r="KZ122" s="6"/>
      <c r="LB122" s="6"/>
      <c r="LC122" s="6"/>
      <c r="LD122" s="6"/>
      <c r="LE122" s="6"/>
      <c r="LF122" s="6"/>
      <c r="LG122" s="6"/>
      <c r="LH122" s="6"/>
      <c r="LI122" s="6"/>
      <c r="LJ122" s="6"/>
      <c r="LK122" s="6"/>
      <c r="LN122" s="6"/>
      <c r="LO122" s="6"/>
      <c r="LP122" s="6"/>
      <c r="LQ122" s="6"/>
      <c r="LR122" s="6"/>
      <c r="LS122" s="6"/>
      <c r="LT122" s="6"/>
      <c r="LU122" s="6"/>
      <c r="LV122" s="6"/>
      <c r="LW122" s="6"/>
      <c r="LY122" s="6"/>
      <c r="LZ122" s="6"/>
      <c r="MA122" s="6"/>
      <c r="MB122" s="6"/>
      <c r="MC122" s="6"/>
      <c r="MD122" s="6"/>
      <c r="ME122" s="6"/>
      <c r="MF122" s="6"/>
      <c r="MG122" s="6"/>
      <c r="MH122" s="6"/>
      <c r="MJ122" s="6"/>
      <c r="MK122" s="6"/>
      <c r="ML122" s="6"/>
      <c r="MM122" s="6"/>
      <c r="MN122" s="6"/>
      <c r="MO122" s="6"/>
      <c r="MP122" s="6"/>
      <c r="MQ122" s="6"/>
      <c r="MR122" s="6"/>
      <c r="MS122" s="6"/>
      <c r="MU122" s="6"/>
      <c r="MV122" s="6"/>
      <c r="MW122" s="6"/>
      <c r="MX122" s="6"/>
      <c r="MY122" s="6"/>
      <c r="MZ122" s="6"/>
      <c r="NA122" s="6"/>
      <c r="NB122" s="6"/>
      <c r="NC122" s="6"/>
      <c r="ND122" s="6"/>
      <c r="NF122" s="6"/>
      <c r="NG122" s="6"/>
      <c r="NH122" s="6"/>
      <c r="NI122" s="6"/>
      <c r="NJ122" s="6"/>
      <c r="NK122" s="6"/>
      <c r="NL122" s="6"/>
      <c r="NM122" s="6"/>
      <c r="NN122" s="6"/>
      <c r="NO122" s="6"/>
      <c r="NQ122" s="6"/>
      <c r="NR122" s="6"/>
      <c r="NS122" s="6"/>
      <c r="NT122" s="6"/>
      <c r="NU122" s="6"/>
      <c r="NV122" s="6"/>
      <c r="NW122" s="6"/>
      <c r="NX122" s="6"/>
      <c r="NY122" s="6"/>
      <c r="NZ122" s="6"/>
      <c r="OB122" s="6"/>
      <c r="OC122" s="6"/>
      <c r="OD122" s="6"/>
      <c r="OE122" s="6"/>
      <c r="OF122" s="6"/>
      <c r="OG122" s="6"/>
      <c r="OH122" s="6"/>
      <c r="OI122" s="6"/>
      <c r="OJ122" s="6"/>
      <c r="OK122" s="6"/>
      <c r="ON122" s="6"/>
      <c r="OO122" s="6"/>
      <c r="OP122" s="6"/>
      <c r="OQ122" s="6"/>
      <c r="OR122" s="6"/>
      <c r="OS122" s="6"/>
      <c r="OT122" s="6"/>
      <c r="OU122" s="6"/>
      <c r="OV122" s="6"/>
      <c r="OW122" s="6"/>
      <c r="OY122" s="6"/>
      <c r="OZ122" s="6"/>
      <c r="PA122" s="6"/>
      <c r="PB122" s="6"/>
      <c r="PC122" s="6"/>
      <c r="PD122" s="6"/>
      <c r="PE122" s="6"/>
      <c r="PF122" s="6"/>
      <c r="PG122" s="6"/>
      <c r="PH122" s="6"/>
      <c r="PJ122" s="6"/>
      <c r="PK122" s="6"/>
      <c r="PL122" s="6"/>
      <c r="PM122" s="6"/>
      <c r="PN122" s="6"/>
      <c r="PO122" s="6"/>
      <c r="PP122" s="6"/>
      <c r="PQ122" s="6"/>
      <c r="PR122" s="6"/>
      <c r="PS122" s="6"/>
      <c r="PU122" s="6"/>
      <c r="PV122" s="6"/>
      <c r="PW122" s="6"/>
      <c r="PX122" s="6"/>
      <c r="PY122" s="6"/>
      <c r="PZ122" s="6"/>
      <c r="QA122" s="6"/>
      <c r="QB122" s="6"/>
      <c r="QC122" s="6"/>
      <c r="QD122" s="6"/>
      <c r="QF122" s="6"/>
      <c r="QG122" s="6"/>
      <c r="QH122" s="6"/>
      <c r="QI122" s="6"/>
      <c r="QJ122" s="6"/>
      <c r="QK122" s="6"/>
      <c r="QL122" s="6"/>
      <c r="QM122" s="6"/>
      <c r="QN122" s="6"/>
      <c r="QO122" s="6"/>
      <c r="QQ122" s="6"/>
      <c r="QR122" s="6"/>
      <c r="QS122" s="6"/>
      <c r="QT122" s="6"/>
      <c r="QU122" s="6"/>
      <c r="QV122" s="6"/>
      <c r="QW122" s="6"/>
      <c r="QX122" s="6"/>
      <c r="QY122" s="6"/>
      <c r="QZ122" s="6"/>
      <c r="RB122" s="6"/>
      <c r="RC122" s="6"/>
      <c r="RD122" s="6"/>
      <c r="RE122" s="6"/>
      <c r="RF122" s="6"/>
      <c r="RG122" s="6"/>
      <c r="RH122" s="6"/>
      <c r="RI122" s="6"/>
      <c r="RJ122" s="6"/>
      <c r="RK122" s="6"/>
      <c r="RN122" s="6"/>
      <c r="RO122" s="6"/>
      <c r="RP122" s="6"/>
      <c r="RQ122" s="6"/>
      <c r="RR122" s="6"/>
      <c r="RS122" s="6"/>
      <c r="RT122" s="6"/>
      <c r="RU122" s="6"/>
      <c r="RV122" s="6"/>
      <c r="RW122" s="6"/>
      <c r="RY122" s="6"/>
      <c r="RZ122" s="6"/>
      <c r="SA122" s="6"/>
      <c r="SB122" s="6"/>
      <c r="SC122" s="6"/>
      <c r="SD122" s="6"/>
      <c r="SE122" s="6"/>
      <c r="SF122" s="6"/>
      <c r="SG122" s="6"/>
      <c r="SH122" s="6"/>
      <c r="SJ122" s="6"/>
      <c r="SK122" s="6"/>
      <c r="SL122" s="6"/>
      <c r="SM122" s="6"/>
      <c r="SN122" s="6"/>
      <c r="SO122" s="6"/>
      <c r="SP122" s="6"/>
      <c r="SQ122" s="6"/>
      <c r="SR122" s="6"/>
      <c r="SS122" s="6"/>
      <c r="SU122" s="6"/>
      <c r="SV122" s="6"/>
      <c r="SW122" s="6"/>
      <c r="SX122" s="6"/>
      <c r="SY122" s="6"/>
      <c r="SZ122" s="6"/>
      <c r="TA122" s="6"/>
      <c r="TB122" s="6"/>
      <c r="TC122" s="6"/>
      <c r="TD122" s="6"/>
      <c r="TF122" s="6"/>
      <c r="TG122" s="6"/>
      <c r="TH122" s="6"/>
      <c r="TI122" s="6"/>
      <c r="TJ122" s="6"/>
      <c r="TK122" s="6"/>
      <c r="TL122" s="6"/>
      <c r="TM122" s="6"/>
      <c r="TN122" s="6"/>
      <c r="TO122" s="6"/>
      <c r="TQ122" s="6"/>
      <c r="TR122" s="6"/>
      <c r="TS122" s="6"/>
      <c r="TT122" s="6"/>
      <c r="TU122" s="6"/>
      <c r="TV122" s="6"/>
      <c r="TW122" s="6"/>
      <c r="TX122" s="6"/>
      <c r="TY122" s="6"/>
      <c r="TZ122" s="6"/>
      <c r="UB122" s="6"/>
      <c r="UC122" s="6"/>
      <c r="UD122" s="6"/>
      <c r="UE122" s="6"/>
      <c r="UF122" s="6"/>
      <c r="UG122" s="6"/>
      <c r="UH122" s="6"/>
      <c r="UI122" s="6"/>
      <c r="UJ122" s="6"/>
      <c r="UK122" s="6"/>
      <c r="UN122" s="61"/>
      <c r="UO122" s="61"/>
      <c r="UP122" s="61"/>
      <c r="UQ122" s="61"/>
      <c r="UW122" s="61"/>
      <c r="UY122" s="61"/>
      <c r="UZ122" s="61"/>
      <c r="VA122" s="61"/>
      <c r="VB122" s="61"/>
      <c r="VH122" s="61"/>
    </row>
    <row r="123" spans="2:580">
      <c r="B123" s="6"/>
      <c r="C123" s="6"/>
      <c r="D123" s="6"/>
      <c r="E123" s="6"/>
      <c r="F123" s="6"/>
      <c r="G123" s="6"/>
      <c r="H123" s="6"/>
      <c r="I123" s="6"/>
      <c r="J123" s="6"/>
      <c r="K123" s="6"/>
      <c r="L123" s="6"/>
      <c r="N123" s="6"/>
      <c r="O123" s="6"/>
      <c r="P123" s="6"/>
      <c r="Q123" s="6"/>
      <c r="R123" s="6"/>
      <c r="S123" s="6"/>
      <c r="T123" s="6"/>
      <c r="U123" s="6"/>
      <c r="V123" s="6"/>
      <c r="W123" s="6"/>
      <c r="Y123" s="6"/>
      <c r="Z123" s="6"/>
      <c r="AA123" s="6"/>
      <c r="AB123" s="6"/>
      <c r="AC123" s="6"/>
      <c r="AD123" s="6"/>
      <c r="AE123" s="6"/>
      <c r="AF123" s="6"/>
      <c r="AG123" s="6"/>
      <c r="AH123" s="6"/>
      <c r="AJ123" s="6"/>
      <c r="AK123" s="6"/>
      <c r="AL123" s="6"/>
      <c r="AM123" s="6"/>
      <c r="AN123" s="6"/>
      <c r="AO123" s="6"/>
      <c r="AP123" s="6"/>
      <c r="AQ123" s="6"/>
      <c r="AR123" s="6"/>
      <c r="AS123" s="6"/>
      <c r="AU123" s="6"/>
      <c r="AV123" s="6"/>
      <c r="AW123" s="6"/>
      <c r="AX123" s="6"/>
      <c r="AY123" s="6"/>
      <c r="AZ123" s="6"/>
      <c r="BA123" s="6"/>
      <c r="BB123" s="6"/>
      <c r="BC123" s="6"/>
      <c r="BD123" s="6"/>
      <c r="BF123" s="6"/>
      <c r="BG123" s="6"/>
      <c r="BH123" s="6"/>
      <c r="BI123" s="6"/>
      <c r="BJ123" s="6"/>
      <c r="BK123" s="6"/>
      <c r="BL123" s="6"/>
      <c r="BM123" s="6"/>
      <c r="BN123" s="6"/>
      <c r="BO123" s="6"/>
      <c r="BQ123" s="6"/>
      <c r="BR123" s="6"/>
      <c r="BS123" s="6"/>
      <c r="BT123" s="6"/>
      <c r="BU123" s="6"/>
      <c r="BV123" s="6"/>
      <c r="BW123" s="6"/>
      <c r="BX123" s="6"/>
      <c r="BY123" s="6"/>
      <c r="BZ123" s="6"/>
      <c r="CB123" s="6"/>
      <c r="CC123" s="6"/>
      <c r="CD123" s="6"/>
      <c r="CE123" s="6"/>
      <c r="CF123" s="6"/>
      <c r="CG123" s="6"/>
      <c r="CH123" s="6"/>
      <c r="CI123" s="6"/>
      <c r="CJ123" s="6"/>
      <c r="CK123" s="6"/>
      <c r="CN123" s="6"/>
      <c r="CO123" s="6"/>
      <c r="CP123" s="6"/>
      <c r="CQ123" s="6"/>
      <c r="CR123" s="6"/>
      <c r="CS123" s="6"/>
      <c r="CT123" s="6"/>
      <c r="CU123" s="6"/>
      <c r="CV123" s="6"/>
      <c r="CW123" s="6"/>
      <c r="CY123" s="6"/>
      <c r="CZ123" s="6"/>
      <c r="DA123" s="6"/>
      <c r="DB123" s="6"/>
      <c r="DC123" s="6"/>
      <c r="DD123" s="6"/>
      <c r="DE123" s="6"/>
      <c r="DF123" s="6"/>
      <c r="DG123" s="6"/>
      <c r="DH123" s="6"/>
      <c r="DJ123" s="6"/>
      <c r="DK123" s="6"/>
      <c r="DL123" s="6"/>
      <c r="DM123" s="6"/>
      <c r="DN123" s="6"/>
      <c r="DO123" s="6"/>
      <c r="DP123" s="6"/>
      <c r="DQ123" s="6"/>
      <c r="DR123" s="6"/>
      <c r="DS123" s="6"/>
      <c r="DU123" s="6"/>
      <c r="DV123" s="6"/>
      <c r="DW123" s="6"/>
      <c r="DX123" s="6"/>
      <c r="DY123" s="6"/>
      <c r="DZ123" s="6"/>
      <c r="EA123" s="6"/>
      <c r="EB123" s="6"/>
      <c r="EC123" s="6"/>
      <c r="ED123" s="6"/>
      <c r="EF123" s="6"/>
      <c r="EG123" s="6"/>
      <c r="EH123" s="6"/>
      <c r="EI123" s="6"/>
      <c r="EJ123" s="6"/>
      <c r="EK123" s="6"/>
      <c r="EL123" s="6"/>
      <c r="EM123" s="6"/>
      <c r="EN123" s="6"/>
      <c r="EO123" s="6"/>
      <c r="EQ123" s="6"/>
      <c r="ER123" s="6"/>
      <c r="ES123" s="6"/>
      <c r="ET123" s="6"/>
      <c r="EU123" s="6"/>
      <c r="EV123" s="6"/>
      <c r="EW123" s="6"/>
      <c r="EX123" s="6"/>
      <c r="EY123" s="6"/>
      <c r="EZ123" s="6"/>
      <c r="FB123" s="6"/>
      <c r="FC123" s="6"/>
      <c r="FD123" s="6"/>
      <c r="FE123" s="6"/>
      <c r="FF123" s="6"/>
      <c r="FG123" s="6"/>
      <c r="FH123" s="6"/>
      <c r="FI123" s="6"/>
      <c r="FJ123" s="6"/>
      <c r="FK123" s="6"/>
      <c r="FN123" s="6"/>
      <c r="FO123" s="6"/>
      <c r="FP123" s="6"/>
      <c r="FQ123" s="6"/>
      <c r="FR123" s="6"/>
      <c r="FS123" s="6"/>
      <c r="FT123" s="6"/>
      <c r="FU123" s="6"/>
      <c r="FV123" s="6"/>
      <c r="FW123" s="6"/>
      <c r="FY123" s="6"/>
      <c r="FZ123" s="6"/>
      <c r="GA123" s="6"/>
      <c r="GB123" s="6"/>
      <c r="GC123" s="6"/>
      <c r="GD123" s="6"/>
      <c r="GE123" s="6"/>
      <c r="GF123" s="6"/>
      <c r="GG123" s="6"/>
      <c r="GH123" s="6"/>
      <c r="GJ123" s="6"/>
      <c r="GK123" s="6"/>
      <c r="GL123" s="6"/>
      <c r="GM123" s="6"/>
      <c r="GN123" s="6"/>
      <c r="GO123" s="6"/>
      <c r="GP123" s="6"/>
      <c r="GQ123" s="6"/>
      <c r="GR123" s="6"/>
      <c r="GS123" s="6"/>
      <c r="GU123" s="6"/>
      <c r="GV123" s="6"/>
      <c r="GW123" s="6"/>
      <c r="GX123" s="6"/>
      <c r="GY123" s="6"/>
      <c r="GZ123" s="6"/>
      <c r="HA123" s="6"/>
      <c r="HB123" s="6"/>
      <c r="HC123" s="6"/>
      <c r="HD123" s="6"/>
      <c r="HF123" s="6"/>
      <c r="HG123" s="6"/>
      <c r="HH123" s="6"/>
      <c r="HI123" s="6"/>
      <c r="HJ123" s="6"/>
      <c r="HK123" s="6"/>
      <c r="HL123" s="6"/>
      <c r="HM123" s="6"/>
      <c r="HN123" s="6"/>
      <c r="HO123" s="6"/>
      <c r="HQ123" s="6"/>
      <c r="HR123" s="6"/>
      <c r="HS123" s="6"/>
      <c r="HT123" s="6"/>
      <c r="HU123" s="6"/>
      <c r="HV123" s="6"/>
      <c r="HW123" s="6"/>
      <c r="HX123" s="6"/>
      <c r="HY123" s="6"/>
      <c r="HZ123" s="6"/>
      <c r="IB123" s="6"/>
      <c r="IC123" s="6"/>
      <c r="ID123" s="6"/>
      <c r="IE123" s="6"/>
      <c r="IF123" s="6"/>
      <c r="IG123" s="6"/>
      <c r="IH123" s="6"/>
      <c r="II123" s="6"/>
      <c r="IJ123" s="6"/>
      <c r="IK123" s="6"/>
      <c r="IN123" s="6"/>
      <c r="IO123" s="6"/>
      <c r="IP123" s="6"/>
      <c r="IQ123" s="6"/>
      <c r="IR123" s="6"/>
      <c r="IS123" s="6"/>
      <c r="IT123" s="6"/>
      <c r="IU123" s="6"/>
      <c r="IV123" s="6"/>
      <c r="IW123" s="6"/>
      <c r="IY123" s="6"/>
      <c r="IZ123" s="6"/>
      <c r="JA123" s="6"/>
      <c r="JB123" s="6"/>
      <c r="JC123" s="6"/>
      <c r="JD123" s="6"/>
      <c r="JE123" s="6"/>
      <c r="JF123" s="6"/>
      <c r="JG123" s="6"/>
      <c r="JH123" s="6"/>
      <c r="JJ123" s="6"/>
      <c r="JK123" s="6"/>
      <c r="JL123" s="6"/>
      <c r="JM123" s="6"/>
      <c r="JN123" s="6"/>
      <c r="JO123" s="6"/>
      <c r="JP123" s="6"/>
      <c r="JQ123" s="6"/>
      <c r="JR123" s="6"/>
      <c r="JS123" s="6"/>
      <c r="JU123" s="6"/>
      <c r="JV123" s="6"/>
      <c r="JW123" s="6"/>
      <c r="JX123" s="6"/>
      <c r="JY123" s="6"/>
      <c r="JZ123" s="6"/>
      <c r="KA123" s="6"/>
      <c r="KB123" s="6"/>
      <c r="KC123" s="6"/>
      <c r="KD123" s="6"/>
      <c r="KF123" s="6"/>
      <c r="KG123" s="6"/>
      <c r="KH123" s="6"/>
      <c r="KI123" s="6"/>
      <c r="KJ123" s="6"/>
      <c r="KK123" s="6"/>
      <c r="KL123" s="6"/>
      <c r="KM123" s="6"/>
      <c r="KN123" s="6"/>
      <c r="KO123" s="6"/>
      <c r="KQ123" s="6"/>
      <c r="KR123" s="6"/>
      <c r="KS123" s="6"/>
      <c r="KT123" s="6"/>
      <c r="KU123" s="6"/>
      <c r="KV123" s="6"/>
      <c r="KW123" s="6"/>
      <c r="KX123" s="6"/>
      <c r="KY123" s="6"/>
      <c r="KZ123" s="6"/>
      <c r="LB123" s="6"/>
      <c r="LC123" s="6"/>
      <c r="LD123" s="6"/>
      <c r="LE123" s="6"/>
      <c r="LF123" s="6"/>
      <c r="LG123" s="6"/>
      <c r="LH123" s="6"/>
      <c r="LI123" s="6"/>
      <c r="LJ123" s="6"/>
      <c r="LK123" s="6"/>
      <c r="LN123" s="6"/>
      <c r="LO123" s="6"/>
      <c r="LP123" s="6"/>
      <c r="LQ123" s="6"/>
      <c r="LR123" s="6"/>
      <c r="LS123" s="6"/>
      <c r="LT123" s="6"/>
      <c r="LU123" s="6"/>
      <c r="LV123" s="6"/>
      <c r="LW123" s="6"/>
      <c r="LY123" s="6"/>
      <c r="LZ123" s="6"/>
      <c r="MA123" s="6"/>
      <c r="MB123" s="6"/>
      <c r="MC123" s="6"/>
      <c r="MD123" s="6"/>
      <c r="ME123" s="6"/>
      <c r="MF123" s="6"/>
      <c r="MG123" s="6"/>
      <c r="MH123" s="6"/>
      <c r="MJ123" s="6"/>
      <c r="MK123" s="6"/>
      <c r="ML123" s="6"/>
      <c r="MM123" s="6"/>
      <c r="MN123" s="6"/>
      <c r="MO123" s="6"/>
      <c r="MP123" s="6"/>
      <c r="MQ123" s="6"/>
      <c r="MR123" s="6"/>
      <c r="MS123" s="6"/>
      <c r="MU123" s="6"/>
      <c r="MV123" s="6"/>
      <c r="MW123" s="6"/>
      <c r="MX123" s="6"/>
      <c r="MY123" s="6"/>
      <c r="MZ123" s="6"/>
      <c r="NA123" s="6"/>
      <c r="NB123" s="6"/>
      <c r="NC123" s="6"/>
      <c r="ND123" s="6"/>
      <c r="NF123" s="6"/>
      <c r="NG123" s="6"/>
      <c r="NH123" s="6"/>
      <c r="NI123" s="6"/>
      <c r="NJ123" s="6"/>
      <c r="NK123" s="6"/>
      <c r="NL123" s="6"/>
      <c r="NM123" s="6"/>
      <c r="NN123" s="6"/>
      <c r="NO123" s="6"/>
      <c r="NQ123" s="6"/>
      <c r="NR123" s="6"/>
      <c r="NS123" s="6"/>
      <c r="NT123" s="6"/>
      <c r="NU123" s="6"/>
      <c r="NV123" s="6"/>
      <c r="NW123" s="6"/>
      <c r="NX123" s="6"/>
      <c r="NY123" s="6"/>
      <c r="NZ123" s="6"/>
      <c r="OB123" s="6"/>
      <c r="OC123" s="6"/>
      <c r="OD123" s="6"/>
      <c r="OE123" s="6"/>
      <c r="OF123" s="6"/>
      <c r="OG123" s="6"/>
      <c r="OH123" s="6"/>
      <c r="OI123" s="6"/>
      <c r="OJ123" s="6"/>
      <c r="OK123" s="6"/>
      <c r="ON123" s="6"/>
      <c r="OO123" s="6"/>
      <c r="OP123" s="6"/>
      <c r="OQ123" s="6"/>
      <c r="OR123" s="6"/>
      <c r="OS123" s="6"/>
      <c r="OT123" s="6"/>
      <c r="OU123" s="6"/>
      <c r="OV123" s="6"/>
      <c r="OW123" s="6"/>
      <c r="OY123" s="6"/>
      <c r="OZ123" s="6"/>
      <c r="PA123" s="6"/>
      <c r="PB123" s="6"/>
      <c r="PC123" s="6"/>
      <c r="PD123" s="6"/>
      <c r="PE123" s="6"/>
      <c r="PF123" s="6"/>
      <c r="PG123" s="6"/>
      <c r="PH123" s="6"/>
      <c r="PJ123" s="6"/>
      <c r="PK123" s="6"/>
      <c r="PL123" s="6"/>
      <c r="PM123" s="6"/>
      <c r="PN123" s="6"/>
      <c r="PO123" s="6"/>
      <c r="PP123" s="6"/>
      <c r="PQ123" s="6"/>
      <c r="PR123" s="6"/>
      <c r="PS123" s="6"/>
      <c r="PU123" s="6"/>
      <c r="PV123" s="6"/>
      <c r="PW123" s="6"/>
      <c r="PX123" s="6"/>
      <c r="PY123" s="6"/>
      <c r="PZ123" s="6"/>
      <c r="QA123" s="6"/>
      <c r="QB123" s="6"/>
      <c r="QC123" s="6"/>
      <c r="QD123" s="6"/>
      <c r="QF123" s="6"/>
      <c r="QG123" s="6"/>
      <c r="QH123" s="6"/>
      <c r="QI123" s="6"/>
      <c r="QJ123" s="6"/>
      <c r="QK123" s="6"/>
      <c r="QL123" s="6"/>
      <c r="QM123" s="6"/>
      <c r="QN123" s="6"/>
      <c r="QO123" s="6"/>
      <c r="QQ123" s="6"/>
      <c r="QR123" s="6"/>
      <c r="QS123" s="6"/>
      <c r="QT123" s="6"/>
      <c r="QU123" s="6"/>
      <c r="QV123" s="6"/>
      <c r="QW123" s="6"/>
      <c r="QX123" s="6"/>
      <c r="QY123" s="6"/>
      <c r="QZ123" s="6"/>
      <c r="RB123" s="6"/>
      <c r="RC123" s="6"/>
      <c r="RD123" s="6"/>
      <c r="RE123" s="6"/>
      <c r="RF123" s="6"/>
      <c r="RG123" s="6"/>
      <c r="RH123" s="6"/>
      <c r="RI123" s="6"/>
      <c r="RJ123" s="6"/>
      <c r="RK123" s="6"/>
      <c r="RN123" s="6"/>
      <c r="RO123" s="6"/>
      <c r="RP123" s="6"/>
      <c r="RQ123" s="6"/>
      <c r="RR123" s="6"/>
      <c r="RS123" s="6"/>
      <c r="RT123" s="6"/>
      <c r="RU123" s="6"/>
      <c r="RV123" s="6"/>
      <c r="RW123" s="6"/>
      <c r="RY123" s="6"/>
      <c r="RZ123" s="6"/>
      <c r="SA123" s="6"/>
      <c r="SB123" s="6"/>
      <c r="SC123" s="6"/>
      <c r="SD123" s="6"/>
      <c r="SE123" s="6"/>
      <c r="SF123" s="6"/>
      <c r="SG123" s="6"/>
      <c r="SH123" s="6"/>
      <c r="SJ123" s="6"/>
      <c r="SK123" s="6"/>
      <c r="SL123" s="6"/>
      <c r="SM123" s="6"/>
      <c r="SN123" s="6"/>
      <c r="SO123" s="6"/>
      <c r="SP123" s="6"/>
      <c r="SQ123" s="6"/>
      <c r="SR123" s="6"/>
      <c r="SS123" s="6"/>
      <c r="SU123" s="6"/>
      <c r="SV123" s="6"/>
      <c r="SW123" s="6"/>
      <c r="SX123" s="6"/>
      <c r="SY123" s="6"/>
      <c r="SZ123" s="6"/>
      <c r="TA123" s="6"/>
      <c r="TB123" s="6"/>
      <c r="TC123" s="6"/>
      <c r="TD123" s="6"/>
      <c r="TF123" s="6"/>
      <c r="TG123" s="6"/>
      <c r="TH123" s="6"/>
      <c r="TI123" s="6"/>
      <c r="TJ123" s="6"/>
      <c r="TK123" s="6"/>
      <c r="TL123" s="6"/>
      <c r="TM123" s="6"/>
      <c r="TN123" s="6"/>
      <c r="TO123" s="6"/>
      <c r="TQ123" s="6"/>
      <c r="TR123" s="6"/>
      <c r="TS123" s="6"/>
      <c r="TT123" s="6"/>
      <c r="TU123" s="6"/>
      <c r="TV123" s="6"/>
      <c r="TW123" s="6"/>
      <c r="TX123" s="6"/>
      <c r="TY123" s="6"/>
      <c r="TZ123" s="6"/>
      <c r="UB123" s="6"/>
      <c r="UC123" s="6"/>
      <c r="UD123" s="6"/>
      <c r="UE123" s="6"/>
      <c r="UF123" s="6"/>
      <c r="UG123" s="6"/>
      <c r="UH123" s="6"/>
      <c r="UI123" s="6"/>
      <c r="UJ123" s="6"/>
      <c r="UK123" s="6"/>
      <c r="UN123" s="61"/>
      <c r="UO123" s="61"/>
      <c r="UP123" s="61"/>
      <c r="UQ123" s="61"/>
      <c r="UW123" s="61"/>
      <c r="UY123" s="61"/>
      <c r="UZ123" s="61"/>
      <c r="VA123" s="61"/>
      <c r="VB123" s="61"/>
      <c r="VH123" s="61"/>
    </row>
    <row r="124" spans="2:580">
      <c r="B124" s="6"/>
      <c r="C124" s="6"/>
      <c r="D124" s="6"/>
      <c r="E124" s="6"/>
      <c r="F124" s="6"/>
      <c r="G124" s="6"/>
      <c r="H124" s="6"/>
      <c r="I124" s="6"/>
      <c r="J124" s="6"/>
      <c r="K124" s="6"/>
      <c r="L124" s="6"/>
      <c r="N124" s="6"/>
      <c r="O124" s="6"/>
      <c r="P124" s="6"/>
      <c r="Q124" s="6"/>
      <c r="R124" s="6"/>
      <c r="S124" s="6"/>
      <c r="T124" s="6"/>
      <c r="U124" s="6"/>
      <c r="V124" s="6"/>
      <c r="W124" s="6"/>
      <c r="Y124" s="6"/>
      <c r="Z124" s="6"/>
      <c r="AA124" s="6"/>
      <c r="AB124" s="6"/>
      <c r="AC124" s="6"/>
      <c r="AD124" s="6"/>
      <c r="AE124" s="6"/>
      <c r="AF124" s="6"/>
      <c r="AG124" s="6"/>
      <c r="AH124" s="6"/>
      <c r="AJ124" s="6"/>
      <c r="AK124" s="6"/>
      <c r="AL124" s="6"/>
      <c r="AM124" s="6"/>
      <c r="AN124" s="6"/>
      <c r="AO124" s="6"/>
      <c r="AP124" s="6"/>
      <c r="AQ124" s="6"/>
      <c r="AR124" s="6"/>
      <c r="AS124" s="6"/>
      <c r="AU124" s="6"/>
      <c r="AV124" s="6"/>
      <c r="AW124" s="6"/>
      <c r="AX124" s="6"/>
      <c r="AY124" s="6"/>
      <c r="AZ124" s="6"/>
      <c r="BA124" s="6"/>
      <c r="BB124" s="6"/>
      <c r="BC124" s="6"/>
      <c r="BD124" s="6"/>
      <c r="BF124" s="6"/>
      <c r="BG124" s="6"/>
      <c r="BH124" s="6"/>
      <c r="BI124" s="6"/>
      <c r="BJ124" s="6"/>
      <c r="BK124" s="6"/>
      <c r="BL124" s="6"/>
      <c r="BM124" s="6"/>
      <c r="BN124" s="6"/>
      <c r="BO124" s="6"/>
      <c r="BQ124" s="6"/>
      <c r="BR124" s="6"/>
      <c r="BS124" s="6"/>
      <c r="BT124" s="6"/>
      <c r="BU124" s="6"/>
      <c r="BV124" s="6"/>
      <c r="BW124" s="6"/>
      <c r="BX124" s="6"/>
      <c r="BY124" s="6"/>
      <c r="BZ124" s="6"/>
      <c r="CB124" s="6"/>
      <c r="CC124" s="6"/>
      <c r="CD124" s="6"/>
      <c r="CE124" s="6"/>
      <c r="CF124" s="6"/>
      <c r="CG124" s="6"/>
      <c r="CH124" s="6"/>
      <c r="CI124" s="6"/>
      <c r="CJ124" s="6"/>
      <c r="CK124" s="6"/>
      <c r="CN124" s="6"/>
      <c r="CO124" s="6"/>
      <c r="CP124" s="6"/>
      <c r="CQ124" s="6"/>
      <c r="CR124" s="6"/>
      <c r="CS124" s="6"/>
      <c r="CT124" s="6"/>
      <c r="CU124" s="6"/>
      <c r="CV124" s="6"/>
      <c r="CW124" s="6"/>
      <c r="CY124" s="6"/>
      <c r="CZ124" s="6"/>
      <c r="DA124" s="6"/>
      <c r="DB124" s="6"/>
      <c r="DC124" s="6"/>
      <c r="DD124" s="6"/>
      <c r="DE124" s="6"/>
      <c r="DF124" s="6"/>
      <c r="DG124" s="6"/>
      <c r="DH124" s="6"/>
      <c r="DJ124" s="6"/>
      <c r="DK124" s="6"/>
      <c r="DL124" s="6"/>
      <c r="DM124" s="6"/>
      <c r="DN124" s="6"/>
      <c r="DO124" s="6"/>
      <c r="DP124" s="6"/>
      <c r="DQ124" s="6"/>
      <c r="DR124" s="6"/>
      <c r="DS124" s="6"/>
      <c r="DU124" s="6"/>
      <c r="DV124" s="6"/>
      <c r="DW124" s="6"/>
      <c r="DX124" s="6"/>
      <c r="DY124" s="6"/>
      <c r="DZ124" s="6"/>
      <c r="EA124" s="6"/>
      <c r="EB124" s="6"/>
      <c r="EC124" s="6"/>
      <c r="ED124" s="6"/>
      <c r="EF124" s="6"/>
      <c r="EG124" s="6"/>
      <c r="EH124" s="6"/>
      <c r="EI124" s="6"/>
      <c r="EJ124" s="6"/>
      <c r="EK124" s="6"/>
      <c r="EL124" s="6"/>
      <c r="EM124" s="6"/>
      <c r="EN124" s="6"/>
      <c r="EO124" s="6"/>
      <c r="EQ124" s="6"/>
      <c r="ER124" s="6"/>
      <c r="ES124" s="6"/>
      <c r="ET124" s="6"/>
      <c r="EU124" s="6"/>
      <c r="EV124" s="6"/>
      <c r="EW124" s="6"/>
      <c r="EX124" s="6"/>
      <c r="EY124" s="6"/>
      <c r="EZ124" s="6"/>
      <c r="FB124" s="6"/>
      <c r="FC124" s="6"/>
      <c r="FD124" s="6"/>
      <c r="FE124" s="6"/>
      <c r="FF124" s="6"/>
      <c r="FG124" s="6"/>
      <c r="FH124" s="6"/>
      <c r="FI124" s="6"/>
      <c r="FJ124" s="6"/>
      <c r="FK124" s="6"/>
      <c r="FN124" s="6"/>
      <c r="FO124" s="6"/>
      <c r="FP124" s="6"/>
      <c r="FQ124" s="6"/>
      <c r="FR124" s="6"/>
      <c r="FS124" s="6"/>
      <c r="FT124" s="6"/>
      <c r="FU124" s="6"/>
      <c r="FV124" s="6"/>
      <c r="FW124" s="6"/>
      <c r="FY124" s="6"/>
      <c r="FZ124" s="6"/>
      <c r="GA124" s="6"/>
      <c r="GB124" s="6"/>
      <c r="GC124" s="6"/>
      <c r="GD124" s="6"/>
      <c r="GE124" s="6"/>
      <c r="GF124" s="6"/>
      <c r="GG124" s="6"/>
      <c r="GH124" s="6"/>
      <c r="GJ124" s="6"/>
      <c r="GK124" s="6"/>
      <c r="GL124" s="6"/>
      <c r="GM124" s="6"/>
      <c r="GN124" s="6"/>
      <c r="GO124" s="6"/>
      <c r="GP124" s="6"/>
      <c r="GQ124" s="6"/>
      <c r="GR124" s="6"/>
      <c r="GS124" s="6"/>
      <c r="GU124" s="6"/>
      <c r="GV124" s="6"/>
      <c r="GW124" s="6"/>
      <c r="GX124" s="6"/>
      <c r="GY124" s="6"/>
      <c r="GZ124" s="6"/>
      <c r="HA124" s="6"/>
      <c r="HB124" s="6"/>
      <c r="HC124" s="6"/>
      <c r="HD124" s="6"/>
      <c r="HF124" s="6"/>
      <c r="HG124" s="6"/>
      <c r="HH124" s="6"/>
      <c r="HI124" s="6"/>
      <c r="HJ124" s="6"/>
      <c r="HK124" s="6"/>
      <c r="HL124" s="6"/>
      <c r="HM124" s="6"/>
      <c r="HN124" s="6"/>
      <c r="HO124" s="6"/>
      <c r="HQ124" s="6"/>
      <c r="HR124" s="6"/>
      <c r="HS124" s="6"/>
      <c r="HT124" s="6"/>
      <c r="HU124" s="6"/>
      <c r="HV124" s="6"/>
      <c r="HW124" s="6"/>
      <c r="HX124" s="6"/>
      <c r="HY124" s="6"/>
      <c r="HZ124" s="6"/>
      <c r="IB124" s="6"/>
      <c r="IC124" s="6"/>
      <c r="ID124" s="6"/>
      <c r="IE124" s="6"/>
      <c r="IF124" s="6"/>
      <c r="IG124" s="6"/>
      <c r="IH124" s="6"/>
      <c r="II124" s="6"/>
      <c r="IJ124" s="6"/>
      <c r="IK124" s="6"/>
      <c r="IN124" s="6"/>
      <c r="IO124" s="6"/>
      <c r="IP124" s="6"/>
      <c r="IQ124" s="6"/>
      <c r="IR124" s="6"/>
      <c r="IS124" s="6"/>
      <c r="IT124" s="6"/>
      <c r="IU124" s="6"/>
      <c r="IV124" s="6"/>
      <c r="IW124" s="6"/>
      <c r="IY124" s="6"/>
      <c r="IZ124" s="6"/>
      <c r="JA124" s="6"/>
      <c r="JB124" s="6"/>
      <c r="JC124" s="6"/>
      <c r="JD124" s="6"/>
      <c r="JE124" s="6"/>
      <c r="JF124" s="6"/>
      <c r="JG124" s="6"/>
      <c r="JH124" s="6"/>
      <c r="JJ124" s="6"/>
      <c r="JK124" s="6"/>
      <c r="JL124" s="6"/>
      <c r="JM124" s="6"/>
      <c r="JN124" s="6"/>
      <c r="JO124" s="6"/>
      <c r="JP124" s="6"/>
      <c r="JQ124" s="6"/>
      <c r="JR124" s="6"/>
      <c r="JS124" s="6"/>
      <c r="JU124" s="6"/>
      <c r="JV124" s="6"/>
      <c r="JW124" s="6"/>
      <c r="JX124" s="6"/>
      <c r="JY124" s="6"/>
      <c r="JZ124" s="6"/>
      <c r="KA124" s="6"/>
      <c r="KB124" s="6"/>
      <c r="KC124" s="6"/>
      <c r="KD124" s="6"/>
      <c r="KF124" s="6"/>
      <c r="KG124" s="6"/>
      <c r="KH124" s="6"/>
      <c r="KI124" s="6"/>
      <c r="KJ124" s="6"/>
      <c r="KK124" s="6"/>
      <c r="KL124" s="6"/>
      <c r="KM124" s="6"/>
      <c r="KN124" s="6"/>
      <c r="KO124" s="6"/>
      <c r="KQ124" s="6"/>
      <c r="KR124" s="6"/>
      <c r="KS124" s="6"/>
      <c r="KT124" s="6"/>
      <c r="KU124" s="6"/>
      <c r="KV124" s="6"/>
      <c r="KW124" s="6"/>
      <c r="KX124" s="6"/>
      <c r="KY124" s="6"/>
      <c r="KZ124" s="6"/>
      <c r="LB124" s="6"/>
      <c r="LC124" s="6"/>
      <c r="LD124" s="6"/>
      <c r="LE124" s="6"/>
      <c r="LF124" s="6"/>
      <c r="LG124" s="6"/>
      <c r="LH124" s="6"/>
      <c r="LI124" s="6"/>
      <c r="LJ124" s="6"/>
      <c r="LK124" s="6"/>
      <c r="LN124" s="6"/>
      <c r="LO124" s="6"/>
      <c r="LP124" s="6"/>
      <c r="LQ124" s="6"/>
      <c r="LR124" s="6"/>
      <c r="LS124" s="6"/>
      <c r="LT124" s="6"/>
      <c r="LU124" s="6"/>
      <c r="LV124" s="6"/>
      <c r="LW124" s="6"/>
      <c r="LY124" s="6"/>
      <c r="LZ124" s="6"/>
      <c r="MA124" s="6"/>
      <c r="MB124" s="6"/>
      <c r="MC124" s="6"/>
      <c r="MD124" s="6"/>
      <c r="ME124" s="6"/>
      <c r="MF124" s="6"/>
      <c r="MG124" s="6"/>
      <c r="MH124" s="6"/>
      <c r="MJ124" s="6"/>
      <c r="MK124" s="6"/>
      <c r="ML124" s="6"/>
      <c r="MM124" s="6"/>
      <c r="MN124" s="6"/>
      <c r="MO124" s="6"/>
      <c r="MP124" s="6"/>
      <c r="MQ124" s="6"/>
      <c r="MR124" s="6"/>
      <c r="MS124" s="6"/>
      <c r="MU124" s="6"/>
      <c r="MV124" s="6"/>
      <c r="MW124" s="6"/>
      <c r="MX124" s="6"/>
      <c r="MY124" s="6"/>
      <c r="MZ124" s="6"/>
      <c r="NA124" s="6"/>
      <c r="NB124" s="6"/>
      <c r="NC124" s="6"/>
      <c r="ND124" s="6"/>
      <c r="NF124" s="6"/>
      <c r="NG124" s="6"/>
      <c r="NH124" s="6"/>
      <c r="NI124" s="6"/>
      <c r="NJ124" s="6"/>
      <c r="NK124" s="6"/>
      <c r="NL124" s="6"/>
      <c r="NM124" s="6"/>
      <c r="NN124" s="6"/>
      <c r="NO124" s="6"/>
      <c r="NQ124" s="6"/>
      <c r="NR124" s="6"/>
      <c r="NS124" s="6"/>
      <c r="NT124" s="6"/>
      <c r="NU124" s="6"/>
      <c r="NV124" s="6"/>
      <c r="NW124" s="6"/>
      <c r="NX124" s="6"/>
      <c r="NY124" s="6"/>
      <c r="NZ124" s="6"/>
      <c r="OB124" s="6"/>
      <c r="OC124" s="6"/>
      <c r="OD124" s="6"/>
      <c r="OE124" s="6"/>
      <c r="OF124" s="6"/>
      <c r="OG124" s="6"/>
      <c r="OH124" s="6"/>
      <c r="OI124" s="6"/>
      <c r="OJ124" s="6"/>
      <c r="OK124" s="6"/>
      <c r="ON124" s="6"/>
      <c r="OO124" s="6"/>
      <c r="OP124" s="6"/>
      <c r="OQ124" s="6"/>
      <c r="OR124" s="6"/>
      <c r="OS124" s="6"/>
      <c r="OT124" s="6"/>
      <c r="OU124" s="6"/>
      <c r="OV124" s="6"/>
      <c r="OW124" s="6"/>
      <c r="OY124" s="6"/>
      <c r="OZ124" s="6"/>
      <c r="PA124" s="6"/>
      <c r="PB124" s="6"/>
      <c r="PC124" s="6"/>
      <c r="PD124" s="6"/>
      <c r="PE124" s="6"/>
      <c r="PF124" s="6"/>
      <c r="PG124" s="6"/>
      <c r="PH124" s="6"/>
      <c r="PJ124" s="6"/>
      <c r="PK124" s="6"/>
      <c r="PL124" s="6"/>
      <c r="PM124" s="6"/>
      <c r="PN124" s="6"/>
      <c r="PO124" s="6"/>
      <c r="PP124" s="6"/>
      <c r="PQ124" s="6"/>
      <c r="PR124" s="6"/>
      <c r="PS124" s="6"/>
      <c r="PU124" s="6"/>
      <c r="PV124" s="6"/>
      <c r="PW124" s="6"/>
      <c r="PX124" s="6"/>
      <c r="PY124" s="6"/>
      <c r="PZ124" s="6"/>
      <c r="QA124" s="6"/>
      <c r="QB124" s="6"/>
      <c r="QC124" s="6"/>
      <c r="QD124" s="6"/>
      <c r="QF124" s="6"/>
      <c r="QG124" s="6"/>
      <c r="QH124" s="6"/>
      <c r="QI124" s="6"/>
      <c r="QJ124" s="6"/>
      <c r="QK124" s="6"/>
      <c r="QL124" s="6"/>
      <c r="QM124" s="6"/>
      <c r="QN124" s="6"/>
      <c r="QO124" s="6"/>
      <c r="QQ124" s="6"/>
      <c r="QR124" s="6"/>
      <c r="QS124" s="6"/>
      <c r="QT124" s="6"/>
      <c r="QU124" s="6"/>
      <c r="QV124" s="6"/>
      <c r="QW124" s="6"/>
      <c r="QX124" s="6"/>
      <c r="QY124" s="6"/>
      <c r="QZ124" s="6"/>
      <c r="RB124" s="6"/>
      <c r="RC124" s="6"/>
      <c r="RD124" s="6"/>
      <c r="RE124" s="6"/>
      <c r="RF124" s="6"/>
      <c r="RG124" s="6"/>
      <c r="RH124" s="6"/>
      <c r="RI124" s="6"/>
      <c r="RJ124" s="6"/>
      <c r="RK124" s="6"/>
      <c r="RN124" s="6"/>
      <c r="RO124" s="6"/>
      <c r="RP124" s="6"/>
      <c r="RQ124" s="6"/>
      <c r="RR124" s="6"/>
      <c r="RS124" s="6"/>
      <c r="RT124" s="6"/>
      <c r="RU124" s="6"/>
      <c r="RV124" s="6"/>
      <c r="RW124" s="6"/>
      <c r="RY124" s="6"/>
      <c r="RZ124" s="6"/>
      <c r="SA124" s="6"/>
      <c r="SB124" s="6"/>
      <c r="SC124" s="6"/>
      <c r="SD124" s="6"/>
      <c r="SE124" s="6"/>
      <c r="SF124" s="6"/>
      <c r="SG124" s="6"/>
      <c r="SH124" s="6"/>
      <c r="SJ124" s="6"/>
      <c r="SK124" s="6"/>
      <c r="SL124" s="6"/>
      <c r="SM124" s="6"/>
      <c r="SN124" s="6"/>
      <c r="SO124" s="6"/>
      <c r="SP124" s="6"/>
      <c r="SQ124" s="6"/>
      <c r="SR124" s="6"/>
      <c r="SS124" s="6"/>
      <c r="SU124" s="6"/>
      <c r="SV124" s="6"/>
      <c r="SW124" s="6"/>
      <c r="SX124" s="6"/>
      <c r="SY124" s="6"/>
      <c r="SZ124" s="6"/>
      <c r="TA124" s="6"/>
      <c r="TB124" s="6"/>
      <c r="TC124" s="6"/>
      <c r="TD124" s="6"/>
      <c r="TF124" s="6"/>
      <c r="TG124" s="6"/>
      <c r="TH124" s="6"/>
      <c r="TI124" s="6"/>
      <c r="TJ124" s="6"/>
      <c r="TK124" s="6"/>
      <c r="TL124" s="6"/>
      <c r="TM124" s="6"/>
      <c r="TN124" s="6"/>
      <c r="TO124" s="6"/>
      <c r="TQ124" s="6"/>
      <c r="TR124" s="6"/>
      <c r="TS124" s="6"/>
      <c r="TT124" s="6"/>
      <c r="TU124" s="6"/>
      <c r="TV124" s="6"/>
      <c r="TW124" s="6"/>
      <c r="TX124" s="6"/>
      <c r="TY124" s="6"/>
      <c r="TZ124" s="6"/>
      <c r="UB124" s="6"/>
      <c r="UC124" s="6"/>
      <c r="UD124" s="6"/>
      <c r="UE124" s="6"/>
      <c r="UF124" s="6"/>
      <c r="UG124" s="6"/>
      <c r="UH124" s="6"/>
      <c r="UI124" s="6"/>
      <c r="UJ124" s="6"/>
      <c r="UK124" s="6"/>
      <c r="UN124" s="61"/>
      <c r="UO124" s="61"/>
      <c r="UP124" s="61"/>
      <c r="UQ124" s="61"/>
      <c r="UW124" s="61"/>
      <c r="UY124" s="61"/>
      <c r="UZ124" s="61"/>
      <c r="VA124" s="61"/>
      <c r="VB124" s="61"/>
      <c r="VH124" s="61"/>
    </row>
    <row r="125" spans="2:580">
      <c r="B125" s="6"/>
      <c r="C125" s="6"/>
      <c r="D125" s="6"/>
      <c r="E125" s="6"/>
      <c r="F125" s="6"/>
      <c r="G125" s="6"/>
      <c r="H125" s="6"/>
      <c r="I125" s="6"/>
      <c r="J125" s="6"/>
      <c r="K125" s="6"/>
      <c r="L125" s="6"/>
      <c r="N125" s="6"/>
      <c r="O125" s="6"/>
      <c r="P125" s="6"/>
      <c r="Q125" s="6"/>
      <c r="R125" s="6"/>
      <c r="S125" s="6"/>
      <c r="T125" s="6"/>
      <c r="U125" s="6"/>
      <c r="V125" s="6"/>
      <c r="W125" s="6"/>
      <c r="Y125" s="6"/>
      <c r="Z125" s="6"/>
      <c r="AA125" s="6"/>
      <c r="AB125" s="6"/>
      <c r="AC125" s="6"/>
      <c r="AD125" s="6"/>
      <c r="AE125" s="6"/>
      <c r="AF125" s="6"/>
      <c r="AG125" s="6"/>
      <c r="AH125" s="6"/>
      <c r="AJ125" s="6"/>
      <c r="AK125" s="6"/>
      <c r="AL125" s="6"/>
      <c r="AM125" s="6"/>
      <c r="AN125" s="6"/>
      <c r="AO125" s="6"/>
      <c r="AP125" s="6"/>
      <c r="AQ125" s="6"/>
      <c r="AR125" s="6"/>
      <c r="AS125" s="6"/>
      <c r="AU125" s="6"/>
      <c r="AV125" s="6"/>
      <c r="AW125" s="6"/>
      <c r="AX125" s="6"/>
      <c r="AY125" s="6"/>
      <c r="AZ125" s="6"/>
      <c r="BA125" s="6"/>
      <c r="BB125" s="6"/>
      <c r="BC125" s="6"/>
      <c r="BD125" s="6"/>
      <c r="BF125" s="6"/>
      <c r="BG125" s="6"/>
      <c r="BH125" s="6"/>
      <c r="BI125" s="6"/>
      <c r="BJ125" s="6"/>
      <c r="BK125" s="6"/>
      <c r="BL125" s="6"/>
      <c r="BM125" s="6"/>
      <c r="BN125" s="6"/>
      <c r="BO125" s="6"/>
      <c r="BQ125" s="6"/>
      <c r="BR125" s="6"/>
      <c r="BS125" s="6"/>
      <c r="BT125" s="6"/>
      <c r="BU125" s="6"/>
      <c r="BV125" s="6"/>
      <c r="BW125" s="6"/>
      <c r="BX125" s="6"/>
      <c r="BY125" s="6"/>
      <c r="BZ125" s="6"/>
      <c r="CB125" s="6"/>
      <c r="CC125" s="6"/>
      <c r="CD125" s="6"/>
      <c r="CE125" s="6"/>
      <c r="CF125" s="6"/>
      <c r="CG125" s="6"/>
      <c r="CH125" s="6"/>
      <c r="CI125" s="6"/>
      <c r="CJ125" s="6"/>
      <c r="CK125" s="6"/>
      <c r="CN125" s="6"/>
      <c r="CO125" s="6"/>
      <c r="CP125" s="6"/>
      <c r="CQ125" s="6"/>
      <c r="CR125" s="6"/>
      <c r="CS125" s="6"/>
      <c r="CT125" s="6"/>
      <c r="CU125" s="6"/>
      <c r="CV125" s="6"/>
      <c r="CW125" s="6"/>
      <c r="CY125" s="6"/>
      <c r="CZ125" s="6"/>
      <c r="DA125" s="6"/>
      <c r="DB125" s="6"/>
      <c r="DC125" s="6"/>
      <c r="DD125" s="6"/>
      <c r="DE125" s="6"/>
      <c r="DF125" s="6"/>
      <c r="DG125" s="6"/>
      <c r="DH125" s="6"/>
      <c r="DJ125" s="6"/>
      <c r="DK125" s="6"/>
      <c r="DL125" s="6"/>
      <c r="DM125" s="6"/>
      <c r="DN125" s="6"/>
      <c r="DO125" s="6"/>
      <c r="DP125" s="6"/>
      <c r="DQ125" s="6"/>
      <c r="DR125" s="6"/>
      <c r="DS125" s="6"/>
      <c r="DU125" s="6"/>
      <c r="DV125" s="6"/>
      <c r="DW125" s="6"/>
      <c r="DX125" s="6"/>
      <c r="DY125" s="6"/>
      <c r="DZ125" s="6"/>
      <c r="EA125" s="6"/>
      <c r="EB125" s="6"/>
      <c r="EC125" s="6"/>
      <c r="ED125" s="6"/>
      <c r="EF125" s="6"/>
      <c r="EG125" s="6"/>
      <c r="EH125" s="6"/>
      <c r="EI125" s="6"/>
      <c r="EJ125" s="6"/>
      <c r="EK125" s="6"/>
      <c r="EL125" s="6"/>
      <c r="EM125" s="6"/>
      <c r="EN125" s="6"/>
      <c r="EO125" s="6"/>
      <c r="EQ125" s="6"/>
      <c r="ER125" s="6"/>
      <c r="ES125" s="6"/>
      <c r="ET125" s="6"/>
      <c r="EU125" s="6"/>
      <c r="EV125" s="6"/>
      <c r="EW125" s="6"/>
      <c r="EX125" s="6"/>
      <c r="EY125" s="6"/>
      <c r="EZ125" s="6"/>
      <c r="FB125" s="6"/>
      <c r="FC125" s="6"/>
      <c r="FD125" s="6"/>
      <c r="FE125" s="6"/>
      <c r="FF125" s="6"/>
      <c r="FG125" s="6"/>
      <c r="FH125" s="6"/>
      <c r="FI125" s="6"/>
      <c r="FJ125" s="6"/>
      <c r="FK125" s="6"/>
      <c r="FN125" s="6"/>
      <c r="FO125" s="6"/>
      <c r="FP125" s="6"/>
      <c r="FQ125" s="6"/>
      <c r="FR125" s="6"/>
      <c r="FS125" s="6"/>
      <c r="FT125" s="6"/>
      <c r="FU125" s="6"/>
      <c r="FV125" s="6"/>
      <c r="FW125" s="6"/>
      <c r="FY125" s="6"/>
      <c r="FZ125" s="6"/>
      <c r="GA125" s="6"/>
      <c r="GB125" s="6"/>
      <c r="GC125" s="6"/>
      <c r="GD125" s="6"/>
      <c r="GE125" s="6"/>
      <c r="GF125" s="6"/>
      <c r="GG125" s="6"/>
      <c r="GH125" s="6"/>
      <c r="GJ125" s="6"/>
      <c r="GK125" s="6"/>
      <c r="GL125" s="6"/>
      <c r="GM125" s="6"/>
      <c r="GN125" s="6"/>
      <c r="GO125" s="6"/>
      <c r="GP125" s="6"/>
      <c r="GQ125" s="6"/>
      <c r="GR125" s="6"/>
      <c r="GS125" s="6"/>
      <c r="GU125" s="6"/>
      <c r="GV125" s="6"/>
      <c r="GW125" s="6"/>
      <c r="GX125" s="6"/>
      <c r="GY125" s="6"/>
      <c r="GZ125" s="6"/>
      <c r="HA125" s="6"/>
      <c r="HB125" s="6"/>
      <c r="HC125" s="6"/>
      <c r="HD125" s="6"/>
      <c r="HF125" s="6"/>
      <c r="HG125" s="6"/>
      <c r="HH125" s="6"/>
      <c r="HI125" s="6"/>
      <c r="HJ125" s="6"/>
      <c r="HK125" s="6"/>
      <c r="HL125" s="6"/>
      <c r="HM125" s="6"/>
      <c r="HN125" s="6"/>
      <c r="HO125" s="6"/>
      <c r="HQ125" s="6"/>
      <c r="HR125" s="6"/>
      <c r="HS125" s="6"/>
      <c r="HT125" s="6"/>
      <c r="HU125" s="6"/>
      <c r="HV125" s="6"/>
      <c r="HW125" s="6"/>
      <c r="HX125" s="6"/>
      <c r="HY125" s="6"/>
      <c r="HZ125" s="6"/>
      <c r="IB125" s="6"/>
      <c r="IC125" s="6"/>
      <c r="ID125" s="6"/>
      <c r="IE125" s="6"/>
      <c r="IF125" s="6"/>
      <c r="IG125" s="6"/>
      <c r="IH125" s="6"/>
      <c r="II125" s="6"/>
      <c r="IJ125" s="6"/>
      <c r="IK125" s="6"/>
      <c r="IN125" s="6"/>
      <c r="IO125" s="6"/>
      <c r="IP125" s="6"/>
      <c r="IQ125" s="6"/>
      <c r="IR125" s="6"/>
      <c r="IS125" s="6"/>
      <c r="IT125" s="6"/>
      <c r="IU125" s="6"/>
      <c r="IV125" s="6"/>
      <c r="IW125" s="6"/>
      <c r="IY125" s="6"/>
      <c r="IZ125" s="6"/>
      <c r="JA125" s="6"/>
      <c r="JB125" s="6"/>
      <c r="JC125" s="6"/>
      <c r="JD125" s="6"/>
      <c r="JE125" s="6"/>
      <c r="JF125" s="6"/>
      <c r="JG125" s="6"/>
      <c r="JH125" s="6"/>
      <c r="JJ125" s="6"/>
      <c r="JK125" s="6"/>
      <c r="JL125" s="6"/>
      <c r="JM125" s="6"/>
      <c r="JN125" s="6"/>
      <c r="JO125" s="6"/>
      <c r="JP125" s="6"/>
      <c r="JQ125" s="6"/>
      <c r="JR125" s="6"/>
      <c r="JS125" s="6"/>
      <c r="JU125" s="6"/>
      <c r="JV125" s="6"/>
      <c r="JW125" s="6"/>
      <c r="JX125" s="6"/>
      <c r="JY125" s="6"/>
      <c r="JZ125" s="6"/>
      <c r="KA125" s="6"/>
      <c r="KB125" s="6"/>
      <c r="KC125" s="6"/>
      <c r="KD125" s="6"/>
      <c r="KF125" s="6"/>
      <c r="KG125" s="6"/>
      <c r="KH125" s="6"/>
      <c r="KI125" s="6"/>
      <c r="KJ125" s="6"/>
      <c r="KK125" s="6"/>
      <c r="KL125" s="6"/>
      <c r="KM125" s="6"/>
      <c r="KN125" s="6"/>
      <c r="KO125" s="6"/>
      <c r="KQ125" s="6"/>
      <c r="KR125" s="6"/>
      <c r="KS125" s="6"/>
      <c r="KT125" s="6"/>
      <c r="KU125" s="6"/>
      <c r="KV125" s="6"/>
      <c r="KW125" s="6"/>
      <c r="KX125" s="6"/>
      <c r="KY125" s="6"/>
      <c r="KZ125" s="6"/>
      <c r="LB125" s="6"/>
      <c r="LC125" s="6"/>
      <c r="LD125" s="6"/>
      <c r="LE125" s="6"/>
      <c r="LF125" s="6"/>
      <c r="LG125" s="6"/>
      <c r="LH125" s="6"/>
      <c r="LI125" s="6"/>
      <c r="LJ125" s="6"/>
      <c r="LK125" s="6"/>
      <c r="LN125" s="6"/>
      <c r="LO125" s="6"/>
      <c r="LP125" s="6"/>
      <c r="LQ125" s="6"/>
      <c r="LR125" s="6"/>
      <c r="LS125" s="6"/>
      <c r="LT125" s="6"/>
      <c r="LU125" s="6"/>
      <c r="LV125" s="6"/>
      <c r="LW125" s="6"/>
      <c r="LY125" s="6"/>
      <c r="LZ125" s="6"/>
      <c r="MA125" s="6"/>
      <c r="MB125" s="6"/>
      <c r="MC125" s="6"/>
      <c r="MD125" s="6"/>
      <c r="ME125" s="6"/>
      <c r="MF125" s="6"/>
      <c r="MG125" s="6"/>
      <c r="MH125" s="6"/>
      <c r="MJ125" s="6"/>
      <c r="MK125" s="6"/>
      <c r="ML125" s="6"/>
      <c r="MM125" s="6"/>
      <c r="MN125" s="6"/>
      <c r="MO125" s="6"/>
      <c r="MP125" s="6"/>
      <c r="MQ125" s="6"/>
      <c r="MR125" s="6"/>
      <c r="MS125" s="6"/>
      <c r="MU125" s="6"/>
      <c r="MV125" s="6"/>
      <c r="MW125" s="6"/>
      <c r="MX125" s="6"/>
      <c r="MY125" s="6"/>
      <c r="MZ125" s="6"/>
      <c r="NA125" s="6"/>
      <c r="NB125" s="6"/>
      <c r="NC125" s="6"/>
      <c r="ND125" s="6"/>
      <c r="NF125" s="6"/>
      <c r="NG125" s="6"/>
      <c r="NH125" s="6"/>
      <c r="NI125" s="6"/>
      <c r="NJ125" s="6"/>
      <c r="NK125" s="6"/>
      <c r="NL125" s="6"/>
      <c r="NM125" s="6"/>
      <c r="NN125" s="6"/>
      <c r="NO125" s="6"/>
      <c r="NQ125" s="6"/>
      <c r="NR125" s="6"/>
      <c r="NS125" s="6"/>
      <c r="NT125" s="6"/>
      <c r="NU125" s="6"/>
      <c r="NV125" s="6"/>
      <c r="NW125" s="6"/>
      <c r="NX125" s="6"/>
      <c r="NY125" s="6"/>
      <c r="NZ125" s="6"/>
      <c r="OB125" s="6"/>
      <c r="OC125" s="6"/>
      <c r="OD125" s="6"/>
      <c r="OE125" s="6"/>
      <c r="OF125" s="6"/>
      <c r="OG125" s="6"/>
      <c r="OH125" s="6"/>
      <c r="OI125" s="6"/>
      <c r="OJ125" s="6"/>
      <c r="OK125" s="6"/>
      <c r="ON125" s="6"/>
      <c r="OO125" s="6"/>
      <c r="OP125" s="6"/>
      <c r="OQ125" s="6"/>
      <c r="OR125" s="6"/>
      <c r="OS125" s="6"/>
      <c r="OT125" s="6"/>
      <c r="OU125" s="6"/>
      <c r="OV125" s="6"/>
      <c r="OW125" s="6"/>
      <c r="OY125" s="6"/>
      <c r="OZ125" s="6"/>
      <c r="PA125" s="6"/>
      <c r="PB125" s="6"/>
      <c r="PC125" s="6"/>
      <c r="PD125" s="6"/>
      <c r="PE125" s="6"/>
      <c r="PF125" s="6"/>
      <c r="PG125" s="6"/>
      <c r="PH125" s="6"/>
      <c r="PJ125" s="6"/>
      <c r="PK125" s="6"/>
      <c r="PL125" s="6"/>
      <c r="PM125" s="6"/>
      <c r="PN125" s="6"/>
      <c r="PO125" s="6"/>
      <c r="PP125" s="6"/>
      <c r="PQ125" s="6"/>
      <c r="PR125" s="6"/>
      <c r="PS125" s="6"/>
      <c r="PU125" s="6"/>
      <c r="PV125" s="6"/>
      <c r="PW125" s="6"/>
      <c r="PX125" s="6"/>
      <c r="PY125" s="6"/>
      <c r="PZ125" s="6"/>
      <c r="QA125" s="6"/>
      <c r="QB125" s="6"/>
      <c r="QC125" s="6"/>
      <c r="QD125" s="6"/>
      <c r="QF125" s="6"/>
      <c r="QG125" s="6"/>
      <c r="QH125" s="6"/>
      <c r="QI125" s="6"/>
      <c r="QJ125" s="6"/>
      <c r="QK125" s="6"/>
      <c r="QL125" s="6"/>
      <c r="QM125" s="6"/>
      <c r="QN125" s="6"/>
      <c r="QO125" s="6"/>
      <c r="QQ125" s="6"/>
      <c r="QR125" s="6"/>
      <c r="QS125" s="6"/>
      <c r="QT125" s="6"/>
      <c r="QU125" s="6"/>
      <c r="QV125" s="6"/>
      <c r="QW125" s="6"/>
      <c r="QX125" s="6"/>
      <c r="QY125" s="6"/>
      <c r="QZ125" s="6"/>
      <c r="RB125" s="6"/>
      <c r="RC125" s="6"/>
      <c r="RD125" s="6"/>
      <c r="RE125" s="6"/>
      <c r="RF125" s="6"/>
      <c r="RG125" s="6"/>
      <c r="RH125" s="6"/>
      <c r="RI125" s="6"/>
      <c r="RJ125" s="6"/>
      <c r="RK125" s="6"/>
      <c r="RN125" s="6"/>
      <c r="RO125" s="6"/>
      <c r="RP125" s="6"/>
      <c r="RQ125" s="6"/>
      <c r="RR125" s="6"/>
      <c r="RS125" s="6"/>
      <c r="RT125" s="6"/>
      <c r="RU125" s="6"/>
      <c r="RV125" s="6"/>
      <c r="RW125" s="6"/>
      <c r="RY125" s="6"/>
      <c r="RZ125" s="6"/>
      <c r="SA125" s="6"/>
      <c r="SB125" s="6"/>
      <c r="SC125" s="6"/>
      <c r="SD125" s="6"/>
      <c r="SE125" s="6"/>
      <c r="SF125" s="6"/>
      <c r="SG125" s="6"/>
      <c r="SH125" s="6"/>
      <c r="SJ125" s="6"/>
      <c r="SK125" s="6"/>
      <c r="SL125" s="6"/>
      <c r="SM125" s="6"/>
      <c r="SN125" s="6"/>
      <c r="SO125" s="6"/>
      <c r="SP125" s="6"/>
      <c r="SQ125" s="6"/>
      <c r="SR125" s="6"/>
      <c r="SS125" s="6"/>
      <c r="SU125" s="6"/>
      <c r="SV125" s="6"/>
      <c r="SW125" s="6"/>
      <c r="SX125" s="6"/>
      <c r="SY125" s="6"/>
      <c r="SZ125" s="6"/>
      <c r="TA125" s="6"/>
      <c r="TB125" s="6"/>
      <c r="TC125" s="6"/>
      <c r="TD125" s="6"/>
      <c r="TF125" s="6"/>
      <c r="TG125" s="6"/>
      <c r="TH125" s="6"/>
      <c r="TI125" s="6"/>
      <c r="TJ125" s="6"/>
      <c r="TK125" s="6"/>
      <c r="TL125" s="6"/>
      <c r="TM125" s="6"/>
      <c r="TN125" s="6"/>
      <c r="TO125" s="6"/>
      <c r="TQ125" s="6"/>
      <c r="TR125" s="6"/>
      <c r="TS125" s="6"/>
      <c r="TT125" s="6"/>
      <c r="TU125" s="6"/>
      <c r="TV125" s="6"/>
      <c r="TW125" s="6"/>
      <c r="TX125" s="6"/>
      <c r="TY125" s="6"/>
      <c r="TZ125" s="6"/>
      <c r="UB125" s="6"/>
      <c r="UC125" s="6"/>
      <c r="UD125" s="6"/>
      <c r="UE125" s="6"/>
      <c r="UF125" s="6"/>
      <c r="UG125" s="6"/>
      <c r="UH125" s="6"/>
      <c r="UI125" s="6"/>
      <c r="UJ125" s="6"/>
      <c r="UK125" s="6"/>
      <c r="UN125" s="61"/>
      <c r="UO125" s="61"/>
      <c r="UP125" s="61"/>
      <c r="UQ125" s="61"/>
      <c r="UW125" s="61"/>
      <c r="UY125" s="61"/>
      <c r="UZ125" s="61"/>
      <c r="VA125" s="61"/>
      <c r="VB125" s="61"/>
      <c r="VH125" s="61"/>
    </row>
    <row r="126" spans="2:580">
      <c r="B126" s="6"/>
      <c r="C126" s="6"/>
      <c r="D126" s="6"/>
      <c r="E126" s="6"/>
      <c r="F126" s="6"/>
      <c r="G126" s="6"/>
      <c r="H126" s="6"/>
      <c r="I126" s="6"/>
      <c r="J126" s="6"/>
      <c r="K126" s="6"/>
      <c r="L126" s="6"/>
      <c r="N126" s="6"/>
      <c r="O126" s="6"/>
      <c r="P126" s="6"/>
      <c r="Q126" s="6"/>
      <c r="R126" s="6"/>
      <c r="S126" s="6"/>
      <c r="T126" s="6"/>
      <c r="U126" s="6"/>
      <c r="V126" s="6"/>
      <c r="W126" s="6"/>
      <c r="Y126" s="6"/>
      <c r="Z126" s="6"/>
      <c r="AA126" s="6"/>
      <c r="AB126" s="6"/>
      <c r="AC126" s="6"/>
      <c r="AD126" s="6"/>
      <c r="AE126" s="6"/>
      <c r="AF126" s="6"/>
      <c r="AG126" s="6"/>
      <c r="AH126" s="6"/>
      <c r="AJ126" s="6"/>
      <c r="AK126" s="6"/>
      <c r="AL126" s="6"/>
      <c r="AM126" s="6"/>
      <c r="AN126" s="6"/>
      <c r="AO126" s="6"/>
      <c r="AP126" s="6"/>
      <c r="AQ126" s="6"/>
      <c r="AR126" s="6"/>
      <c r="AS126" s="6"/>
      <c r="AU126" s="6"/>
      <c r="AV126" s="6"/>
      <c r="AW126" s="6"/>
      <c r="AX126" s="6"/>
      <c r="AY126" s="6"/>
      <c r="AZ126" s="6"/>
      <c r="BA126" s="6"/>
      <c r="BB126" s="6"/>
      <c r="BC126" s="6"/>
      <c r="BD126" s="6"/>
      <c r="BF126" s="6"/>
      <c r="BG126" s="6"/>
      <c r="BH126" s="6"/>
      <c r="BI126" s="6"/>
      <c r="BJ126" s="6"/>
      <c r="BK126" s="6"/>
      <c r="BL126" s="6"/>
      <c r="BM126" s="6"/>
      <c r="BN126" s="6"/>
      <c r="BO126" s="6"/>
      <c r="BQ126" s="6"/>
      <c r="BR126" s="6"/>
      <c r="BS126" s="6"/>
      <c r="BT126" s="6"/>
      <c r="BU126" s="6"/>
      <c r="BV126" s="6"/>
      <c r="BW126" s="6"/>
      <c r="BX126" s="6"/>
      <c r="BY126" s="6"/>
      <c r="BZ126" s="6"/>
      <c r="CB126" s="6"/>
      <c r="CC126" s="6"/>
      <c r="CD126" s="6"/>
      <c r="CE126" s="6"/>
      <c r="CF126" s="6"/>
      <c r="CG126" s="6"/>
      <c r="CH126" s="6"/>
      <c r="CI126" s="6"/>
      <c r="CJ126" s="6"/>
      <c r="CK126" s="6"/>
      <c r="CN126" s="6"/>
      <c r="CO126" s="6"/>
      <c r="CP126" s="6"/>
      <c r="CQ126" s="6"/>
      <c r="CR126" s="6"/>
      <c r="CS126" s="6"/>
      <c r="CT126" s="6"/>
      <c r="CU126" s="6"/>
      <c r="CV126" s="6"/>
      <c r="CW126" s="6"/>
      <c r="CY126" s="6"/>
      <c r="CZ126" s="6"/>
      <c r="DA126" s="6"/>
      <c r="DB126" s="6"/>
      <c r="DC126" s="6"/>
      <c r="DD126" s="6"/>
      <c r="DE126" s="6"/>
      <c r="DF126" s="6"/>
      <c r="DG126" s="6"/>
      <c r="DH126" s="6"/>
      <c r="DJ126" s="6"/>
      <c r="DK126" s="6"/>
      <c r="DL126" s="6"/>
      <c r="DM126" s="6"/>
      <c r="DN126" s="6"/>
      <c r="DO126" s="6"/>
      <c r="DP126" s="6"/>
      <c r="DQ126" s="6"/>
      <c r="DR126" s="6"/>
      <c r="DS126" s="6"/>
      <c r="DU126" s="6"/>
      <c r="DV126" s="6"/>
      <c r="DW126" s="6"/>
      <c r="DX126" s="6"/>
      <c r="DY126" s="6"/>
      <c r="DZ126" s="6"/>
      <c r="EA126" s="6"/>
      <c r="EB126" s="6"/>
      <c r="EC126" s="6"/>
      <c r="ED126" s="6"/>
      <c r="EF126" s="6"/>
      <c r="EG126" s="6"/>
      <c r="EH126" s="6"/>
      <c r="EI126" s="6"/>
      <c r="EJ126" s="6"/>
      <c r="EK126" s="6"/>
      <c r="EL126" s="6"/>
      <c r="EM126" s="6"/>
      <c r="EN126" s="6"/>
      <c r="EO126" s="6"/>
      <c r="EQ126" s="6"/>
      <c r="ER126" s="6"/>
      <c r="ES126" s="6"/>
      <c r="ET126" s="6"/>
      <c r="EU126" s="6"/>
      <c r="EV126" s="6"/>
      <c r="EW126" s="6"/>
      <c r="EX126" s="6"/>
      <c r="EY126" s="6"/>
      <c r="EZ126" s="6"/>
      <c r="FB126" s="6"/>
      <c r="FC126" s="6"/>
      <c r="FD126" s="6"/>
      <c r="FE126" s="6"/>
      <c r="FF126" s="6"/>
      <c r="FG126" s="6"/>
      <c r="FH126" s="6"/>
      <c r="FI126" s="6"/>
      <c r="FJ126" s="6"/>
      <c r="FK126" s="6"/>
      <c r="FN126" s="6"/>
      <c r="FO126" s="6"/>
      <c r="FP126" s="6"/>
      <c r="FQ126" s="6"/>
      <c r="FR126" s="6"/>
      <c r="FS126" s="6"/>
      <c r="FT126" s="6"/>
      <c r="FU126" s="6"/>
      <c r="FV126" s="6"/>
      <c r="FW126" s="6"/>
      <c r="FY126" s="6"/>
      <c r="FZ126" s="6"/>
      <c r="GA126" s="6"/>
      <c r="GB126" s="6"/>
      <c r="GC126" s="6"/>
      <c r="GD126" s="6"/>
      <c r="GE126" s="6"/>
      <c r="GF126" s="6"/>
      <c r="GG126" s="6"/>
      <c r="GH126" s="6"/>
      <c r="GJ126" s="6"/>
      <c r="GK126" s="6"/>
      <c r="GL126" s="6"/>
      <c r="GM126" s="6"/>
      <c r="GN126" s="6"/>
      <c r="GO126" s="6"/>
      <c r="GP126" s="6"/>
      <c r="GQ126" s="6"/>
      <c r="GR126" s="6"/>
      <c r="GS126" s="6"/>
      <c r="GU126" s="6"/>
      <c r="GV126" s="6"/>
      <c r="GW126" s="6"/>
      <c r="GX126" s="6"/>
      <c r="GY126" s="6"/>
      <c r="GZ126" s="6"/>
      <c r="HA126" s="6"/>
      <c r="HB126" s="6"/>
      <c r="HC126" s="6"/>
      <c r="HD126" s="6"/>
      <c r="HF126" s="6"/>
      <c r="HG126" s="6"/>
      <c r="HH126" s="6"/>
      <c r="HI126" s="6"/>
      <c r="HJ126" s="6"/>
      <c r="HK126" s="6"/>
      <c r="HL126" s="6"/>
      <c r="HM126" s="6"/>
      <c r="HN126" s="6"/>
      <c r="HO126" s="6"/>
      <c r="HQ126" s="6"/>
      <c r="HR126" s="6"/>
      <c r="HS126" s="6"/>
      <c r="HT126" s="6"/>
      <c r="HU126" s="6"/>
      <c r="HV126" s="6"/>
      <c r="HW126" s="6"/>
      <c r="HX126" s="6"/>
      <c r="HY126" s="6"/>
      <c r="HZ126" s="6"/>
      <c r="IB126" s="6"/>
      <c r="IC126" s="6"/>
      <c r="ID126" s="6"/>
      <c r="IE126" s="6"/>
      <c r="IF126" s="6"/>
      <c r="IG126" s="6"/>
      <c r="IH126" s="6"/>
      <c r="II126" s="6"/>
      <c r="IJ126" s="6"/>
      <c r="IK126" s="6"/>
      <c r="IN126" s="6"/>
      <c r="IO126" s="6"/>
      <c r="IP126" s="6"/>
      <c r="IQ126" s="6"/>
      <c r="IR126" s="6"/>
      <c r="IS126" s="6"/>
      <c r="IT126" s="6"/>
      <c r="IU126" s="6"/>
      <c r="IV126" s="6"/>
      <c r="IW126" s="6"/>
      <c r="IY126" s="6"/>
      <c r="IZ126" s="6"/>
      <c r="JA126" s="6"/>
      <c r="JB126" s="6"/>
      <c r="JC126" s="6"/>
      <c r="JD126" s="6"/>
      <c r="JE126" s="6"/>
      <c r="JF126" s="6"/>
      <c r="JG126" s="6"/>
      <c r="JH126" s="6"/>
      <c r="JJ126" s="6"/>
      <c r="JK126" s="6"/>
      <c r="JL126" s="6"/>
      <c r="JM126" s="6"/>
      <c r="JN126" s="6"/>
      <c r="JO126" s="6"/>
      <c r="JP126" s="6"/>
      <c r="JQ126" s="6"/>
      <c r="JR126" s="6"/>
      <c r="JS126" s="6"/>
      <c r="JU126" s="6"/>
      <c r="JV126" s="6"/>
      <c r="JW126" s="6"/>
      <c r="JX126" s="6"/>
      <c r="JY126" s="6"/>
      <c r="JZ126" s="6"/>
      <c r="KA126" s="6"/>
      <c r="KB126" s="6"/>
      <c r="KC126" s="6"/>
      <c r="KD126" s="6"/>
      <c r="KF126" s="6"/>
      <c r="KG126" s="6"/>
      <c r="KH126" s="6"/>
      <c r="KI126" s="6"/>
      <c r="KJ126" s="6"/>
      <c r="KK126" s="6"/>
      <c r="KL126" s="6"/>
      <c r="KM126" s="6"/>
      <c r="KN126" s="6"/>
      <c r="KO126" s="6"/>
      <c r="KQ126" s="6"/>
      <c r="KR126" s="6"/>
      <c r="KS126" s="6"/>
      <c r="KT126" s="6"/>
      <c r="KU126" s="6"/>
      <c r="KV126" s="6"/>
      <c r="KW126" s="6"/>
      <c r="KX126" s="6"/>
      <c r="KY126" s="6"/>
      <c r="KZ126" s="6"/>
      <c r="LB126" s="6"/>
      <c r="LC126" s="6"/>
      <c r="LD126" s="6"/>
      <c r="LE126" s="6"/>
      <c r="LF126" s="6"/>
      <c r="LG126" s="6"/>
      <c r="LH126" s="6"/>
      <c r="LI126" s="6"/>
      <c r="LJ126" s="6"/>
      <c r="LK126" s="6"/>
      <c r="LN126" s="6"/>
      <c r="LO126" s="6"/>
      <c r="LP126" s="6"/>
      <c r="LQ126" s="6"/>
      <c r="LR126" s="6"/>
      <c r="LS126" s="6"/>
      <c r="LT126" s="6"/>
      <c r="LU126" s="6"/>
      <c r="LV126" s="6"/>
      <c r="LW126" s="6"/>
      <c r="LY126" s="6"/>
      <c r="LZ126" s="6"/>
      <c r="MA126" s="6"/>
      <c r="MB126" s="6"/>
      <c r="MC126" s="6"/>
      <c r="MD126" s="6"/>
      <c r="ME126" s="6"/>
      <c r="MF126" s="6"/>
      <c r="MG126" s="6"/>
      <c r="MH126" s="6"/>
      <c r="MJ126" s="6"/>
      <c r="MK126" s="6"/>
      <c r="ML126" s="6"/>
      <c r="MM126" s="6"/>
      <c r="MN126" s="6"/>
      <c r="MO126" s="6"/>
      <c r="MP126" s="6"/>
      <c r="MQ126" s="6"/>
      <c r="MR126" s="6"/>
      <c r="MS126" s="6"/>
      <c r="MU126" s="6"/>
      <c r="MV126" s="6"/>
      <c r="MW126" s="6"/>
      <c r="MX126" s="6"/>
      <c r="MY126" s="6"/>
      <c r="MZ126" s="6"/>
      <c r="NA126" s="6"/>
      <c r="NB126" s="6"/>
      <c r="NC126" s="6"/>
      <c r="ND126" s="6"/>
      <c r="NF126" s="6"/>
      <c r="NG126" s="6"/>
      <c r="NH126" s="6"/>
      <c r="NI126" s="6"/>
      <c r="NJ126" s="6"/>
      <c r="NK126" s="6"/>
      <c r="NL126" s="6"/>
      <c r="NM126" s="6"/>
      <c r="NN126" s="6"/>
      <c r="NO126" s="6"/>
      <c r="NQ126" s="6"/>
      <c r="NR126" s="6"/>
      <c r="NS126" s="6"/>
      <c r="NT126" s="6"/>
      <c r="NU126" s="6"/>
      <c r="NV126" s="6"/>
      <c r="NW126" s="6"/>
      <c r="NX126" s="6"/>
      <c r="NY126" s="6"/>
      <c r="NZ126" s="6"/>
      <c r="OB126" s="6"/>
      <c r="OC126" s="6"/>
      <c r="OD126" s="6"/>
      <c r="OE126" s="6"/>
      <c r="OF126" s="6"/>
      <c r="OG126" s="6"/>
      <c r="OH126" s="6"/>
      <c r="OI126" s="6"/>
      <c r="OJ126" s="6"/>
      <c r="OK126" s="6"/>
      <c r="ON126" s="6"/>
      <c r="OO126" s="6"/>
      <c r="OP126" s="6"/>
      <c r="OQ126" s="6"/>
      <c r="OR126" s="6"/>
      <c r="OS126" s="6"/>
      <c r="OT126" s="6"/>
      <c r="OU126" s="6"/>
      <c r="OV126" s="6"/>
      <c r="OW126" s="6"/>
      <c r="OY126" s="6"/>
      <c r="OZ126" s="6"/>
      <c r="PA126" s="6"/>
      <c r="PB126" s="6"/>
      <c r="PC126" s="6"/>
      <c r="PD126" s="6"/>
      <c r="PE126" s="6"/>
      <c r="PF126" s="6"/>
      <c r="PG126" s="6"/>
      <c r="PH126" s="6"/>
      <c r="PJ126" s="6"/>
      <c r="PK126" s="6"/>
      <c r="PL126" s="6"/>
      <c r="PM126" s="6"/>
      <c r="PN126" s="6"/>
      <c r="PO126" s="6"/>
      <c r="PP126" s="6"/>
      <c r="PQ126" s="6"/>
      <c r="PR126" s="6"/>
      <c r="PS126" s="6"/>
      <c r="PU126" s="6"/>
      <c r="PV126" s="6"/>
      <c r="PW126" s="6"/>
      <c r="PX126" s="6"/>
      <c r="PY126" s="6"/>
      <c r="PZ126" s="6"/>
      <c r="QA126" s="6"/>
      <c r="QB126" s="6"/>
      <c r="QC126" s="6"/>
      <c r="QD126" s="6"/>
      <c r="QF126" s="6"/>
      <c r="QG126" s="6"/>
      <c r="QH126" s="6"/>
      <c r="QI126" s="6"/>
      <c r="QJ126" s="6"/>
      <c r="QK126" s="6"/>
      <c r="QL126" s="6"/>
      <c r="QM126" s="6"/>
      <c r="QN126" s="6"/>
      <c r="QO126" s="6"/>
      <c r="QQ126" s="6"/>
      <c r="QR126" s="6"/>
      <c r="QS126" s="6"/>
      <c r="QT126" s="6"/>
      <c r="QU126" s="6"/>
      <c r="QV126" s="6"/>
      <c r="QW126" s="6"/>
      <c r="QX126" s="6"/>
      <c r="QY126" s="6"/>
      <c r="QZ126" s="6"/>
      <c r="RB126" s="6"/>
      <c r="RC126" s="6"/>
      <c r="RD126" s="6"/>
      <c r="RE126" s="6"/>
      <c r="RF126" s="6"/>
      <c r="RG126" s="6"/>
      <c r="RH126" s="6"/>
      <c r="RI126" s="6"/>
      <c r="RJ126" s="6"/>
      <c r="RK126" s="6"/>
      <c r="RN126" s="6"/>
      <c r="RO126" s="6"/>
      <c r="RP126" s="6"/>
      <c r="RQ126" s="6"/>
      <c r="RR126" s="6"/>
      <c r="RS126" s="6"/>
      <c r="RT126" s="6"/>
      <c r="RU126" s="6"/>
      <c r="RV126" s="6"/>
      <c r="RW126" s="6"/>
      <c r="RY126" s="6"/>
      <c r="RZ126" s="6"/>
      <c r="SA126" s="6"/>
      <c r="SB126" s="6"/>
      <c r="SC126" s="6"/>
      <c r="SD126" s="6"/>
      <c r="SE126" s="6"/>
      <c r="SF126" s="6"/>
      <c r="SG126" s="6"/>
      <c r="SH126" s="6"/>
      <c r="SJ126" s="6"/>
      <c r="SK126" s="6"/>
      <c r="SL126" s="6"/>
      <c r="SM126" s="6"/>
      <c r="SN126" s="6"/>
      <c r="SO126" s="6"/>
      <c r="SP126" s="6"/>
      <c r="SQ126" s="6"/>
      <c r="SR126" s="6"/>
      <c r="SS126" s="6"/>
      <c r="SU126" s="6"/>
      <c r="SV126" s="6"/>
      <c r="SW126" s="6"/>
      <c r="SX126" s="6"/>
      <c r="SY126" s="6"/>
      <c r="SZ126" s="6"/>
      <c r="TA126" s="6"/>
      <c r="TB126" s="6"/>
      <c r="TC126" s="6"/>
      <c r="TD126" s="6"/>
      <c r="TF126" s="6"/>
      <c r="TG126" s="6"/>
      <c r="TH126" s="6"/>
      <c r="TI126" s="6"/>
      <c r="TJ126" s="6"/>
      <c r="TK126" s="6"/>
      <c r="TL126" s="6"/>
      <c r="TM126" s="6"/>
      <c r="TN126" s="6"/>
      <c r="TO126" s="6"/>
      <c r="TQ126" s="6"/>
      <c r="TR126" s="6"/>
      <c r="TS126" s="6"/>
      <c r="TT126" s="6"/>
      <c r="TU126" s="6"/>
      <c r="TV126" s="6"/>
      <c r="TW126" s="6"/>
      <c r="TX126" s="6"/>
      <c r="TY126" s="6"/>
      <c r="TZ126" s="6"/>
      <c r="UB126" s="6"/>
      <c r="UC126" s="6"/>
      <c r="UD126" s="6"/>
      <c r="UE126" s="6"/>
      <c r="UF126" s="6"/>
      <c r="UG126" s="6"/>
      <c r="UH126" s="6"/>
      <c r="UI126" s="6"/>
      <c r="UJ126" s="6"/>
      <c r="UK126" s="6"/>
      <c r="UN126" s="61"/>
      <c r="UO126" s="61"/>
      <c r="UP126" s="61"/>
      <c r="UQ126" s="61"/>
      <c r="UW126" s="61"/>
      <c r="UY126" s="61"/>
      <c r="UZ126" s="61"/>
      <c r="VA126" s="61"/>
      <c r="VB126" s="61"/>
      <c r="VH126" s="61"/>
    </row>
    <row r="127" spans="2:580">
      <c r="B127" s="6"/>
      <c r="C127" s="6"/>
      <c r="D127" s="6"/>
      <c r="E127" s="6"/>
      <c r="F127" s="6"/>
      <c r="G127" s="6"/>
      <c r="H127" s="6"/>
      <c r="I127" s="6"/>
      <c r="J127" s="6"/>
      <c r="K127" s="6"/>
      <c r="L127" s="6"/>
      <c r="N127" s="6"/>
      <c r="O127" s="6"/>
      <c r="P127" s="6"/>
      <c r="Q127" s="6"/>
      <c r="R127" s="6"/>
      <c r="S127" s="6"/>
      <c r="T127" s="6"/>
      <c r="U127" s="6"/>
      <c r="V127" s="6"/>
      <c r="W127" s="6"/>
      <c r="Y127" s="6"/>
      <c r="Z127" s="6"/>
      <c r="AA127" s="6"/>
      <c r="AB127" s="6"/>
      <c r="AC127" s="6"/>
      <c r="AD127" s="6"/>
      <c r="AE127" s="6"/>
      <c r="AF127" s="6"/>
      <c r="AG127" s="6"/>
      <c r="AH127" s="6"/>
      <c r="AJ127" s="6"/>
      <c r="AK127" s="6"/>
      <c r="AL127" s="6"/>
      <c r="AM127" s="6"/>
      <c r="AN127" s="6"/>
      <c r="AO127" s="6"/>
      <c r="AP127" s="6"/>
      <c r="AQ127" s="6"/>
      <c r="AR127" s="6"/>
      <c r="AS127" s="6"/>
      <c r="AU127" s="6"/>
      <c r="AV127" s="6"/>
      <c r="AW127" s="6"/>
      <c r="AX127" s="6"/>
      <c r="AY127" s="6"/>
      <c r="AZ127" s="6"/>
      <c r="BA127" s="6"/>
      <c r="BB127" s="6"/>
      <c r="BC127" s="6"/>
      <c r="BD127" s="6"/>
      <c r="BF127" s="6"/>
      <c r="BG127" s="6"/>
      <c r="BH127" s="6"/>
      <c r="BI127" s="6"/>
      <c r="BJ127" s="6"/>
      <c r="BK127" s="6"/>
      <c r="BL127" s="6"/>
      <c r="BM127" s="6"/>
      <c r="BN127" s="6"/>
      <c r="BO127" s="6"/>
      <c r="BQ127" s="6"/>
      <c r="BR127" s="6"/>
      <c r="BS127" s="6"/>
      <c r="BT127" s="6"/>
      <c r="BU127" s="6"/>
      <c r="BV127" s="6"/>
      <c r="BW127" s="6"/>
      <c r="BX127" s="6"/>
      <c r="BY127" s="6"/>
      <c r="BZ127" s="6"/>
      <c r="CB127" s="6"/>
      <c r="CC127" s="6"/>
      <c r="CD127" s="6"/>
      <c r="CE127" s="6"/>
      <c r="CF127" s="6"/>
      <c r="CG127" s="6"/>
      <c r="CH127" s="6"/>
      <c r="CI127" s="6"/>
      <c r="CJ127" s="6"/>
      <c r="CK127" s="6"/>
      <c r="CN127" s="6"/>
      <c r="CO127" s="6"/>
      <c r="CP127" s="6"/>
      <c r="CQ127" s="6"/>
      <c r="CR127" s="6"/>
      <c r="CS127" s="6"/>
      <c r="CT127" s="6"/>
      <c r="CU127" s="6"/>
      <c r="CV127" s="6"/>
      <c r="CW127" s="6"/>
      <c r="CY127" s="6"/>
      <c r="CZ127" s="6"/>
      <c r="DA127" s="6"/>
      <c r="DB127" s="6"/>
      <c r="DC127" s="6"/>
      <c r="DD127" s="6"/>
      <c r="DE127" s="6"/>
      <c r="DF127" s="6"/>
      <c r="DG127" s="6"/>
      <c r="DH127" s="6"/>
      <c r="DJ127" s="6"/>
      <c r="DK127" s="6"/>
      <c r="DL127" s="6"/>
      <c r="DM127" s="6"/>
      <c r="DN127" s="6"/>
      <c r="DO127" s="6"/>
      <c r="DP127" s="6"/>
      <c r="DQ127" s="6"/>
      <c r="DR127" s="6"/>
      <c r="DS127" s="6"/>
      <c r="DU127" s="6"/>
      <c r="DV127" s="6"/>
      <c r="DW127" s="6"/>
      <c r="DX127" s="6"/>
      <c r="DY127" s="6"/>
      <c r="DZ127" s="6"/>
      <c r="EA127" s="6"/>
      <c r="EB127" s="6"/>
      <c r="EC127" s="6"/>
      <c r="ED127" s="6"/>
      <c r="EF127" s="6"/>
      <c r="EG127" s="6"/>
      <c r="EH127" s="6"/>
      <c r="EI127" s="6"/>
      <c r="EJ127" s="6"/>
      <c r="EK127" s="6"/>
      <c r="EL127" s="6"/>
      <c r="EM127" s="6"/>
      <c r="EN127" s="6"/>
      <c r="EO127" s="6"/>
      <c r="EQ127" s="6"/>
      <c r="ER127" s="6"/>
      <c r="ES127" s="6"/>
      <c r="ET127" s="6"/>
      <c r="EU127" s="6"/>
      <c r="EV127" s="6"/>
      <c r="EW127" s="6"/>
      <c r="EX127" s="6"/>
      <c r="EY127" s="6"/>
      <c r="EZ127" s="6"/>
      <c r="FB127" s="6"/>
      <c r="FC127" s="6"/>
      <c r="FD127" s="6"/>
      <c r="FE127" s="6"/>
      <c r="FF127" s="6"/>
      <c r="FG127" s="6"/>
      <c r="FH127" s="6"/>
      <c r="FI127" s="6"/>
      <c r="FJ127" s="6"/>
      <c r="FK127" s="6"/>
      <c r="FN127" s="6"/>
      <c r="FO127" s="6"/>
      <c r="FP127" s="6"/>
      <c r="FQ127" s="6"/>
      <c r="FR127" s="6"/>
      <c r="FS127" s="6"/>
      <c r="FT127" s="6"/>
      <c r="FU127" s="6"/>
      <c r="FV127" s="6"/>
      <c r="FW127" s="6"/>
      <c r="FY127" s="6"/>
      <c r="FZ127" s="6"/>
      <c r="GA127" s="6"/>
      <c r="GB127" s="6"/>
      <c r="GC127" s="6"/>
      <c r="GD127" s="6"/>
      <c r="GE127" s="6"/>
      <c r="GF127" s="6"/>
      <c r="GG127" s="6"/>
      <c r="GH127" s="6"/>
      <c r="GJ127" s="6"/>
      <c r="GK127" s="6"/>
      <c r="GL127" s="6"/>
      <c r="GM127" s="6"/>
      <c r="GN127" s="6"/>
      <c r="GO127" s="6"/>
      <c r="GP127" s="6"/>
      <c r="GQ127" s="6"/>
      <c r="GR127" s="6"/>
      <c r="GS127" s="6"/>
      <c r="GU127" s="6"/>
      <c r="GV127" s="6"/>
      <c r="GW127" s="6"/>
      <c r="GX127" s="6"/>
      <c r="GY127" s="6"/>
      <c r="GZ127" s="6"/>
      <c r="HA127" s="6"/>
      <c r="HB127" s="6"/>
      <c r="HC127" s="6"/>
      <c r="HD127" s="6"/>
      <c r="HF127" s="6"/>
      <c r="HG127" s="6"/>
      <c r="HH127" s="6"/>
      <c r="HI127" s="6"/>
      <c r="HJ127" s="6"/>
      <c r="HK127" s="6"/>
      <c r="HL127" s="6"/>
      <c r="HM127" s="6"/>
      <c r="HN127" s="6"/>
      <c r="HO127" s="6"/>
      <c r="HQ127" s="6"/>
      <c r="HR127" s="6"/>
      <c r="HS127" s="6"/>
      <c r="HT127" s="6"/>
      <c r="HU127" s="6"/>
      <c r="HV127" s="6"/>
      <c r="HW127" s="6"/>
      <c r="HX127" s="6"/>
      <c r="HY127" s="6"/>
      <c r="HZ127" s="6"/>
      <c r="IB127" s="6"/>
      <c r="IC127" s="6"/>
      <c r="ID127" s="6"/>
      <c r="IE127" s="6"/>
      <c r="IF127" s="6"/>
      <c r="IG127" s="6"/>
      <c r="IH127" s="6"/>
      <c r="II127" s="6"/>
      <c r="IJ127" s="6"/>
      <c r="IK127" s="6"/>
      <c r="IN127" s="6"/>
      <c r="IO127" s="6"/>
      <c r="IP127" s="6"/>
      <c r="IQ127" s="6"/>
      <c r="IR127" s="6"/>
      <c r="IS127" s="6"/>
      <c r="IT127" s="6"/>
      <c r="IU127" s="6"/>
      <c r="IV127" s="6"/>
      <c r="IW127" s="6"/>
      <c r="IY127" s="6"/>
      <c r="IZ127" s="6"/>
      <c r="JA127" s="6"/>
      <c r="JB127" s="6"/>
      <c r="JC127" s="6"/>
      <c r="JD127" s="6"/>
      <c r="JE127" s="6"/>
      <c r="JF127" s="6"/>
      <c r="JG127" s="6"/>
      <c r="JH127" s="6"/>
      <c r="JJ127" s="6"/>
      <c r="JK127" s="6"/>
      <c r="JL127" s="6"/>
      <c r="JM127" s="6"/>
      <c r="JN127" s="6"/>
      <c r="JO127" s="6"/>
      <c r="JP127" s="6"/>
      <c r="JQ127" s="6"/>
      <c r="JR127" s="6"/>
      <c r="JS127" s="6"/>
      <c r="JU127" s="6"/>
      <c r="JV127" s="6"/>
      <c r="JW127" s="6"/>
      <c r="JX127" s="6"/>
      <c r="JY127" s="6"/>
      <c r="JZ127" s="6"/>
      <c r="KA127" s="6"/>
      <c r="KB127" s="6"/>
      <c r="KC127" s="6"/>
      <c r="KD127" s="6"/>
      <c r="KF127" s="6"/>
      <c r="KG127" s="6"/>
      <c r="KH127" s="6"/>
      <c r="KI127" s="6"/>
      <c r="KJ127" s="6"/>
      <c r="KK127" s="6"/>
      <c r="KL127" s="6"/>
      <c r="KM127" s="6"/>
      <c r="KN127" s="6"/>
      <c r="KO127" s="6"/>
      <c r="KQ127" s="6"/>
      <c r="KR127" s="6"/>
      <c r="KS127" s="6"/>
      <c r="KT127" s="6"/>
      <c r="KU127" s="6"/>
      <c r="KV127" s="6"/>
      <c r="KW127" s="6"/>
      <c r="KX127" s="6"/>
      <c r="KY127" s="6"/>
      <c r="KZ127" s="6"/>
      <c r="LB127" s="6"/>
      <c r="LC127" s="6"/>
      <c r="LD127" s="6"/>
      <c r="LE127" s="6"/>
      <c r="LF127" s="6"/>
      <c r="LG127" s="6"/>
      <c r="LH127" s="6"/>
      <c r="LI127" s="6"/>
      <c r="LJ127" s="6"/>
      <c r="LK127" s="6"/>
      <c r="LN127" s="6"/>
      <c r="LO127" s="6"/>
      <c r="LP127" s="6"/>
      <c r="LQ127" s="6"/>
      <c r="LR127" s="6"/>
      <c r="LS127" s="6"/>
      <c r="LT127" s="6"/>
      <c r="LU127" s="6"/>
      <c r="LV127" s="6"/>
      <c r="LW127" s="6"/>
      <c r="LY127" s="6"/>
      <c r="LZ127" s="6"/>
      <c r="MA127" s="6"/>
      <c r="MB127" s="6"/>
      <c r="MC127" s="6"/>
      <c r="MD127" s="6"/>
      <c r="ME127" s="6"/>
      <c r="MF127" s="6"/>
      <c r="MG127" s="6"/>
      <c r="MH127" s="6"/>
      <c r="MJ127" s="6"/>
      <c r="MK127" s="6"/>
      <c r="ML127" s="6"/>
      <c r="MM127" s="6"/>
      <c r="MN127" s="6"/>
      <c r="MO127" s="6"/>
      <c r="MP127" s="6"/>
      <c r="MQ127" s="6"/>
      <c r="MR127" s="6"/>
      <c r="MS127" s="6"/>
      <c r="MU127" s="6"/>
      <c r="MV127" s="6"/>
      <c r="MW127" s="6"/>
      <c r="MX127" s="6"/>
      <c r="MY127" s="6"/>
      <c r="MZ127" s="6"/>
      <c r="NA127" s="6"/>
      <c r="NB127" s="6"/>
      <c r="NC127" s="6"/>
      <c r="ND127" s="6"/>
      <c r="NF127" s="6"/>
      <c r="NG127" s="6"/>
      <c r="NH127" s="6"/>
      <c r="NI127" s="6"/>
      <c r="NJ127" s="6"/>
      <c r="NK127" s="6"/>
      <c r="NL127" s="6"/>
      <c r="NM127" s="6"/>
      <c r="NN127" s="6"/>
      <c r="NO127" s="6"/>
      <c r="NQ127" s="6"/>
      <c r="NR127" s="6"/>
      <c r="NS127" s="6"/>
      <c r="NT127" s="6"/>
      <c r="NU127" s="6"/>
      <c r="NV127" s="6"/>
      <c r="NW127" s="6"/>
      <c r="NX127" s="6"/>
      <c r="NY127" s="6"/>
      <c r="NZ127" s="6"/>
      <c r="OB127" s="6"/>
      <c r="OC127" s="6"/>
      <c r="OD127" s="6"/>
      <c r="OE127" s="6"/>
      <c r="OF127" s="6"/>
      <c r="OG127" s="6"/>
      <c r="OH127" s="6"/>
      <c r="OI127" s="6"/>
      <c r="OJ127" s="6"/>
      <c r="OK127" s="6"/>
      <c r="ON127" s="6"/>
      <c r="OO127" s="6"/>
      <c r="OP127" s="6"/>
      <c r="OQ127" s="6"/>
      <c r="OR127" s="6"/>
      <c r="OS127" s="6"/>
      <c r="OT127" s="6"/>
      <c r="OU127" s="6"/>
      <c r="OV127" s="6"/>
      <c r="OW127" s="6"/>
      <c r="OY127" s="6"/>
      <c r="OZ127" s="6"/>
      <c r="PA127" s="6"/>
      <c r="PB127" s="6"/>
      <c r="PC127" s="6"/>
      <c r="PD127" s="6"/>
      <c r="PE127" s="6"/>
      <c r="PF127" s="6"/>
      <c r="PG127" s="6"/>
      <c r="PH127" s="6"/>
      <c r="PJ127" s="6"/>
      <c r="PK127" s="6"/>
      <c r="PL127" s="6"/>
      <c r="PM127" s="6"/>
      <c r="PN127" s="6"/>
      <c r="PO127" s="6"/>
      <c r="PP127" s="6"/>
      <c r="PQ127" s="6"/>
      <c r="PR127" s="6"/>
      <c r="PS127" s="6"/>
      <c r="PU127" s="6"/>
      <c r="PV127" s="6"/>
      <c r="PW127" s="6"/>
      <c r="PX127" s="6"/>
      <c r="PY127" s="6"/>
      <c r="PZ127" s="6"/>
      <c r="QA127" s="6"/>
      <c r="QB127" s="6"/>
      <c r="QC127" s="6"/>
      <c r="QD127" s="6"/>
      <c r="QF127" s="6"/>
      <c r="QG127" s="6"/>
      <c r="QH127" s="6"/>
      <c r="QI127" s="6"/>
      <c r="QJ127" s="6"/>
      <c r="QK127" s="6"/>
      <c r="QL127" s="6"/>
      <c r="QM127" s="6"/>
      <c r="QN127" s="6"/>
      <c r="QO127" s="6"/>
      <c r="QQ127" s="6"/>
      <c r="QR127" s="6"/>
      <c r="QS127" s="6"/>
      <c r="QT127" s="6"/>
      <c r="QU127" s="6"/>
      <c r="QV127" s="6"/>
      <c r="QW127" s="6"/>
      <c r="QX127" s="6"/>
      <c r="QY127" s="6"/>
      <c r="QZ127" s="6"/>
      <c r="RB127" s="6"/>
      <c r="RC127" s="6"/>
      <c r="RD127" s="6"/>
      <c r="RE127" s="6"/>
      <c r="RF127" s="6"/>
      <c r="RG127" s="6"/>
      <c r="RH127" s="6"/>
      <c r="RI127" s="6"/>
      <c r="RJ127" s="6"/>
      <c r="RK127" s="6"/>
      <c r="RN127" s="6"/>
      <c r="RO127" s="6"/>
      <c r="RP127" s="6"/>
      <c r="RQ127" s="6"/>
      <c r="RR127" s="6"/>
      <c r="RS127" s="6"/>
      <c r="RT127" s="6"/>
      <c r="RU127" s="6"/>
      <c r="RV127" s="6"/>
      <c r="RW127" s="6"/>
      <c r="RY127" s="6"/>
      <c r="RZ127" s="6"/>
      <c r="SA127" s="6"/>
      <c r="SB127" s="6"/>
      <c r="SC127" s="6"/>
      <c r="SD127" s="6"/>
      <c r="SE127" s="6"/>
      <c r="SF127" s="6"/>
      <c r="SG127" s="6"/>
      <c r="SH127" s="6"/>
      <c r="SJ127" s="6"/>
      <c r="SK127" s="6"/>
      <c r="SL127" s="6"/>
      <c r="SM127" s="6"/>
      <c r="SN127" s="6"/>
      <c r="SO127" s="6"/>
      <c r="SP127" s="6"/>
      <c r="SQ127" s="6"/>
      <c r="SR127" s="6"/>
      <c r="SS127" s="6"/>
      <c r="SU127" s="6"/>
      <c r="SV127" s="6"/>
      <c r="SW127" s="6"/>
      <c r="SX127" s="6"/>
      <c r="SY127" s="6"/>
      <c r="SZ127" s="6"/>
      <c r="TA127" s="6"/>
      <c r="TB127" s="6"/>
      <c r="TC127" s="6"/>
      <c r="TD127" s="6"/>
      <c r="TF127" s="6"/>
      <c r="TG127" s="6"/>
      <c r="TH127" s="6"/>
      <c r="TI127" s="6"/>
      <c r="TJ127" s="6"/>
      <c r="TK127" s="6"/>
      <c r="TL127" s="6"/>
      <c r="TM127" s="6"/>
      <c r="TN127" s="6"/>
      <c r="TO127" s="6"/>
      <c r="TQ127" s="6"/>
      <c r="TR127" s="6"/>
      <c r="TS127" s="6"/>
      <c r="TT127" s="6"/>
      <c r="TU127" s="6"/>
      <c r="TV127" s="6"/>
      <c r="TW127" s="6"/>
      <c r="TX127" s="6"/>
      <c r="TY127" s="6"/>
      <c r="TZ127" s="6"/>
      <c r="UB127" s="6"/>
      <c r="UC127" s="6"/>
      <c r="UD127" s="6"/>
      <c r="UE127" s="6"/>
      <c r="UF127" s="6"/>
      <c r="UG127" s="6"/>
      <c r="UH127" s="6"/>
      <c r="UI127" s="6"/>
      <c r="UJ127" s="6"/>
      <c r="UK127" s="6"/>
      <c r="UN127" s="61"/>
      <c r="UO127" s="61"/>
      <c r="UP127" s="61"/>
      <c r="UQ127" s="61"/>
      <c r="UW127" s="61"/>
      <c r="UY127" s="61"/>
      <c r="UZ127" s="61"/>
      <c r="VA127" s="61"/>
      <c r="VB127" s="61"/>
      <c r="VH127" s="61"/>
    </row>
    <row r="128" spans="2:580">
      <c r="B128" s="6"/>
      <c r="C128" s="6"/>
      <c r="D128" s="6"/>
      <c r="E128" s="6"/>
      <c r="F128" s="6"/>
      <c r="G128" s="6"/>
      <c r="H128" s="6"/>
      <c r="I128" s="6"/>
      <c r="J128" s="6"/>
      <c r="K128" s="6"/>
      <c r="L128" s="6"/>
      <c r="N128" s="6"/>
      <c r="O128" s="6"/>
      <c r="P128" s="6"/>
      <c r="Q128" s="6"/>
      <c r="R128" s="6"/>
      <c r="S128" s="6"/>
      <c r="T128" s="6"/>
      <c r="U128" s="6"/>
      <c r="V128" s="6"/>
      <c r="W128" s="6"/>
      <c r="Y128" s="6"/>
      <c r="Z128" s="6"/>
      <c r="AA128" s="6"/>
      <c r="AB128" s="6"/>
      <c r="AC128" s="6"/>
      <c r="AD128" s="6"/>
      <c r="AE128" s="6"/>
      <c r="AF128" s="6"/>
      <c r="AG128" s="6"/>
      <c r="AH128" s="6"/>
      <c r="AJ128" s="6"/>
      <c r="AK128" s="6"/>
      <c r="AL128" s="6"/>
      <c r="AM128" s="6"/>
      <c r="AN128" s="6"/>
      <c r="AO128" s="6"/>
      <c r="AP128" s="6"/>
      <c r="AQ128" s="6"/>
      <c r="AR128" s="6"/>
      <c r="AS128" s="6"/>
      <c r="AU128" s="6"/>
      <c r="AV128" s="6"/>
      <c r="AW128" s="6"/>
      <c r="AX128" s="6"/>
      <c r="AY128" s="6"/>
      <c r="AZ128" s="6"/>
      <c r="BA128" s="6"/>
      <c r="BB128" s="6"/>
      <c r="BC128" s="6"/>
      <c r="BD128" s="6"/>
      <c r="BF128" s="6"/>
      <c r="BG128" s="6"/>
      <c r="BH128" s="6"/>
      <c r="BI128" s="6"/>
      <c r="BJ128" s="6"/>
      <c r="BK128" s="6"/>
      <c r="BL128" s="6"/>
      <c r="BM128" s="6"/>
      <c r="BN128" s="6"/>
      <c r="BO128" s="6"/>
      <c r="BQ128" s="6"/>
      <c r="BR128" s="6"/>
      <c r="BS128" s="6"/>
      <c r="BT128" s="6"/>
      <c r="BU128" s="6"/>
      <c r="BV128" s="6"/>
      <c r="BW128" s="6"/>
      <c r="BX128" s="6"/>
      <c r="BY128" s="6"/>
      <c r="BZ128" s="6"/>
      <c r="CB128" s="6"/>
      <c r="CC128" s="6"/>
      <c r="CD128" s="6"/>
      <c r="CE128" s="6"/>
      <c r="CF128" s="6"/>
      <c r="CG128" s="6"/>
      <c r="CH128" s="6"/>
      <c r="CI128" s="6"/>
      <c r="CJ128" s="6"/>
      <c r="CK128" s="6"/>
      <c r="CN128" s="6"/>
      <c r="CO128" s="6"/>
      <c r="CP128" s="6"/>
      <c r="CQ128" s="6"/>
      <c r="CR128" s="6"/>
      <c r="CS128" s="6"/>
      <c r="CT128" s="6"/>
      <c r="CU128" s="6"/>
      <c r="CV128" s="6"/>
      <c r="CW128" s="6"/>
      <c r="CY128" s="6"/>
      <c r="CZ128" s="6"/>
      <c r="DA128" s="6"/>
      <c r="DB128" s="6"/>
      <c r="DC128" s="6"/>
      <c r="DD128" s="6"/>
      <c r="DE128" s="6"/>
      <c r="DF128" s="6"/>
      <c r="DG128" s="6"/>
      <c r="DH128" s="6"/>
      <c r="DJ128" s="6"/>
      <c r="DK128" s="6"/>
      <c r="DL128" s="6"/>
      <c r="DM128" s="6"/>
      <c r="DN128" s="6"/>
      <c r="DO128" s="6"/>
      <c r="DP128" s="6"/>
      <c r="DQ128" s="6"/>
      <c r="DR128" s="6"/>
      <c r="DS128" s="6"/>
      <c r="DU128" s="6"/>
      <c r="DV128" s="6"/>
      <c r="DW128" s="6"/>
      <c r="DX128" s="6"/>
      <c r="DY128" s="6"/>
      <c r="DZ128" s="6"/>
      <c r="EA128" s="6"/>
      <c r="EB128" s="6"/>
      <c r="EC128" s="6"/>
      <c r="ED128" s="6"/>
      <c r="EF128" s="6"/>
      <c r="EG128" s="6"/>
      <c r="EH128" s="6"/>
      <c r="EI128" s="6"/>
      <c r="EJ128" s="6"/>
      <c r="EK128" s="6"/>
      <c r="EL128" s="6"/>
      <c r="EM128" s="6"/>
      <c r="EN128" s="6"/>
      <c r="EO128" s="6"/>
      <c r="EQ128" s="6"/>
      <c r="ER128" s="6"/>
      <c r="ES128" s="6"/>
      <c r="ET128" s="6"/>
      <c r="EU128" s="6"/>
      <c r="EV128" s="6"/>
      <c r="EW128" s="6"/>
      <c r="EX128" s="6"/>
      <c r="EY128" s="6"/>
      <c r="EZ128" s="6"/>
      <c r="FB128" s="6"/>
      <c r="FC128" s="6"/>
      <c r="FD128" s="6"/>
      <c r="FE128" s="6"/>
      <c r="FF128" s="6"/>
      <c r="FG128" s="6"/>
      <c r="FH128" s="6"/>
      <c r="FI128" s="6"/>
      <c r="FJ128" s="6"/>
      <c r="FK128" s="6"/>
      <c r="FN128" s="6"/>
      <c r="FO128" s="6"/>
      <c r="FP128" s="6"/>
      <c r="FQ128" s="6"/>
      <c r="FR128" s="6"/>
      <c r="FS128" s="6"/>
      <c r="FT128" s="6"/>
      <c r="FU128" s="6"/>
      <c r="FV128" s="6"/>
      <c r="FW128" s="6"/>
      <c r="FY128" s="6"/>
      <c r="FZ128" s="6"/>
      <c r="GA128" s="6"/>
      <c r="GB128" s="6"/>
      <c r="GC128" s="6"/>
      <c r="GD128" s="6"/>
      <c r="GE128" s="6"/>
      <c r="GF128" s="6"/>
      <c r="GG128" s="6"/>
      <c r="GH128" s="6"/>
      <c r="GJ128" s="6"/>
      <c r="GK128" s="6"/>
      <c r="GL128" s="6"/>
      <c r="GM128" s="6"/>
      <c r="GN128" s="6"/>
      <c r="GO128" s="6"/>
      <c r="GP128" s="6"/>
      <c r="GQ128" s="6"/>
      <c r="GR128" s="6"/>
      <c r="GS128" s="6"/>
      <c r="GU128" s="6"/>
      <c r="GV128" s="6"/>
      <c r="GW128" s="6"/>
      <c r="GX128" s="6"/>
      <c r="GY128" s="6"/>
      <c r="GZ128" s="6"/>
      <c r="HA128" s="6"/>
      <c r="HB128" s="6"/>
      <c r="HC128" s="6"/>
      <c r="HD128" s="6"/>
      <c r="HF128" s="6"/>
      <c r="HG128" s="6"/>
      <c r="HH128" s="6"/>
      <c r="HI128" s="6"/>
      <c r="HJ128" s="6"/>
      <c r="HK128" s="6"/>
      <c r="HL128" s="6"/>
      <c r="HM128" s="6"/>
      <c r="HN128" s="6"/>
      <c r="HO128" s="6"/>
      <c r="HQ128" s="6"/>
      <c r="HR128" s="6"/>
      <c r="HS128" s="6"/>
      <c r="HT128" s="6"/>
      <c r="HU128" s="6"/>
      <c r="HV128" s="6"/>
      <c r="HW128" s="6"/>
      <c r="HX128" s="6"/>
      <c r="HY128" s="6"/>
      <c r="HZ128" s="6"/>
      <c r="IB128" s="6"/>
      <c r="IC128" s="6"/>
      <c r="ID128" s="6"/>
      <c r="IE128" s="6"/>
      <c r="IF128" s="6"/>
      <c r="IG128" s="6"/>
      <c r="IH128" s="6"/>
      <c r="II128" s="6"/>
      <c r="IJ128" s="6"/>
      <c r="IK128" s="6"/>
      <c r="IN128" s="6"/>
      <c r="IO128" s="6"/>
      <c r="IP128" s="6"/>
      <c r="IQ128" s="6"/>
      <c r="IR128" s="6"/>
      <c r="IS128" s="6"/>
      <c r="IT128" s="6"/>
      <c r="IU128" s="6"/>
      <c r="IV128" s="6"/>
      <c r="IW128" s="6"/>
      <c r="IY128" s="6"/>
      <c r="IZ128" s="6"/>
      <c r="JA128" s="6"/>
      <c r="JB128" s="6"/>
      <c r="JC128" s="6"/>
      <c r="JD128" s="6"/>
      <c r="JE128" s="6"/>
      <c r="JF128" s="6"/>
      <c r="JG128" s="6"/>
      <c r="JH128" s="6"/>
      <c r="JJ128" s="6"/>
      <c r="JK128" s="6"/>
      <c r="JL128" s="6"/>
      <c r="JM128" s="6"/>
      <c r="JN128" s="6"/>
      <c r="JO128" s="6"/>
      <c r="JP128" s="6"/>
      <c r="JQ128" s="6"/>
      <c r="JR128" s="6"/>
      <c r="JS128" s="6"/>
      <c r="JU128" s="6"/>
      <c r="JV128" s="6"/>
      <c r="JW128" s="6"/>
      <c r="JX128" s="6"/>
      <c r="JY128" s="6"/>
      <c r="JZ128" s="6"/>
      <c r="KA128" s="6"/>
      <c r="KB128" s="6"/>
      <c r="KC128" s="6"/>
      <c r="KD128" s="6"/>
      <c r="KF128" s="6"/>
      <c r="KG128" s="6"/>
      <c r="KH128" s="6"/>
      <c r="KI128" s="6"/>
      <c r="KJ128" s="6"/>
      <c r="KK128" s="6"/>
      <c r="KL128" s="6"/>
      <c r="KM128" s="6"/>
      <c r="KN128" s="6"/>
      <c r="KO128" s="6"/>
      <c r="KQ128" s="6"/>
      <c r="KR128" s="6"/>
      <c r="KS128" s="6"/>
      <c r="KT128" s="6"/>
      <c r="KU128" s="6"/>
      <c r="KV128" s="6"/>
      <c r="KW128" s="6"/>
      <c r="KX128" s="6"/>
      <c r="KY128" s="6"/>
      <c r="KZ128" s="6"/>
      <c r="LB128" s="6"/>
      <c r="LC128" s="6"/>
      <c r="LD128" s="6"/>
      <c r="LE128" s="6"/>
      <c r="LF128" s="6"/>
      <c r="LG128" s="6"/>
      <c r="LH128" s="6"/>
      <c r="LI128" s="6"/>
      <c r="LJ128" s="6"/>
      <c r="LK128" s="6"/>
      <c r="LN128" s="6"/>
      <c r="LO128" s="6"/>
      <c r="LP128" s="6"/>
      <c r="LQ128" s="6"/>
      <c r="LR128" s="6"/>
      <c r="LS128" s="6"/>
      <c r="LT128" s="6"/>
      <c r="LU128" s="6"/>
      <c r="LV128" s="6"/>
      <c r="LW128" s="6"/>
      <c r="LY128" s="6"/>
      <c r="LZ128" s="6"/>
      <c r="MA128" s="6"/>
      <c r="MB128" s="6"/>
      <c r="MC128" s="6"/>
      <c r="MD128" s="6"/>
      <c r="ME128" s="6"/>
      <c r="MF128" s="6"/>
      <c r="MG128" s="6"/>
      <c r="MH128" s="6"/>
      <c r="MJ128" s="6"/>
      <c r="MK128" s="6"/>
      <c r="ML128" s="6"/>
      <c r="MM128" s="6"/>
      <c r="MN128" s="6"/>
      <c r="MO128" s="6"/>
      <c r="MP128" s="6"/>
      <c r="MQ128" s="6"/>
      <c r="MR128" s="6"/>
      <c r="MS128" s="6"/>
      <c r="MU128" s="6"/>
      <c r="MV128" s="6"/>
      <c r="MW128" s="6"/>
      <c r="MX128" s="6"/>
      <c r="MY128" s="6"/>
      <c r="MZ128" s="6"/>
      <c r="NA128" s="6"/>
      <c r="NB128" s="6"/>
      <c r="NC128" s="6"/>
      <c r="ND128" s="6"/>
      <c r="NF128" s="6"/>
      <c r="NG128" s="6"/>
      <c r="NH128" s="6"/>
      <c r="NI128" s="6"/>
      <c r="NJ128" s="6"/>
      <c r="NK128" s="6"/>
      <c r="NL128" s="6"/>
      <c r="NM128" s="6"/>
      <c r="NN128" s="6"/>
      <c r="NO128" s="6"/>
      <c r="NQ128" s="6"/>
      <c r="NR128" s="6"/>
      <c r="NS128" s="6"/>
      <c r="NT128" s="6"/>
      <c r="NU128" s="6"/>
      <c r="NV128" s="6"/>
      <c r="NW128" s="6"/>
      <c r="NX128" s="6"/>
      <c r="NY128" s="6"/>
      <c r="NZ128" s="6"/>
      <c r="OB128" s="6"/>
      <c r="OC128" s="6"/>
      <c r="OD128" s="6"/>
      <c r="OE128" s="6"/>
      <c r="OF128" s="6"/>
      <c r="OG128" s="6"/>
      <c r="OH128" s="6"/>
      <c r="OI128" s="6"/>
      <c r="OJ128" s="6"/>
      <c r="OK128" s="6"/>
      <c r="ON128" s="6"/>
      <c r="OO128" s="6"/>
      <c r="OP128" s="6"/>
      <c r="OQ128" s="6"/>
      <c r="OR128" s="6"/>
      <c r="OS128" s="6"/>
      <c r="OT128" s="6"/>
      <c r="OU128" s="6"/>
      <c r="OV128" s="6"/>
      <c r="OW128" s="6"/>
      <c r="OY128" s="6"/>
      <c r="OZ128" s="6"/>
      <c r="PA128" s="6"/>
      <c r="PB128" s="6"/>
      <c r="PC128" s="6"/>
      <c r="PD128" s="6"/>
      <c r="PE128" s="6"/>
      <c r="PF128" s="6"/>
      <c r="PG128" s="6"/>
      <c r="PH128" s="6"/>
      <c r="PJ128" s="6"/>
      <c r="PK128" s="6"/>
      <c r="PL128" s="6"/>
      <c r="PM128" s="6"/>
      <c r="PN128" s="6"/>
      <c r="PO128" s="6"/>
      <c r="PP128" s="6"/>
      <c r="PQ128" s="6"/>
      <c r="PR128" s="6"/>
      <c r="PS128" s="6"/>
      <c r="PU128" s="6"/>
      <c r="PV128" s="6"/>
      <c r="PW128" s="6"/>
      <c r="PX128" s="6"/>
      <c r="PY128" s="6"/>
      <c r="PZ128" s="6"/>
      <c r="QA128" s="6"/>
      <c r="QB128" s="6"/>
      <c r="QC128" s="6"/>
      <c r="QD128" s="6"/>
      <c r="QF128" s="6"/>
      <c r="QG128" s="6"/>
      <c r="QH128" s="6"/>
      <c r="QI128" s="6"/>
      <c r="QJ128" s="6"/>
      <c r="QK128" s="6"/>
      <c r="QL128" s="6"/>
      <c r="QM128" s="6"/>
      <c r="QN128" s="6"/>
      <c r="QO128" s="6"/>
      <c r="QQ128" s="6"/>
      <c r="QR128" s="6"/>
      <c r="QS128" s="6"/>
      <c r="QT128" s="6"/>
      <c r="QU128" s="6"/>
      <c r="QV128" s="6"/>
      <c r="QW128" s="6"/>
      <c r="QX128" s="6"/>
      <c r="QY128" s="6"/>
      <c r="QZ128" s="6"/>
      <c r="RB128" s="6"/>
      <c r="RC128" s="6"/>
      <c r="RD128" s="6"/>
      <c r="RE128" s="6"/>
      <c r="RF128" s="6"/>
      <c r="RG128" s="6"/>
      <c r="RH128" s="6"/>
      <c r="RI128" s="6"/>
      <c r="RJ128" s="6"/>
      <c r="RK128" s="6"/>
      <c r="RN128" s="6"/>
      <c r="RO128" s="6"/>
      <c r="RP128" s="6"/>
      <c r="RQ128" s="6"/>
      <c r="RR128" s="6"/>
      <c r="RS128" s="6"/>
      <c r="RT128" s="6"/>
      <c r="RU128" s="6"/>
      <c r="RV128" s="6"/>
      <c r="RW128" s="6"/>
      <c r="RY128" s="6"/>
      <c r="RZ128" s="6"/>
      <c r="SA128" s="6"/>
      <c r="SB128" s="6"/>
      <c r="SC128" s="6"/>
      <c r="SD128" s="6"/>
      <c r="SE128" s="6"/>
      <c r="SF128" s="6"/>
      <c r="SG128" s="6"/>
      <c r="SH128" s="6"/>
      <c r="SJ128" s="6"/>
      <c r="SK128" s="6"/>
      <c r="SL128" s="6"/>
      <c r="SM128" s="6"/>
      <c r="SN128" s="6"/>
      <c r="SO128" s="6"/>
      <c r="SP128" s="6"/>
      <c r="SQ128" s="6"/>
      <c r="SR128" s="6"/>
      <c r="SS128" s="6"/>
      <c r="SU128" s="6"/>
      <c r="SV128" s="6"/>
      <c r="SW128" s="6"/>
      <c r="SX128" s="6"/>
      <c r="SY128" s="6"/>
      <c r="SZ128" s="6"/>
      <c r="TA128" s="6"/>
      <c r="TB128" s="6"/>
      <c r="TC128" s="6"/>
      <c r="TD128" s="6"/>
      <c r="TF128" s="6"/>
      <c r="TG128" s="6"/>
      <c r="TH128" s="6"/>
      <c r="TI128" s="6"/>
      <c r="TJ128" s="6"/>
      <c r="TK128" s="6"/>
      <c r="TL128" s="6"/>
      <c r="TM128" s="6"/>
      <c r="TN128" s="6"/>
      <c r="TO128" s="6"/>
      <c r="TQ128" s="6"/>
      <c r="TR128" s="6"/>
      <c r="TS128" s="6"/>
      <c r="TT128" s="6"/>
      <c r="TU128" s="6"/>
      <c r="TV128" s="6"/>
      <c r="TW128" s="6"/>
      <c r="TX128" s="6"/>
      <c r="TY128" s="6"/>
      <c r="TZ128" s="6"/>
      <c r="UB128" s="6"/>
      <c r="UC128" s="6"/>
      <c r="UD128" s="6"/>
      <c r="UE128" s="6"/>
      <c r="UF128" s="6"/>
      <c r="UG128" s="6"/>
      <c r="UH128" s="6"/>
      <c r="UI128" s="6"/>
      <c r="UJ128" s="6"/>
      <c r="UK128" s="6"/>
      <c r="UN128" s="61"/>
      <c r="UO128" s="61"/>
      <c r="UP128" s="61"/>
      <c r="UQ128" s="61"/>
      <c r="UW128" s="61"/>
      <c r="UY128" s="61"/>
      <c r="UZ128" s="61"/>
      <c r="VA128" s="61"/>
      <c r="VB128" s="61"/>
      <c r="VH128" s="61"/>
    </row>
    <row r="129" spans="2:580">
      <c r="B129" s="6"/>
      <c r="C129" s="6"/>
      <c r="D129" s="6"/>
      <c r="E129" s="6"/>
      <c r="F129" s="6"/>
      <c r="G129" s="6"/>
      <c r="H129" s="6"/>
      <c r="I129" s="6"/>
      <c r="J129" s="6"/>
      <c r="K129" s="6"/>
      <c r="L129" s="6"/>
      <c r="N129" s="6"/>
      <c r="O129" s="6"/>
      <c r="P129" s="6"/>
      <c r="Q129" s="6"/>
      <c r="R129" s="6"/>
      <c r="S129" s="6"/>
      <c r="T129" s="6"/>
      <c r="U129" s="6"/>
      <c r="V129" s="6"/>
      <c r="W129" s="6"/>
      <c r="Y129" s="6"/>
      <c r="Z129" s="6"/>
      <c r="AA129" s="6"/>
      <c r="AB129" s="6"/>
      <c r="AC129" s="6"/>
      <c r="AD129" s="6"/>
      <c r="AE129" s="6"/>
      <c r="AF129" s="6"/>
      <c r="AG129" s="6"/>
      <c r="AH129" s="6"/>
      <c r="AJ129" s="6"/>
      <c r="AK129" s="6"/>
      <c r="AL129" s="6"/>
      <c r="AM129" s="6"/>
      <c r="AN129" s="6"/>
      <c r="AO129" s="6"/>
      <c r="AP129" s="6"/>
      <c r="AQ129" s="6"/>
      <c r="AR129" s="6"/>
      <c r="AS129" s="6"/>
      <c r="AU129" s="6"/>
      <c r="AV129" s="6"/>
      <c r="AW129" s="6"/>
      <c r="AX129" s="6"/>
      <c r="AY129" s="6"/>
      <c r="AZ129" s="6"/>
      <c r="BA129" s="6"/>
      <c r="BB129" s="6"/>
      <c r="BC129" s="6"/>
      <c r="BD129" s="6"/>
      <c r="BF129" s="6"/>
      <c r="BG129" s="6"/>
      <c r="BH129" s="6"/>
      <c r="BI129" s="6"/>
      <c r="BJ129" s="6"/>
      <c r="BK129" s="6"/>
      <c r="BL129" s="6"/>
      <c r="BM129" s="6"/>
      <c r="BN129" s="6"/>
      <c r="BO129" s="6"/>
      <c r="BQ129" s="6"/>
      <c r="BR129" s="6"/>
      <c r="BS129" s="6"/>
      <c r="BT129" s="6"/>
      <c r="BU129" s="6"/>
      <c r="BV129" s="6"/>
      <c r="BW129" s="6"/>
      <c r="BX129" s="6"/>
      <c r="BY129" s="6"/>
      <c r="BZ129" s="6"/>
      <c r="CB129" s="6"/>
      <c r="CC129" s="6"/>
      <c r="CD129" s="6"/>
      <c r="CE129" s="6"/>
      <c r="CF129" s="6"/>
      <c r="CG129" s="6"/>
      <c r="CH129" s="6"/>
      <c r="CI129" s="6"/>
      <c r="CJ129" s="6"/>
      <c r="CK129" s="6"/>
      <c r="CN129" s="6"/>
      <c r="CO129" s="6"/>
      <c r="CP129" s="6"/>
      <c r="CQ129" s="6"/>
      <c r="CR129" s="6"/>
      <c r="CS129" s="6"/>
      <c r="CT129" s="6"/>
      <c r="CU129" s="6"/>
      <c r="CV129" s="6"/>
      <c r="CW129" s="6"/>
      <c r="CY129" s="6"/>
      <c r="CZ129" s="6"/>
      <c r="DA129" s="6"/>
      <c r="DB129" s="6"/>
      <c r="DC129" s="6"/>
      <c r="DD129" s="6"/>
      <c r="DE129" s="6"/>
      <c r="DF129" s="6"/>
      <c r="DG129" s="6"/>
      <c r="DH129" s="6"/>
      <c r="DJ129" s="6"/>
      <c r="DK129" s="6"/>
      <c r="DL129" s="6"/>
      <c r="DM129" s="6"/>
      <c r="DN129" s="6"/>
      <c r="DO129" s="6"/>
      <c r="DP129" s="6"/>
      <c r="DQ129" s="6"/>
      <c r="DR129" s="6"/>
      <c r="DS129" s="6"/>
      <c r="DU129" s="6"/>
      <c r="DV129" s="6"/>
      <c r="DW129" s="6"/>
      <c r="DX129" s="6"/>
      <c r="DY129" s="6"/>
      <c r="DZ129" s="6"/>
      <c r="EA129" s="6"/>
      <c r="EB129" s="6"/>
      <c r="EC129" s="6"/>
      <c r="ED129" s="6"/>
      <c r="EF129" s="6"/>
      <c r="EG129" s="6"/>
      <c r="EH129" s="6"/>
      <c r="EI129" s="6"/>
      <c r="EJ129" s="6"/>
      <c r="EK129" s="6"/>
      <c r="EL129" s="6"/>
      <c r="EM129" s="6"/>
      <c r="EN129" s="6"/>
      <c r="EO129" s="6"/>
      <c r="EQ129" s="6"/>
      <c r="ER129" s="6"/>
      <c r="ES129" s="6"/>
      <c r="ET129" s="6"/>
      <c r="EU129" s="6"/>
      <c r="EV129" s="6"/>
      <c r="EW129" s="6"/>
      <c r="EX129" s="6"/>
      <c r="EY129" s="6"/>
      <c r="EZ129" s="6"/>
      <c r="FB129" s="6"/>
      <c r="FC129" s="6"/>
      <c r="FD129" s="6"/>
      <c r="FE129" s="6"/>
      <c r="FF129" s="6"/>
      <c r="FG129" s="6"/>
      <c r="FH129" s="6"/>
      <c r="FI129" s="6"/>
      <c r="FJ129" s="6"/>
      <c r="FK129" s="6"/>
      <c r="FN129" s="6"/>
      <c r="FO129" s="6"/>
      <c r="FP129" s="6"/>
      <c r="FQ129" s="6"/>
      <c r="FR129" s="6"/>
      <c r="FS129" s="6"/>
      <c r="FT129" s="6"/>
      <c r="FU129" s="6"/>
      <c r="FV129" s="6"/>
      <c r="FW129" s="6"/>
      <c r="FY129" s="6"/>
      <c r="FZ129" s="6"/>
      <c r="GA129" s="6"/>
      <c r="GB129" s="6"/>
      <c r="GC129" s="6"/>
      <c r="GD129" s="6"/>
      <c r="GE129" s="6"/>
      <c r="GF129" s="6"/>
      <c r="GG129" s="6"/>
      <c r="GH129" s="6"/>
      <c r="GJ129" s="6"/>
      <c r="GK129" s="6"/>
      <c r="GL129" s="6"/>
      <c r="GM129" s="6"/>
      <c r="GN129" s="6"/>
      <c r="GO129" s="6"/>
      <c r="GP129" s="6"/>
      <c r="GQ129" s="6"/>
      <c r="GR129" s="6"/>
      <c r="GS129" s="6"/>
      <c r="GU129" s="6"/>
      <c r="GV129" s="6"/>
      <c r="GW129" s="6"/>
      <c r="GX129" s="6"/>
      <c r="GY129" s="6"/>
      <c r="GZ129" s="6"/>
      <c r="HA129" s="6"/>
      <c r="HB129" s="6"/>
      <c r="HC129" s="6"/>
      <c r="HD129" s="6"/>
      <c r="HF129" s="6"/>
      <c r="HG129" s="6"/>
      <c r="HH129" s="6"/>
      <c r="HI129" s="6"/>
      <c r="HJ129" s="6"/>
      <c r="HK129" s="6"/>
      <c r="HL129" s="6"/>
      <c r="HM129" s="6"/>
      <c r="HN129" s="6"/>
      <c r="HO129" s="6"/>
      <c r="HQ129" s="6"/>
      <c r="HR129" s="6"/>
      <c r="HS129" s="6"/>
      <c r="HT129" s="6"/>
      <c r="HU129" s="6"/>
      <c r="HV129" s="6"/>
      <c r="HW129" s="6"/>
      <c r="HX129" s="6"/>
      <c r="HY129" s="6"/>
      <c r="HZ129" s="6"/>
      <c r="IB129" s="6"/>
      <c r="IC129" s="6"/>
      <c r="ID129" s="6"/>
      <c r="IE129" s="6"/>
      <c r="IF129" s="6"/>
      <c r="IG129" s="6"/>
      <c r="IH129" s="6"/>
      <c r="II129" s="6"/>
      <c r="IJ129" s="6"/>
      <c r="IK129" s="6"/>
      <c r="IN129" s="6"/>
      <c r="IO129" s="6"/>
      <c r="IP129" s="6"/>
      <c r="IQ129" s="6"/>
      <c r="IR129" s="6"/>
      <c r="IS129" s="6"/>
      <c r="IT129" s="6"/>
      <c r="IU129" s="6"/>
      <c r="IV129" s="6"/>
      <c r="IW129" s="6"/>
      <c r="IY129" s="6"/>
      <c r="IZ129" s="6"/>
      <c r="JA129" s="6"/>
      <c r="JB129" s="6"/>
      <c r="JC129" s="6"/>
      <c r="JD129" s="6"/>
      <c r="JE129" s="6"/>
      <c r="JF129" s="6"/>
      <c r="JG129" s="6"/>
      <c r="JH129" s="6"/>
      <c r="JJ129" s="6"/>
      <c r="JK129" s="6"/>
      <c r="JL129" s="6"/>
      <c r="JM129" s="6"/>
      <c r="JN129" s="6"/>
      <c r="JO129" s="6"/>
      <c r="JP129" s="6"/>
      <c r="JQ129" s="6"/>
      <c r="JR129" s="6"/>
      <c r="JS129" s="6"/>
      <c r="JU129" s="6"/>
      <c r="JV129" s="6"/>
      <c r="JW129" s="6"/>
      <c r="JX129" s="6"/>
      <c r="JY129" s="6"/>
      <c r="JZ129" s="6"/>
      <c r="KA129" s="6"/>
      <c r="KB129" s="6"/>
      <c r="KC129" s="6"/>
      <c r="KD129" s="6"/>
      <c r="KF129" s="6"/>
      <c r="KG129" s="6"/>
      <c r="KH129" s="6"/>
      <c r="KI129" s="6"/>
      <c r="KJ129" s="6"/>
      <c r="KK129" s="6"/>
      <c r="KL129" s="6"/>
      <c r="KM129" s="6"/>
      <c r="KN129" s="6"/>
      <c r="KO129" s="6"/>
      <c r="KQ129" s="6"/>
      <c r="KR129" s="6"/>
      <c r="KS129" s="6"/>
      <c r="KT129" s="6"/>
      <c r="KU129" s="6"/>
      <c r="KV129" s="6"/>
      <c r="KW129" s="6"/>
      <c r="KX129" s="6"/>
      <c r="KY129" s="6"/>
      <c r="KZ129" s="6"/>
      <c r="LB129" s="6"/>
      <c r="LC129" s="6"/>
      <c r="LD129" s="6"/>
      <c r="LE129" s="6"/>
      <c r="LF129" s="6"/>
      <c r="LG129" s="6"/>
      <c r="LH129" s="6"/>
      <c r="LI129" s="6"/>
      <c r="LJ129" s="6"/>
      <c r="LK129" s="6"/>
      <c r="LN129" s="6"/>
      <c r="LO129" s="6"/>
      <c r="LP129" s="6"/>
      <c r="LQ129" s="6"/>
      <c r="LR129" s="6"/>
      <c r="LS129" s="6"/>
      <c r="LT129" s="6"/>
      <c r="LU129" s="6"/>
      <c r="LV129" s="6"/>
      <c r="LW129" s="6"/>
      <c r="LY129" s="6"/>
      <c r="LZ129" s="6"/>
      <c r="MA129" s="6"/>
      <c r="MB129" s="6"/>
      <c r="MC129" s="6"/>
      <c r="MD129" s="6"/>
      <c r="ME129" s="6"/>
      <c r="MF129" s="6"/>
      <c r="MG129" s="6"/>
      <c r="MH129" s="6"/>
      <c r="MJ129" s="6"/>
      <c r="MK129" s="6"/>
      <c r="ML129" s="6"/>
      <c r="MM129" s="6"/>
      <c r="MN129" s="6"/>
      <c r="MO129" s="6"/>
      <c r="MP129" s="6"/>
      <c r="MQ129" s="6"/>
      <c r="MR129" s="6"/>
      <c r="MS129" s="6"/>
      <c r="MU129" s="6"/>
      <c r="MV129" s="6"/>
      <c r="MW129" s="6"/>
      <c r="MX129" s="6"/>
      <c r="MY129" s="6"/>
      <c r="MZ129" s="6"/>
      <c r="NA129" s="6"/>
      <c r="NB129" s="6"/>
      <c r="NC129" s="6"/>
      <c r="ND129" s="6"/>
      <c r="NF129" s="6"/>
      <c r="NG129" s="6"/>
      <c r="NH129" s="6"/>
      <c r="NI129" s="6"/>
      <c r="NJ129" s="6"/>
      <c r="NK129" s="6"/>
      <c r="NL129" s="6"/>
      <c r="NM129" s="6"/>
      <c r="NN129" s="6"/>
      <c r="NO129" s="6"/>
      <c r="NQ129" s="6"/>
      <c r="NR129" s="6"/>
      <c r="NS129" s="6"/>
      <c r="NT129" s="6"/>
      <c r="NU129" s="6"/>
      <c r="NV129" s="6"/>
      <c r="NW129" s="6"/>
      <c r="NX129" s="6"/>
      <c r="NY129" s="6"/>
      <c r="NZ129" s="6"/>
      <c r="OB129" s="6"/>
      <c r="OC129" s="6"/>
      <c r="OD129" s="6"/>
      <c r="OE129" s="6"/>
      <c r="OF129" s="6"/>
      <c r="OG129" s="6"/>
      <c r="OH129" s="6"/>
      <c r="OI129" s="6"/>
      <c r="OJ129" s="6"/>
      <c r="OK129" s="6"/>
      <c r="ON129" s="6"/>
      <c r="OO129" s="6"/>
      <c r="OP129" s="6"/>
      <c r="OQ129" s="6"/>
      <c r="OR129" s="6"/>
      <c r="OS129" s="6"/>
      <c r="OT129" s="6"/>
      <c r="OU129" s="6"/>
      <c r="OV129" s="6"/>
      <c r="OW129" s="6"/>
      <c r="OY129" s="6"/>
      <c r="OZ129" s="6"/>
      <c r="PA129" s="6"/>
      <c r="PB129" s="6"/>
      <c r="PC129" s="6"/>
      <c r="PD129" s="6"/>
      <c r="PE129" s="6"/>
      <c r="PF129" s="6"/>
      <c r="PG129" s="6"/>
      <c r="PH129" s="6"/>
      <c r="PJ129" s="6"/>
      <c r="PK129" s="6"/>
      <c r="PL129" s="6"/>
      <c r="PM129" s="6"/>
      <c r="PN129" s="6"/>
      <c r="PO129" s="6"/>
      <c r="PP129" s="6"/>
      <c r="PQ129" s="6"/>
      <c r="PR129" s="6"/>
      <c r="PS129" s="6"/>
      <c r="PU129" s="6"/>
      <c r="PV129" s="6"/>
      <c r="PW129" s="6"/>
      <c r="PX129" s="6"/>
      <c r="PY129" s="6"/>
      <c r="PZ129" s="6"/>
      <c r="QA129" s="6"/>
      <c r="QB129" s="6"/>
      <c r="QC129" s="6"/>
      <c r="QD129" s="6"/>
      <c r="QF129" s="6"/>
      <c r="QG129" s="6"/>
      <c r="QH129" s="6"/>
      <c r="QI129" s="6"/>
      <c r="QJ129" s="6"/>
      <c r="QK129" s="6"/>
      <c r="QL129" s="6"/>
      <c r="QM129" s="6"/>
      <c r="QN129" s="6"/>
      <c r="QO129" s="6"/>
      <c r="QQ129" s="6"/>
      <c r="QR129" s="6"/>
      <c r="QS129" s="6"/>
      <c r="QT129" s="6"/>
      <c r="QU129" s="6"/>
      <c r="QV129" s="6"/>
      <c r="QW129" s="6"/>
      <c r="QX129" s="6"/>
      <c r="QY129" s="6"/>
      <c r="QZ129" s="6"/>
      <c r="RB129" s="6"/>
      <c r="RC129" s="6"/>
      <c r="RD129" s="6"/>
      <c r="RE129" s="6"/>
      <c r="RF129" s="6"/>
      <c r="RG129" s="6"/>
      <c r="RH129" s="6"/>
      <c r="RI129" s="6"/>
      <c r="RJ129" s="6"/>
      <c r="RK129" s="6"/>
      <c r="RN129" s="6"/>
      <c r="RO129" s="6"/>
      <c r="RP129" s="6"/>
      <c r="RQ129" s="6"/>
      <c r="RR129" s="6"/>
      <c r="RS129" s="6"/>
      <c r="RT129" s="6"/>
      <c r="RU129" s="6"/>
      <c r="RV129" s="6"/>
      <c r="RW129" s="6"/>
      <c r="RY129" s="6"/>
      <c r="RZ129" s="6"/>
      <c r="SA129" s="6"/>
      <c r="SB129" s="6"/>
      <c r="SC129" s="6"/>
      <c r="SD129" s="6"/>
      <c r="SE129" s="6"/>
      <c r="SF129" s="6"/>
      <c r="SG129" s="6"/>
      <c r="SH129" s="6"/>
      <c r="SJ129" s="6"/>
      <c r="SK129" s="6"/>
      <c r="SL129" s="6"/>
      <c r="SM129" s="6"/>
      <c r="SN129" s="6"/>
      <c r="SO129" s="6"/>
      <c r="SP129" s="6"/>
      <c r="SQ129" s="6"/>
      <c r="SR129" s="6"/>
      <c r="SS129" s="6"/>
      <c r="SU129" s="6"/>
      <c r="SV129" s="6"/>
      <c r="SW129" s="6"/>
      <c r="SX129" s="6"/>
      <c r="SY129" s="6"/>
      <c r="SZ129" s="6"/>
      <c r="TA129" s="6"/>
      <c r="TB129" s="6"/>
      <c r="TC129" s="6"/>
      <c r="TD129" s="6"/>
      <c r="TF129" s="6"/>
      <c r="TG129" s="6"/>
      <c r="TH129" s="6"/>
      <c r="TI129" s="6"/>
      <c r="TJ129" s="6"/>
      <c r="TK129" s="6"/>
      <c r="TL129" s="6"/>
      <c r="TM129" s="6"/>
      <c r="TN129" s="6"/>
      <c r="TO129" s="6"/>
      <c r="TQ129" s="6"/>
      <c r="TR129" s="6"/>
      <c r="TS129" s="6"/>
      <c r="TT129" s="6"/>
      <c r="TU129" s="6"/>
      <c r="TV129" s="6"/>
      <c r="TW129" s="6"/>
      <c r="TX129" s="6"/>
      <c r="TY129" s="6"/>
      <c r="TZ129" s="6"/>
      <c r="UB129" s="6"/>
      <c r="UC129" s="6"/>
      <c r="UD129" s="6"/>
      <c r="UE129" s="6"/>
      <c r="UF129" s="6"/>
      <c r="UG129" s="6"/>
      <c r="UH129" s="6"/>
      <c r="UI129" s="6"/>
      <c r="UJ129" s="6"/>
      <c r="UK129" s="6"/>
      <c r="UN129" s="61"/>
      <c r="UO129" s="61"/>
      <c r="UP129" s="61"/>
      <c r="UQ129" s="61"/>
      <c r="UW129" s="61"/>
      <c r="UY129" s="61"/>
      <c r="UZ129" s="61"/>
      <c r="VA129" s="61"/>
      <c r="VB129" s="61"/>
      <c r="VH129" s="61"/>
    </row>
    <row r="130" spans="2:580">
      <c r="B130" s="6"/>
      <c r="C130" s="6"/>
      <c r="D130" s="6"/>
      <c r="E130" s="6"/>
      <c r="F130" s="6"/>
      <c r="G130" s="6"/>
      <c r="H130" s="6"/>
      <c r="I130" s="6"/>
      <c r="J130" s="6"/>
      <c r="K130" s="6"/>
      <c r="L130" s="6"/>
      <c r="N130" s="6"/>
      <c r="O130" s="6"/>
      <c r="P130" s="6"/>
      <c r="Q130" s="6"/>
      <c r="R130" s="6"/>
      <c r="S130" s="6"/>
      <c r="T130" s="6"/>
      <c r="U130" s="6"/>
      <c r="V130" s="6"/>
      <c r="W130" s="6"/>
      <c r="Y130" s="6"/>
      <c r="Z130" s="6"/>
      <c r="AA130" s="6"/>
      <c r="AB130" s="6"/>
      <c r="AC130" s="6"/>
      <c r="AD130" s="6"/>
      <c r="AE130" s="6"/>
      <c r="AF130" s="6"/>
      <c r="AG130" s="6"/>
      <c r="AH130" s="6"/>
      <c r="AJ130" s="6"/>
      <c r="AK130" s="6"/>
      <c r="AL130" s="6"/>
      <c r="AM130" s="6"/>
      <c r="AN130" s="6"/>
      <c r="AO130" s="6"/>
      <c r="AP130" s="6"/>
      <c r="AQ130" s="6"/>
      <c r="AR130" s="6"/>
      <c r="AS130" s="6"/>
      <c r="AU130" s="6"/>
      <c r="AV130" s="6"/>
      <c r="AW130" s="6"/>
      <c r="AX130" s="6"/>
      <c r="AY130" s="6"/>
      <c r="AZ130" s="6"/>
      <c r="BA130" s="6"/>
      <c r="BB130" s="6"/>
      <c r="BC130" s="6"/>
      <c r="BD130" s="6"/>
      <c r="BF130" s="6"/>
      <c r="BG130" s="6"/>
      <c r="BH130" s="6"/>
      <c r="BI130" s="6"/>
      <c r="BJ130" s="6"/>
      <c r="BK130" s="6"/>
      <c r="BL130" s="6"/>
      <c r="BM130" s="6"/>
      <c r="BN130" s="6"/>
      <c r="BO130" s="6"/>
      <c r="BQ130" s="6"/>
      <c r="BR130" s="6"/>
      <c r="BS130" s="6"/>
      <c r="BT130" s="6"/>
      <c r="BU130" s="6"/>
      <c r="BV130" s="6"/>
      <c r="BW130" s="6"/>
      <c r="BX130" s="6"/>
      <c r="BY130" s="6"/>
      <c r="BZ130" s="6"/>
      <c r="CB130" s="6"/>
      <c r="CC130" s="6"/>
      <c r="CD130" s="6"/>
      <c r="CE130" s="6"/>
      <c r="CF130" s="6"/>
      <c r="CG130" s="6"/>
      <c r="CH130" s="6"/>
      <c r="CI130" s="6"/>
      <c r="CJ130" s="6"/>
      <c r="CK130" s="6"/>
      <c r="CN130" s="6"/>
      <c r="CO130" s="6"/>
      <c r="CP130" s="6"/>
      <c r="CQ130" s="6"/>
      <c r="CR130" s="6"/>
      <c r="CS130" s="6"/>
      <c r="CT130" s="6"/>
      <c r="CU130" s="6"/>
      <c r="CV130" s="6"/>
      <c r="CW130" s="6"/>
      <c r="CY130" s="6"/>
      <c r="CZ130" s="6"/>
      <c r="DA130" s="6"/>
      <c r="DB130" s="6"/>
      <c r="DC130" s="6"/>
      <c r="DD130" s="6"/>
      <c r="DE130" s="6"/>
      <c r="DF130" s="6"/>
      <c r="DG130" s="6"/>
      <c r="DH130" s="6"/>
      <c r="DJ130" s="6"/>
      <c r="DK130" s="6"/>
      <c r="DL130" s="6"/>
      <c r="DM130" s="6"/>
      <c r="DN130" s="6"/>
      <c r="DO130" s="6"/>
      <c r="DP130" s="6"/>
      <c r="DQ130" s="6"/>
      <c r="DR130" s="6"/>
      <c r="DS130" s="6"/>
      <c r="DU130" s="6"/>
      <c r="DV130" s="6"/>
      <c r="DW130" s="6"/>
      <c r="DX130" s="6"/>
      <c r="DY130" s="6"/>
      <c r="DZ130" s="6"/>
      <c r="EA130" s="6"/>
      <c r="EB130" s="6"/>
      <c r="EC130" s="6"/>
      <c r="ED130" s="6"/>
      <c r="EF130" s="6"/>
      <c r="EG130" s="6"/>
      <c r="EH130" s="6"/>
      <c r="EI130" s="6"/>
      <c r="EJ130" s="6"/>
      <c r="EK130" s="6"/>
      <c r="EL130" s="6"/>
      <c r="EM130" s="6"/>
      <c r="EN130" s="6"/>
      <c r="EO130" s="6"/>
      <c r="EQ130" s="6"/>
      <c r="ER130" s="6"/>
      <c r="ES130" s="6"/>
      <c r="ET130" s="6"/>
      <c r="EU130" s="6"/>
      <c r="EV130" s="6"/>
      <c r="EW130" s="6"/>
      <c r="EX130" s="6"/>
      <c r="EY130" s="6"/>
      <c r="EZ130" s="6"/>
      <c r="FB130" s="6"/>
      <c r="FC130" s="6"/>
      <c r="FD130" s="6"/>
      <c r="FE130" s="6"/>
      <c r="FF130" s="6"/>
      <c r="FG130" s="6"/>
      <c r="FH130" s="6"/>
      <c r="FI130" s="6"/>
      <c r="FJ130" s="6"/>
      <c r="FK130" s="6"/>
      <c r="FN130" s="6"/>
      <c r="FO130" s="6"/>
      <c r="FP130" s="6"/>
      <c r="FQ130" s="6"/>
      <c r="FR130" s="6"/>
      <c r="FS130" s="6"/>
      <c r="FT130" s="6"/>
      <c r="FU130" s="6"/>
      <c r="FV130" s="6"/>
      <c r="FW130" s="6"/>
      <c r="FY130" s="6"/>
      <c r="FZ130" s="6"/>
      <c r="GA130" s="6"/>
      <c r="GB130" s="6"/>
      <c r="GC130" s="6"/>
      <c r="GD130" s="6"/>
      <c r="GE130" s="6"/>
      <c r="GF130" s="6"/>
      <c r="GG130" s="6"/>
      <c r="GH130" s="6"/>
      <c r="GJ130" s="6"/>
      <c r="GK130" s="6"/>
      <c r="GL130" s="6"/>
      <c r="GM130" s="6"/>
      <c r="GN130" s="6"/>
      <c r="GO130" s="6"/>
      <c r="GP130" s="6"/>
      <c r="GQ130" s="6"/>
      <c r="GR130" s="6"/>
      <c r="GS130" s="6"/>
      <c r="GU130" s="6"/>
      <c r="GV130" s="6"/>
      <c r="GW130" s="6"/>
      <c r="GX130" s="6"/>
      <c r="GY130" s="6"/>
      <c r="GZ130" s="6"/>
      <c r="HA130" s="6"/>
      <c r="HB130" s="6"/>
      <c r="HC130" s="6"/>
      <c r="HD130" s="6"/>
      <c r="HF130" s="6"/>
      <c r="HG130" s="6"/>
      <c r="HH130" s="6"/>
      <c r="HI130" s="6"/>
      <c r="HJ130" s="6"/>
      <c r="HK130" s="6"/>
      <c r="HL130" s="6"/>
      <c r="HM130" s="6"/>
      <c r="HN130" s="6"/>
      <c r="HO130" s="6"/>
      <c r="HQ130" s="6"/>
      <c r="HR130" s="6"/>
      <c r="HS130" s="6"/>
      <c r="HT130" s="6"/>
      <c r="HU130" s="6"/>
      <c r="HV130" s="6"/>
      <c r="HW130" s="6"/>
      <c r="HX130" s="6"/>
      <c r="HY130" s="6"/>
      <c r="HZ130" s="6"/>
      <c r="IB130" s="6"/>
      <c r="IC130" s="6"/>
      <c r="ID130" s="6"/>
      <c r="IE130" s="6"/>
      <c r="IF130" s="6"/>
      <c r="IG130" s="6"/>
      <c r="IH130" s="6"/>
      <c r="II130" s="6"/>
      <c r="IJ130" s="6"/>
      <c r="IK130" s="6"/>
      <c r="IN130" s="6"/>
      <c r="IO130" s="6"/>
      <c r="IP130" s="6"/>
      <c r="IQ130" s="6"/>
      <c r="IR130" s="6"/>
      <c r="IS130" s="6"/>
      <c r="IT130" s="6"/>
      <c r="IU130" s="6"/>
      <c r="IV130" s="6"/>
      <c r="IW130" s="6"/>
      <c r="IY130" s="6"/>
      <c r="IZ130" s="6"/>
      <c r="JA130" s="6"/>
      <c r="JB130" s="6"/>
      <c r="JC130" s="6"/>
      <c r="JD130" s="6"/>
      <c r="JE130" s="6"/>
      <c r="JF130" s="6"/>
      <c r="JG130" s="6"/>
      <c r="JH130" s="6"/>
      <c r="JJ130" s="6"/>
      <c r="JK130" s="6"/>
      <c r="JL130" s="6"/>
      <c r="JM130" s="6"/>
      <c r="JN130" s="6"/>
      <c r="JO130" s="6"/>
      <c r="JP130" s="6"/>
      <c r="JQ130" s="6"/>
      <c r="JR130" s="6"/>
      <c r="JS130" s="6"/>
      <c r="JU130" s="6"/>
      <c r="JV130" s="6"/>
      <c r="JW130" s="6"/>
      <c r="JX130" s="6"/>
      <c r="JY130" s="6"/>
      <c r="JZ130" s="6"/>
      <c r="KA130" s="6"/>
      <c r="KB130" s="6"/>
      <c r="KC130" s="6"/>
      <c r="KD130" s="6"/>
      <c r="KF130" s="6"/>
      <c r="KG130" s="6"/>
      <c r="KH130" s="6"/>
      <c r="KI130" s="6"/>
      <c r="KJ130" s="6"/>
      <c r="KK130" s="6"/>
      <c r="KL130" s="6"/>
      <c r="KM130" s="6"/>
      <c r="KN130" s="6"/>
      <c r="KO130" s="6"/>
      <c r="KQ130" s="6"/>
      <c r="KR130" s="6"/>
      <c r="KS130" s="6"/>
      <c r="KT130" s="6"/>
      <c r="KU130" s="6"/>
      <c r="KV130" s="6"/>
      <c r="KW130" s="6"/>
      <c r="KX130" s="6"/>
      <c r="KY130" s="6"/>
      <c r="KZ130" s="6"/>
      <c r="LB130" s="6"/>
      <c r="LC130" s="6"/>
      <c r="LD130" s="6"/>
      <c r="LE130" s="6"/>
      <c r="LF130" s="6"/>
      <c r="LG130" s="6"/>
      <c r="LH130" s="6"/>
      <c r="LI130" s="6"/>
      <c r="LJ130" s="6"/>
      <c r="LK130" s="6"/>
      <c r="LN130" s="6"/>
      <c r="LO130" s="6"/>
      <c r="LP130" s="6"/>
      <c r="LQ130" s="6"/>
      <c r="LR130" s="6"/>
      <c r="LS130" s="6"/>
      <c r="LT130" s="6"/>
      <c r="LU130" s="6"/>
      <c r="LV130" s="6"/>
      <c r="LW130" s="6"/>
      <c r="LY130" s="6"/>
      <c r="LZ130" s="6"/>
      <c r="MA130" s="6"/>
      <c r="MB130" s="6"/>
      <c r="MC130" s="6"/>
      <c r="MD130" s="6"/>
      <c r="ME130" s="6"/>
      <c r="MF130" s="6"/>
      <c r="MG130" s="6"/>
      <c r="MH130" s="6"/>
      <c r="MJ130" s="6"/>
      <c r="MK130" s="6"/>
      <c r="ML130" s="6"/>
      <c r="MM130" s="6"/>
      <c r="MN130" s="6"/>
      <c r="MO130" s="6"/>
      <c r="MP130" s="6"/>
      <c r="MQ130" s="6"/>
      <c r="MR130" s="6"/>
      <c r="MS130" s="6"/>
      <c r="MU130" s="6"/>
      <c r="MV130" s="6"/>
      <c r="MW130" s="6"/>
      <c r="MX130" s="6"/>
      <c r="MY130" s="6"/>
      <c r="MZ130" s="6"/>
      <c r="NA130" s="6"/>
      <c r="NB130" s="6"/>
      <c r="NC130" s="6"/>
      <c r="ND130" s="6"/>
      <c r="NF130" s="6"/>
      <c r="NG130" s="6"/>
      <c r="NH130" s="6"/>
      <c r="NI130" s="6"/>
      <c r="NJ130" s="6"/>
      <c r="NK130" s="6"/>
      <c r="NL130" s="6"/>
      <c r="NM130" s="6"/>
      <c r="NN130" s="6"/>
      <c r="NO130" s="6"/>
      <c r="NQ130" s="6"/>
      <c r="NR130" s="6"/>
      <c r="NS130" s="6"/>
      <c r="NT130" s="6"/>
      <c r="NU130" s="6"/>
      <c r="NV130" s="6"/>
      <c r="NW130" s="6"/>
      <c r="NX130" s="6"/>
      <c r="NY130" s="6"/>
      <c r="NZ130" s="6"/>
      <c r="OB130" s="6"/>
      <c r="OC130" s="6"/>
      <c r="OD130" s="6"/>
      <c r="OE130" s="6"/>
      <c r="OF130" s="6"/>
      <c r="OG130" s="6"/>
      <c r="OH130" s="6"/>
      <c r="OI130" s="6"/>
      <c r="OJ130" s="6"/>
      <c r="OK130" s="6"/>
      <c r="ON130" s="6"/>
      <c r="OO130" s="6"/>
      <c r="OP130" s="6"/>
      <c r="OQ130" s="6"/>
      <c r="OR130" s="6"/>
      <c r="OS130" s="6"/>
      <c r="OT130" s="6"/>
      <c r="OU130" s="6"/>
      <c r="OV130" s="6"/>
      <c r="OW130" s="6"/>
      <c r="OY130" s="6"/>
      <c r="OZ130" s="6"/>
      <c r="PA130" s="6"/>
      <c r="PB130" s="6"/>
      <c r="PC130" s="6"/>
      <c r="PD130" s="6"/>
      <c r="PE130" s="6"/>
      <c r="PF130" s="6"/>
      <c r="PG130" s="6"/>
      <c r="PH130" s="6"/>
      <c r="PJ130" s="6"/>
      <c r="PK130" s="6"/>
      <c r="PL130" s="6"/>
      <c r="PM130" s="6"/>
      <c r="PN130" s="6"/>
      <c r="PO130" s="6"/>
      <c r="PP130" s="6"/>
      <c r="PQ130" s="6"/>
      <c r="PR130" s="6"/>
      <c r="PS130" s="6"/>
      <c r="PU130" s="6"/>
      <c r="PV130" s="6"/>
      <c r="PW130" s="6"/>
      <c r="PX130" s="6"/>
      <c r="PY130" s="6"/>
      <c r="PZ130" s="6"/>
      <c r="QA130" s="6"/>
      <c r="QB130" s="6"/>
      <c r="QC130" s="6"/>
      <c r="QD130" s="6"/>
      <c r="QF130" s="6"/>
      <c r="QG130" s="6"/>
      <c r="QH130" s="6"/>
      <c r="QI130" s="6"/>
      <c r="QJ130" s="6"/>
      <c r="QK130" s="6"/>
      <c r="QL130" s="6"/>
      <c r="QM130" s="6"/>
      <c r="QN130" s="6"/>
      <c r="QO130" s="6"/>
      <c r="QQ130" s="6"/>
      <c r="QR130" s="6"/>
      <c r="QS130" s="6"/>
      <c r="QT130" s="6"/>
      <c r="QU130" s="6"/>
      <c r="QV130" s="6"/>
      <c r="QW130" s="6"/>
      <c r="QX130" s="6"/>
      <c r="QY130" s="6"/>
      <c r="QZ130" s="6"/>
      <c r="RB130" s="6"/>
      <c r="RC130" s="6"/>
      <c r="RD130" s="6"/>
      <c r="RE130" s="6"/>
      <c r="RF130" s="6"/>
      <c r="RG130" s="6"/>
      <c r="RH130" s="6"/>
      <c r="RI130" s="6"/>
      <c r="RJ130" s="6"/>
      <c r="RK130" s="6"/>
      <c r="RN130" s="6"/>
      <c r="RO130" s="6"/>
      <c r="RP130" s="6"/>
      <c r="RQ130" s="6"/>
      <c r="RR130" s="6"/>
      <c r="RS130" s="6"/>
      <c r="RT130" s="6"/>
      <c r="RU130" s="6"/>
      <c r="RV130" s="6"/>
      <c r="RW130" s="6"/>
      <c r="RY130" s="6"/>
      <c r="RZ130" s="6"/>
      <c r="SA130" s="6"/>
      <c r="SB130" s="6"/>
      <c r="SC130" s="6"/>
      <c r="SD130" s="6"/>
      <c r="SE130" s="6"/>
      <c r="SF130" s="6"/>
      <c r="SG130" s="6"/>
      <c r="SH130" s="6"/>
      <c r="SJ130" s="6"/>
      <c r="SK130" s="6"/>
      <c r="SL130" s="6"/>
      <c r="SM130" s="6"/>
      <c r="SN130" s="6"/>
      <c r="SO130" s="6"/>
      <c r="SP130" s="6"/>
      <c r="SQ130" s="6"/>
      <c r="SR130" s="6"/>
      <c r="SS130" s="6"/>
      <c r="SU130" s="6"/>
      <c r="SV130" s="6"/>
      <c r="SW130" s="6"/>
      <c r="SX130" s="6"/>
      <c r="SY130" s="6"/>
      <c r="SZ130" s="6"/>
      <c r="TA130" s="6"/>
      <c r="TB130" s="6"/>
      <c r="TC130" s="6"/>
      <c r="TD130" s="6"/>
      <c r="TF130" s="6"/>
      <c r="TG130" s="6"/>
      <c r="TH130" s="6"/>
      <c r="TI130" s="6"/>
      <c r="TJ130" s="6"/>
      <c r="TK130" s="6"/>
      <c r="TL130" s="6"/>
      <c r="TM130" s="6"/>
      <c r="TN130" s="6"/>
      <c r="TO130" s="6"/>
      <c r="TQ130" s="6"/>
      <c r="TR130" s="6"/>
      <c r="TS130" s="6"/>
      <c r="TT130" s="6"/>
      <c r="TU130" s="6"/>
      <c r="TV130" s="6"/>
      <c r="TW130" s="6"/>
      <c r="TX130" s="6"/>
      <c r="TY130" s="6"/>
      <c r="TZ130" s="6"/>
      <c r="UB130" s="6"/>
      <c r="UC130" s="6"/>
      <c r="UD130" s="6"/>
      <c r="UE130" s="6"/>
      <c r="UF130" s="6"/>
      <c r="UG130" s="6"/>
      <c r="UH130" s="6"/>
      <c r="UI130" s="6"/>
      <c r="UJ130" s="6"/>
      <c r="UK130" s="6"/>
      <c r="UN130" s="61"/>
      <c r="UO130" s="61"/>
      <c r="UP130" s="61"/>
      <c r="UQ130" s="61"/>
      <c r="UW130" s="61"/>
      <c r="UY130" s="61"/>
      <c r="UZ130" s="61"/>
      <c r="VA130" s="61"/>
      <c r="VB130" s="61"/>
      <c r="VH130" s="61"/>
    </row>
    <row r="131" spans="2:580">
      <c r="B131" s="6"/>
      <c r="C131" s="6"/>
      <c r="D131" s="6"/>
      <c r="E131" s="6"/>
      <c r="F131" s="6"/>
      <c r="G131" s="6"/>
      <c r="H131" s="6"/>
      <c r="I131" s="6"/>
      <c r="J131" s="6"/>
      <c r="K131" s="6"/>
      <c r="L131" s="6"/>
      <c r="N131" s="6"/>
      <c r="O131" s="6"/>
      <c r="P131" s="6"/>
      <c r="Q131" s="6"/>
      <c r="R131" s="6"/>
      <c r="S131" s="6"/>
      <c r="T131" s="6"/>
      <c r="U131" s="6"/>
      <c r="V131" s="6"/>
      <c r="W131" s="6"/>
      <c r="Y131" s="6"/>
      <c r="Z131" s="6"/>
      <c r="AA131" s="6"/>
      <c r="AB131" s="6"/>
      <c r="AC131" s="6"/>
      <c r="AD131" s="6"/>
      <c r="AE131" s="6"/>
      <c r="AF131" s="6"/>
      <c r="AG131" s="6"/>
      <c r="AH131" s="6"/>
      <c r="AJ131" s="6"/>
      <c r="AK131" s="6"/>
      <c r="AL131" s="6"/>
      <c r="AM131" s="6"/>
      <c r="AN131" s="6"/>
      <c r="AO131" s="6"/>
      <c r="AP131" s="6"/>
      <c r="AQ131" s="6"/>
      <c r="AR131" s="6"/>
      <c r="AS131" s="6"/>
      <c r="AU131" s="6"/>
      <c r="AV131" s="6"/>
      <c r="AW131" s="6"/>
      <c r="AX131" s="6"/>
      <c r="AY131" s="6"/>
      <c r="AZ131" s="6"/>
      <c r="BA131" s="6"/>
      <c r="BB131" s="6"/>
      <c r="BC131" s="6"/>
      <c r="BD131" s="6"/>
      <c r="BF131" s="6"/>
      <c r="BG131" s="6"/>
      <c r="BH131" s="6"/>
      <c r="BI131" s="6"/>
      <c r="BJ131" s="6"/>
      <c r="BK131" s="6"/>
      <c r="BL131" s="6"/>
      <c r="BM131" s="6"/>
      <c r="BN131" s="6"/>
      <c r="BO131" s="6"/>
      <c r="BQ131" s="6"/>
      <c r="BR131" s="6"/>
      <c r="BS131" s="6"/>
      <c r="BT131" s="6"/>
      <c r="BU131" s="6"/>
      <c r="BV131" s="6"/>
      <c r="BW131" s="6"/>
      <c r="BX131" s="6"/>
      <c r="BY131" s="6"/>
      <c r="BZ131" s="6"/>
      <c r="CB131" s="6"/>
      <c r="CC131" s="6"/>
      <c r="CD131" s="6"/>
      <c r="CE131" s="6"/>
      <c r="CF131" s="6"/>
      <c r="CG131" s="6"/>
      <c r="CH131" s="6"/>
      <c r="CI131" s="6"/>
      <c r="CJ131" s="6"/>
      <c r="CK131" s="6"/>
      <c r="CN131" s="6"/>
      <c r="CO131" s="6"/>
      <c r="CP131" s="6"/>
      <c r="CQ131" s="6"/>
      <c r="CR131" s="6"/>
      <c r="CS131" s="6"/>
      <c r="CT131" s="6"/>
      <c r="CU131" s="6"/>
      <c r="CV131" s="6"/>
      <c r="CW131" s="6"/>
      <c r="CY131" s="6"/>
      <c r="CZ131" s="6"/>
      <c r="DA131" s="6"/>
      <c r="DB131" s="6"/>
      <c r="DC131" s="6"/>
      <c r="DD131" s="6"/>
      <c r="DE131" s="6"/>
      <c r="DF131" s="6"/>
      <c r="DG131" s="6"/>
      <c r="DH131" s="6"/>
      <c r="DJ131" s="6"/>
      <c r="DK131" s="6"/>
      <c r="DL131" s="6"/>
      <c r="DM131" s="6"/>
      <c r="DN131" s="6"/>
      <c r="DO131" s="6"/>
      <c r="DP131" s="6"/>
      <c r="DQ131" s="6"/>
      <c r="DR131" s="6"/>
      <c r="DS131" s="6"/>
      <c r="DU131" s="6"/>
      <c r="DV131" s="6"/>
      <c r="DW131" s="6"/>
      <c r="DX131" s="6"/>
      <c r="DY131" s="6"/>
      <c r="DZ131" s="6"/>
      <c r="EA131" s="6"/>
      <c r="EB131" s="6"/>
      <c r="EC131" s="6"/>
      <c r="ED131" s="6"/>
      <c r="EF131" s="6"/>
      <c r="EG131" s="6"/>
      <c r="EH131" s="6"/>
      <c r="EI131" s="6"/>
      <c r="EJ131" s="6"/>
      <c r="EK131" s="6"/>
      <c r="EL131" s="6"/>
      <c r="EM131" s="6"/>
      <c r="EN131" s="6"/>
      <c r="EO131" s="6"/>
      <c r="EQ131" s="6"/>
      <c r="ER131" s="6"/>
      <c r="ES131" s="6"/>
      <c r="ET131" s="6"/>
      <c r="EU131" s="6"/>
      <c r="EV131" s="6"/>
      <c r="EW131" s="6"/>
      <c r="EX131" s="6"/>
      <c r="EY131" s="6"/>
      <c r="EZ131" s="6"/>
      <c r="FB131" s="6"/>
      <c r="FC131" s="6"/>
      <c r="FD131" s="6"/>
      <c r="FE131" s="6"/>
      <c r="FF131" s="6"/>
      <c r="FG131" s="6"/>
      <c r="FH131" s="6"/>
      <c r="FI131" s="6"/>
      <c r="FJ131" s="6"/>
      <c r="FK131" s="6"/>
      <c r="FN131" s="6"/>
      <c r="FO131" s="6"/>
      <c r="FP131" s="6"/>
      <c r="FQ131" s="6"/>
      <c r="FR131" s="6"/>
      <c r="FS131" s="6"/>
      <c r="FT131" s="6"/>
      <c r="FU131" s="6"/>
      <c r="FV131" s="6"/>
      <c r="FW131" s="6"/>
      <c r="FY131" s="6"/>
      <c r="FZ131" s="6"/>
      <c r="GA131" s="6"/>
      <c r="GB131" s="6"/>
      <c r="GC131" s="6"/>
      <c r="GD131" s="6"/>
      <c r="GE131" s="6"/>
      <c r="GF131" s="6"/>
      <c r="GG131" s="6"/>
      <c r="GH131" s="6"/>
      <c r="GJ131" s="6"/>
      <c r="GK131" s="6"/>
      <c r="GL131" s="6"/>
      <c r="GM131" s="6"/>
      <c r="GN131" s="6"/>
      <c r="GO131" s="6"/>
      <c r="GP131" s="6"/>
      <c r="GQ131" s="6"/>
      <c r="GR131" s="6"/>
      <c r="GS131" s="6"/>
      <c r="GU131" s="6"/>
      <c r="GV131" s="6"/>
      <c r="GW131" s="6"/>
      <c r="GX131" s="6"/>
      <c r="GY131" s="6"/>
      <c r="GZ131" s="6"/>
      <c r="HA131" s="6"/>
      <c r="HB131" s="6"/>
      <c r="HC131" s="6"/>
      <c r="HD131" s="6"/>
      <c r="HF131" s="6"/>
      <c r="HG131" s="6"/>
      <c r="HH131" s="6"/>
      <c r="HI131" s="6"/>
      <c r="HJ131" s="6"/>
      <c r="HK131" s="6"/>
      <c r="HL131" s="6"/>
      <c r="HM131" s="6"/>
      <c r="HN131" s="6"/>
      <c r="HO131" s="6"/>
      <c r="HQ131" s="6"/>
      <c r="HR131" s="6"/>
      <c r="HS131" s="6"/>
      <c r="HT131" s="6"/>
      <c r="HU131" s="6"/>
      <c r="HV131" s="6"/>
      <c r="HW131" s="6"/>
      <c r="HX131" s="6"/>
      <c r="HY131" s="6"/>
      <c r="HZ131" s="6"/>
      <c r="IB131" s="6"/>
      <c r="IC131" s="6"/>
      <c r="ID131" s="6"/>
      <c r="IE131" s="6"/>
      <c r="IF131" s="6"/>
      <c r="IG131" s="6"/>
      <c r="IH131" s="6"/>
      <c r="II131" s="6"/>
      <c r="IJ131" s="6"/>
      <c r="IK131" s="6"/>
      <c r="IN131" s="6"/>
      <c r="IO131" s="6"/>
      <c r="IP131" s="6"/>
      <c r="IQ131" s="6"/>
      <c r="IR131" s="6"/>
      <c r="IS131" s="6"/>
      <c r="IT131" s="6"/>
      <c r="IU131" s="6"/>
      <c r="IV131" s="6"/>
      <c r="IW131" s="6"/>
      <c r="IY131" s="6"/>
      <c r="IZ131" s="6"/>
      <c r="JA131" s="6"/>
      <c r="JB131" s="6"/>
      <c r="JC131" s="6"/>
      <c r="JD131" s="6"/>
      <c r="JE131" s="6"/>
      <c r="JF131" s="6"/>
      <c r="JG131" s="6"/>
      <c r="JH131" s="6"/>
      <c r="JJ131" s="6"/>
      <c r="JK131" s="6"/>
      <c r="JL131" s="6"/>
      <c r="JM131" s="6"/>
      <c r="JN131" s="6"/>
      <c r="JO131" s="6"/>
      <c r="JP131" s="6"/>
      <c r="JQ131" s="6"/>
      <c r="JR131" s="6"/>
      <c r="JS131" s="6"/>
      <c r="JU131" s="6"/>
      <c r="JV131" s="6"/>
      <c r="JW131" s="6"/>
      <c r="JX131" s="6"/>
      <c r="JY131" s="6"/>
      <c r="JZ131" s="6"/>
      <c r="KA131" s="6"/>
      <c r="KB131" s="6"/>
      <c r="KC131" s="6"/>
      <c r="KD131" s="6"/>
      <c r="KF131" s="6"/>
      <c r="KG131" s="6"/>
      <c r="KH131" s="6"/>
      <c r="KI131" s="6"/>
      <c r="KJ131" s="6"/>
      <c r="KK131" s="6"/>
      <c r="KL131" s="6"/>
      <c r="KM131" s="6"/>
      <c r="KN131" s="6"/>
      <c r="KO131" s="6"/>
      <c r="KQ131" s="6"/>
      <c r="KR131" s="6"/>
      <c r="KS131" s="6"/>
      <c r="KT131" s="6"/>
      <c r="KU131" s="6"/>
      <c r="KV131" s="6"/>
      <c r="KW131" s="6"/>
      <c r="KX131" s="6"/>
      <c r="KY131" s="6"/>
      <c r="KZ131" s="6"/>
      <c r="LB131" s="6"/>
      <c r="LC131" s="6"/>
      <c r="LD131" s="6"/>
      <c r="LE131" s="6"/>
      <c r="LF131" s="6"/>
      <c r="LG131" s="6"/>
      <c r="LH131" s="6"/>
      <c r="LI131" s="6"/>
      <c r="LJ131" s="6"/>
      <c r="LK131" s="6"/>
      <c r="LN131" s="6"/>
      <c r="LO131" s="6"/>
      <c r="LP131" s="6"/>
      <c r="LQ131" s="6"/>
      <c r="LR131" s="6"/>
      <c r="LS131" s="6"/>
      <c r="LT131" s="6"/>
      <c r="LU131" s="6"/>
      <c r="LV131" s="6"/>
      <c r="LW131" s="6"/>
      <c r="LY131" s="6"/>
      <c r="LZ131" s="6"/>
      <c r="MA131" s="6"/>
      <c r="MB131" s="6"/>
      <c r="MC131" s="6"/>
      <c r="MD131" s="6"/>
      <c r="ME131" s="6"/>
      <c r="MF131" s="6"/>
      <c r="MG131" s="6"/>
      <c r="MH131" s="6"/>
      <c r="MJ131" s="6"/>
      <c r="MK131" s="6"/>
      <c r="ML131" s="6"/>
      <c r="MM131" s="6"/>
      <c r="MN131" s="6"/>
      <c r="MO131" s="6"/>
      <c r="MP131" s="6"/>
      <c r="MQ131" s="6"/>
      <c r="MR131" s="6"/>
      <c r="MS131" s="6"/>
      <c r="MU131" s="6"/>
      <c r="MV131" s="6"/>
      <c r="MW131" s="6"/>
      <c r="MX131" s="6"/>
      <c r="MY131" s="6"/>
      <c r="MZ131" s="6"/>
      <c r="NA131" s="6"/>
      <c r="NB131" s="6"/>
      <c r="NC131" s="6"/>
      <c r="ND131" s="6"/>
      <c r="NF131" s="6"/>
      <c r="NG131" s="6"/>
      <c r="NH131" s="6"/>
      <c r="NI131" s="6"/>
      <c r="NJ131" s="6"/>
      <c r="NK131" s="6"/>
      <c r="NL131" s="6"/>
      <c r="NM131" s="6"/>
      <c r="NN131" s="6"/>
      <c r="NO131" s="6"/>
      <c r="NQ131" s="6"/>
      <c r="NR131" s="6"/>
      <c r="NS131" s="6"/>
      <c r="NT131" s="6"/>
      <c r="NU131" s="6"/>
      <c r="NV131" s="6"/>
      <c r="NW131" s="6"/>
      <c r="NX131" s="6"/>
      <c r="NY131" s="6"/>
      <c r="NZ131" s="6"/>
      <c r="OB131" s="6"/>
      <c r="OC131" s="6"/>
      <c r="OD131" s="6"/>
      <c r="OE131" s="6"/>
      <c r="OF131" s="6"/>
      <c r="OG131" s="6"/>
      <c r="OH131" s="6"/>
      <c r="OI131" s="6"/>
      <c r="OJ131" s="6"/>
      <c r="OK131" s="6"/>
      <c r="ON131" s="6"/>
      <c r="OO131" s="6"/>
      <c r="OP131" s="6"/>
      <c r="OQ131" s="6"/>
      <c r="OR131" s="6"/>
      <c r="OS131" s="6"/>
      <c r="OT131" s="6"/>
      <c r="OU131" s="6"/>
      <c r="OV131" s="6"/>
      <c r="OW131" s="6"/>
      <c r="OY131" s="6"/>
      <c r="OZ131" s="6"/>
      <c r="PA131" s="6"/>
      <c r="PB131" s="6"/>
      <c r="PC131" s="6"/>
      <c r="PD131" s="6"/>
      <c r="PE131" s="6"/>
      <c r="PF131" s="6"/>
      <c r="PG131" s="6"/>
      <c r="PH131" s="6"/>
      <c r="PJ131" s="6"/>
      <c r="PK131" s="6"/>
      <c r="PL131" s="6"/>
      <c r="PM131" s="6"/>
      <c r="PN131" s="6"/>
      <c r="PO131" s="6"/>
      <c r="PP131" s="6"/>
      <c r="PQ131" s="6"/>
      <c r="PR131" s="6"/>
      <c r="PS131" s="6"/>
      <c r="PU131" s="6"/>
      <c r="PV131" s="6"/>
      <c r="PW131" s="6"/>
      <c r="PX131" s="6"/>
      <c r="PY131" s="6"/>
      <c r="PZ131" s="6"/>
      <c r="QA131" s="6"/>
      <c r="QB131" s="6"/>
      <c r="QC131" s="6"/>
      <c r="QD131" s="6"/>
      <c r="QF131" s="6"/>
      <c r="QG131" s="6"/>
      <c r="QH131" s="6"/>
      <c r="QI131" s="6"/>
      <c r="QJ131" s="6"/>
      <c r="QK131" s="6"/>
      <c r="QL131" s="6"/>
      <c r="QM131" s="6"/>
      <c r="QN131" s="6"/>
      <c r="QO131" s="6"/>
      <c r="QQ131" s="6"/>
      <c r="QR131" s="6"/>
      <c r="QS131" s="6"/>
      <c r="QT131" s="6"/>
      <c r="QU131" s="6"/>
      <c r="QV131" s="6"/>
      <c r="QW131" s="6"/>
      <c r="QX131" s="6"/>
      <c r="QY131" s="6"/>
      <c r="QZ131" s="6"/>
      <c r="RB131" s="6"/>
      <c r="RC131" s="6"/>
      <c r="RD131" s="6"/>
      <c r="RE131" s="6"/>
      <c r="RF131" s="6"/>
      <c r="RG131" s="6"/>
      <c r="RH131" s="6"/>
      <c r="RI131" s="6"/>
      <c r="RJ131" s="6"/>
      <c r="RK131" s="6"/>
      <c r="RN131" s="6"/>
      <c r="RO131" s="6"/>
      <c r="RP131" s="6"/>
      <c r="RQ131" s="6"/>
      <c r="RR131" s="6"/>
      <c r="RS131" s="6"/>
      <c r="RT131" s="6"/>
      <c r="RU131" s="6"/>
      <c r="RV131" s="6"/>
      <c r="RW131" s="6"/>
      <c r="RY131" s="6"/>
      <c r="RZ131" s="6"/>
      <c r="SA131" s="6"/>
      <c r="SB131" s="6"/>
      <c r="SC131" s="6"/>
      <c r="SD131" s="6"/>
      <c r="SE131" s="6"/>
      <c r="SF131" s="6"/>
      <c r="SG131" s="6"/>
      <c r="SH131" s="6"/>
      <c r="SJ131" s="6"/>
      <c r="SK131" s="6"/>
      <c r="SL131" s="6"/>
      <c r="SM131" s="6"/>
      <c r="SN131" s="6"/>
      <c r="SO131" s="6"/>
      <c r="SP131" s="6"/>
      <c r="SQ131" s="6"/>
      <c r="SR131" s="6"/>
      <c r="SS131" s="6"/>
      <c r="SU131" s="6"/>
      <c r="SV131" s="6"/>
      <c r="SW131" s="6"/>
      <c r="SX131" s="6"/>
      <c r="SY131" s="6"/>
      <c r="SZ131" s="6"/>
      <c r="TA131" s="6"/>
      <c r="TB131" s="6"/>
      <c r="TC131" s="6"/>
      <c r="TD131" s="6"/>
      <c r="TF131" s="6"/>
      <c r="TG131" s="6"/>
      <c r="TH131" s="6"/>
      <c r="TI131" s="6"/>
      <c r="TJ131" s="6"/>
      <c r="TK131" s="6"/>
      <c r="TL131" s="6"/>
      <c r="TM131" s="6"/>
      <c r="TN131" s="6"/>
      <c r="TO131" s="6"/>
      <c r="TQ131" s="6"/>
      <c r="TR131" s="6"/>
      <c r="TS131" s="6"/>
      <c r="TT131" s="6"/>
      <c r="TU131" s="6"/>
      <c r="TV131" s="6"/>
      <c r="TW131" s="6"/>
      <c r="TX131" s="6"/>
      <c r="TY131" s="6"/>
      <c r="TZ131" s="6"/>
      <c r="UB131" s="6"/>
      <c r="UC131" s="6"/>
      <c r="UD131" s="6"/>
      <c r="UE131" s="6"/>
      <c r="UF131" s="6"/>
      <c r="UG131" s="6"/>
      <c r="UH131" s="6"/>
      <c r="UI131" s="6"/>
      <c r="UJ131" s="6"/>
      <c r="UK131" s="6"/>
      <c r="UN131" s="61"/>
      <c r="UO131" s="61"/>
      <c r="UP131" s="61"/>
      <c r="UQ131" s="61"/>
      <c r="UW131" s="61"/>
      <c r="UY131" s="61"/>
      <c r="UZ131" s="61"/>
      <c r="VA131" s="61"/>
      <c r="VB131" s="61"/>
      <c r="VH131" s="61"/>
    </row>
    <row r="132" spans="2:580">
      <c r="B132" s="6"/>
      <c r="C132" s="6"/>
      <c r="D132" s="6"/>
      <c r="E132" s="6"/>
      <c r="F132" s="6"/>
      <c r="G132" s="6"/>
      <c r="H132" s="6"/>
      <c r="I132" s="6"/>
      <c r="J132" s="6"/>
      <c r="K132" s="6"/>
      <c r="L132" s="6"/>
      <c r="N132" s="6"/>
      <c r="O132" s="6"/>
      <c r="P132" s="6"/>
      <c r="Q132" s="6"/>
      <c r="R132" s="6"/>
      <c r="S132" s="6"/>
      <c r="T132" s="6"/>
      <c r="U132" s="6"/>
      <c r="V132" s="6"/>
      <c r="W132" s="6"/>
      <c r="Y132" s="6"/>
      <c r="Z132" s="6"/>
      <c r="AA132" s="6"/>
      <c r="AB132" s="6"/>
      <c r="AC132" s="6"/>
      <c r="AD132" s="6"/>
      <c r="AE132" s="6"/>
      <c r="AF132" s="6"/>
      <c r="AG132" s="6"/>
      <c r="AH132" s="6"/>
      <c r="AJ132" s="6"/>
      <c r="AK132" s="6"/>
      <c r="AL132" s="6"/>
      <c r="AM132" s="6"/>
      <c r="AN132" s="6"/>
      <c r="AO132" s="6"/>
      <c r="AP132" s="6"/>
      <c r="AQ132" s="6"/>
      <c r="AR132" s="6"/>
      <c r="AS132" s="6"/>
      <c r="AU132" s="6"/>
      <c r="AV132" s="6"/>
      <c r="AW132" s="6"/>
      <c r="AX132" s="6"/>
      <c r="AY132" s="6"/>
      <c r="AZ132" s="6"/>
      <c r="BA132" s="6"/>
      <c r="BB132" s="6"/>
      <c r="BC132" s="6"/>
      <c r="BD132" s="6"/>
      <c r="BF132" s="6"/>
      <c r="BG132" s="6"/>
      <c r="BH132" s="6"/>
      <c r="BI132" s="6"/>
      <c r="BJ132" s="6"/>
      <c r="BK132" s="6"/>
      <c r="BL132" s="6"/>
      <c r="BM132" s="6"/>
      <c r="BN132" s="6"/>
      <c r="BO132" s="6"/>
      <c r="BQ132" s="6"/>
      <c r="BR132" s="6"/>
      <c r="BS132" s="6"/>
      <c r="BT132" s="6"/>
      <c r="BU132" s="6"/>
      <c r="BV132" s="6"/>
      <c r="BW132" s="6"/>
      <c r="BX132" s="6"/>
      <c r="BY132" s="6"/>
      <c r="BZ132" s="6"/>
      <c r="CB132" s="6"/>
      <c r="CC132" s="6"/>
      <c r="CD132" s="6"/>
      <c r="CE132" s="6"/>
      <c r="CF132" s="6"/>
      <c r="CG132" s="6"/>
      <c r="CH132" s="6"/>
      <c r="CI132" s="6"/>
      <c r="CJ132" s="6"/>
      <c r="CK132" s="6"/>
      <c r="CN132" s="6"/>
      <c r="CO132" s="6"/>
      <c r="CP132" s="6"/>
      <c r="CQ132" s="6"/>
      <c r="CR132" s="6"/>
      <c r="CS132" s="6"/>
      <c r="CT132" s="6"/>
      <c r="CU132" s="6"/>
      <c r="CV132" s="6"/>
      <c r="CW132" s="6"/>
      <c r="CY132" s="6"/>
      <c r="CZ132" s="6"/>
      <c r="DA132" s="6"/>
      <c r="DB132" s="6"/>
      <c r="DC132" s="6"/>
      <c r="DD132" s="6"/>
      <c r="DE132" s="6"/>
      <c r="DF132" s="6"/>
      <c r="DG132" s="6"/>
      <c r="DH132" s="6"/>
      <c r="DJ132" s="6"/>
      <c r="DK132" s="6"/>
      <c r="DL132" s="6"/>
      <c r="DM132" s="6"/>
      <c r="DN132" s="6"/>
      <c r="DO132" s="6"/>
      <c r="DP132" s="6"/>
      <c r="DQ132" s="6"/>
      <c r="DR132" s="6"/>
      <c r="DS132" s="6"/>
      <c r="DU132" s="6"/>
      <c r="DV132" s="6"/>
      <c r="DW132" s="6"/>
      <c r="DX132" s="6"/>
      <c r="DY132" s="6"/>
      <c r="DZ132" s="6"/>
      <c r="EA132" s="6"/>
      <c r="EB132" s="6"/>
      <c r="EC132" s="6"/>
      <c r="ED132" s="6"/>
      <c r="EF132" s="6"/>
      <c r="EG132" s="6"/>
      <c r="EH132" s="6"/>
      <c r="EI132" s="6"/>
      <c r="EJ132" s="6"/>
      <c r="EK132" s="6"/>
      <c r="EL132" s="6"/>
      <c r="EM132" s="6"/>
      <c r="EN132" s="6"/>
      <c r="EO132" s="6"/>
      <c r="EQ132" s="6"/>
      <c r="ER132" s="6"/>
      <c r="ES132" s="6"/>
      <c r="ET132" s="6"/>
      <c r="EU132" s="6"/>
      <c r="EV132" s="6"/>
      <c r="EW132" s="6"/>
      <c r="EX132" s="6"/>
      <c r="EY132" s="6"/>
      <c r="EZ132" s="6"/>
      <c r="FB132" s="6"/>
      <c r="FC132" s="6"/>
      <c r="FD132" s="6"/>
      <c r="FE132" s="6"/>
      <c r="FF132" s="6"/>
      <c r="FG132" s="6"/>
      <c r="FH132" s="6"/>
      <c r="FI132" s="6"/>
      <c r="FJ132" s="6"/>
      <c r="FK132" s="6"/>
      <c r="FN132" s="6"/>
      <c r="FO132" s="6"/>
      <c r="FP132" s="6"/>
      <c r="FQ132" s="6"/>
      <c r="FR132" s="6"/>
      <c r="FS132" s="6"/>
      <c r="FT132" s="6"/>
      <c r="FU132" s="6"/>
      <c r="FV132" s="6"/>
      <c r="FW132" s="6"/>
      <c r="FY132" s="6"/>
      <c r="FZ132" s="6"/>
      <c r="GA132" s="6"/>
      <c r="GB132" s="6"/>
      <c r="GC132" s="6"/>
      <c r="GD132" s="6"/>
      <c r="GE132" s="6"/>
      <c r="GF132" s="6"/>
      <c r="GG132" s="6"/>
      <c r="GH132" s="6"/>
      <c r="GJ132" s="6"/>
      <c r="GK132" s="6"/>
      <c r="GL132" s="6"/>
      <c r="GM132" s="6"/>
      <c r="GN132" s="6"/>
      <c r="GO132" s="6"/>
      <c r="GP132" s="6"/>
      <c r="GQ132" s="6"/>
      <c r="GR132" s="6"/>
      <c r="GS132" s="6"/>
      <c r="GU132" s="6"/>
      <c r="GV132" s="6"/>
      <c r="GW132" s="6"/>
      <c r="GX132" s="6"/>
      <c r="GY132" s="6"/>
      <c r="GZ132" s="6"/>
      <c r="HA132" s="6"/>
      <c r="HB132" s="6"/>
      <c r="HC132" s="6"/>
      <c r="HD132" s="6"/>
      <c r="HF132" s="6"/>
      <c r="HG132" s="6"/>
      <c r="HH132" s="6"/>
      <c r="HI132" s="6"/>
      <c r="HJ132" s="6"/>
      <c r="HK132" s="6"/>
      <c r="HL132" s="6"/>
      <c r="HM132" s="6"/>
      <c r="HN132" s="6"/>
      <c r="HO132" s="6"/>
      <c r="HQ132" s="6"/>
      <c r="HR132" s="6"/>
      <c r="HS132" s="6"/>
      <c r="HT132" s="6"/>
      <c r="HU132" s="6"/>
      <c r="HV132" s="6"/>
      <c r="HW132" s="6"/>
      <c r="HX132" s="6"/>
      <c r="HY132" s="6"/>
      <c r="HZ132" s="6"/>
      <c r="IB132" s="6"/>
      <c r="IC132" s="6"/>
      <c r="ID132" s="6"/>
      <c r="IE132" s="6"/>
      <c r="IF132" s="6"/>
      <c r="IG132" s="6"/>
      <c r="IH132" s="6"/>
      <c r="II132" s="6"/>
      <c r="IJ132" s="6"/>
      <c r="IK132" s="6"/>
      <c r="IN132" s="6"/>
      <c r="IO132" s="6"/>
      <c r="IP132" s="6"/>
      <c r="IQ132" s="6"/>
      <c r="IR132" s="6"/>
      <c r="IS132" s="6"/>
      <c r="IT132" s="6"/>
      <c r="IU132" s="6"/>
      <c r="IV132" s="6"/>
      <c r="IW132" s="6"/>
      <c r="IY132" s="6"/>
      <c r="IZ132" s="6"/>
      <c r="JA132" s="6"/>
      <c r="JB132" s="6"/>
      <c r="JC132" s="6"/>
      <c r="JD132" s="6"/>
      <c r="JE132" s="6"/>
      <c r="JF132" s="6"/>
      <c r="JG132" s="6"/>
      <c r="JH132" s="6"/>
      <c r="JJ132" s="6"/>
      <c r="JK132" s="6"/>
      <c r="JL132" s="6"/>
      <c r="JM132" s="6"/>
      <c r="JN132" s="6"/>
      <c r="JO132" s="6"/>
      <c r="JP132" s="6"/>
      <c r="JQ132" s="6"/>
      <c r="JR132" s="6"/>
      <c r="JS132" s="6"/>
      <c r="JU132" s="6"/>
      <c r="JV132" s="6"/>
      <c r="JW132" s="6"/>
      <c r="JX132" s="6"/>
      <c r="JY132" s="6"/>
      <c r="JZ132" s="6"/>
      <c r="KA132" s="6"/>
      <c r="KB132" s="6"/>
      <c r="KC132" s="6"/>
      <c r="KD132" s="6"/>
      <c r="KF132" s="6"/>
      <c r="KG132" s="6"/>
      <c r="KH132" s="6"/>
      <c r="KI132" s="6"/>
      <c r="KJ132" s="6"/>
      <c r="KK132" s="6"/>
      <c r="KL132" s="6"/>
      <c r="KM132" s="6"/>
      <c r="KN132" s="6"/>
      <c r="KO132" s="6"/>
      <c r="KQ132" s="6"/>
      <c r="KR132" s="6"/>
      <c r="KS132" s="6"/>
      <c r="KT132" s="6"/>
      <c r="KU132" s="6"/>
      <c r="KV132" s="6"/>
      <c r="KW132" s="6"/>
      <c r="KX132" s="6"/>
      <c r="KY132" s="6"/>
      <c r="KZ132" s="6"/>
      <c r="LB132" s="6"/>
      <c r="LC132" s="6"/>
      <c r="LD132" s="6"/>
      <c r="LE132" s="6"/>
      <c r="LF132" s="6"/>
      <c r="LG132" s="6"/>
      <c r="LH132" s="6"/>
      <c r="LI132" s="6"/>
      <c r="LJ132" s="6"/>
      <c r="LK132" s="6"/>
      <c r="LN132" s="6"/>
      <c r="LO132" s="6"/>
      <c r="LP132" s="6"/>
      <c r="LQ132" s="6"/>
      <c r="LR132" s="6"/>
      <c r="LS132" s="6"/>
      <c r="LT132" s="6"/>
      <c r="LU132" s="6"/>
      <c r="LV132" s="6"/>
      <c r="LW132" s="6"/>
      <c r="LY132" s="6"/>
      <c r="LZ132" s="6"/>
      <c r="MA132" s="6"/>
      <c r="MB132" s="6"/>
      <c r="MC132" s="6"/>
      <c r="MD132" s="6"/>
      <c r="ME132" s="6"/>
      <c r="MF132" s="6"/>
      <c r="MG132" s="6"/>
      <c r="MH132" s="6"/>
      <c r="MJ132" s="6"/>
      <c r="MK132" s="6"/>
      <c r="ML132" s="6"/>
      <c r="MM132" s="6"/>
      <c r="MN132" s="6"/>
      <c r="MO132" s="6"/>
      <c r="MP132" s="6"/>
      <c r="MQ132" s="6"/>
      <c r="MR132" s="6"/>
      <c r="MS132" s="6"/>
      <c r="MU132" s="6"/>
      <c r="MV132" s="6"/>
      <c r="MW132" s="6"/>
      <c r="MX132" s="6"/>
      <c r="MY132" s="6"/>
      <c r="MZ132" s="6"/>
      <c r="NA132" s="6"/>
      <c r="NB132" s="6"/>
      <c r="NC132" s="6"/>
      <c r="ND132" s="6"/>
      <c r="NF132" s="6"/>
      <c r="NG132" s="6"/>
      <c r="NH132" s="6"/>
      <c r="NI132" s="6"/>
      <c r="NJ132" s="6"/>
      <c r="NK132" s="6"/>
      <c r="NL132" s="6"/>
      <c r="NM132" s="6"/>
      <c r="NN132" s="6"/>
      <c r="NO132" s="6"/>
      <c r="NQ132" s="6"/>
      <c r="NR132" s="6"/>
      <c r="NS132" s="6"/>
      <c r="NT132" s="6"/>
      <c r="NU132" s="6"/>
      <c r="NV132" s="6"/>
      <c r="NW132" s="6"/>
      <c r="NX132" s="6"/>
      <c r="NY132" s="6"/>
      <c r="NZ132" s="6"/>
      <c r="OB132" s="6"/>
      <c r="OC132" s="6"/>
      <c r="OD132" s="6"/>
      <c r="OE132" s="6"/>
      <c r="OF132" s="6"/>
      <c r="OG132" s="6"/>
      <c r="OH132" s="6"/>
      <c r="OI132" s="6"/>
      <c r="OJ132" s="6"/>
      <c r="OK132" s="6"/>
      <c r="ON132" s="6"/>
      <c r="OO132" s="6"/>
      <c r="OP132" s="6"/>
      <c r="OQ132" s="6"/>
      <c r="OR132" s="6"/>
      <c r="OS132" s="6"/>
      <c r="OT132" s="6"/>
      <c r="OU132" s="6"/>
      <c r="OV132" s="6"/>
      <c r="OW132" s="6"/>
      <c r="OY132" s="6"/>
      <c r="OZ132" s="6"/>
      <c r="PA132" s="6"/>
      <c r="PB132" s="6"/>
      <c r="PC132" s="6"/>
      <c r="PD132" s="6"/>
      <c r="PE132" s="6"/>
      <c r="PF132" s="6"/>
      <c r="PG132" s="6"/>
      <c r="PH132" s="6"/>
      <c r="PJ132" s="6"/>
      <c r="PK132" s="6"/>
      <c r="PL132" s="6"/>
      <c r="PM132" s="6"/>
      <c r="PN132" s="6"/>
      <c r="PO132" s="6"/>
      <c r="PP132" s="6"/>
      <c r="PQ132" s="6"/>
      <c r="PR132" s="6"/>
      <c r="PS132" s="6"/>
      <c r="PU132" s="6"/>
      <c r="PV132" s="6"/>
      <c r="PW132" s="6"/>
      <c r="PX132" s="6"/>
      <c r="PY132" s="6"/>
      <c r="PZ132" s="6"/>
      <c r="QA132" s="6"/>
      <c r="QB132" s="6"/>
      <c r="QC132" s="6"/>
      <c r="QD132" s="6"/>
      <c r="QF132" s="6"/>
      <c r="QG132" s="6"/>
      <c r="QH132" s="6"/>
      <c r="QI132" s="6"/>
      <c r="QJ132" s="6"/>
      <c r="QK132" s="6"/>
      <c r="QL132" s="6"/>
      <c r="QM132" s="6"/>
      <c r="QN132" s="6"/>
      <c r="QO132" s="6"/>
      <c r="QQ132" s="6"/>
      <c r="QR132" s="6"/>
      <c r="QS132" s="6"/>
      <c r="QT132" s="6"/>
      <c r="QU132" s="6"/>
      <c r="QV132" s="6"/>
      <c r="QW132" s="6"/>
      <c r="QX132" s="6"/>
      <c r="QY132" s="6"/>
      <c r="QZ132" s="6"/>
      <c r="RB132" s="6"/>
      <c r="RC132" s="6"/>
      <c r="RD132" s="6"/>
      <c r="RE132" s="6"/>
      <c r="RF132" s="6"/>
      <c r="RG132" s="6"/>
      <c r="RH132" s="6"/>
      <c r="RI132" s="6"/>
      <c r="RJ132" s="6"/>
      <c r="RK132" s="6"/>
      <c r="RN132" s="6"/>
      <c r="RO132" s="6"/>
      <c r="RP132" s="6"/>
      <c r="RQ132" s="6"/>
      <c r="RR132" s="6"/>
      <c r="RS132" s="6"/>
      <c r="RT132" s="6"/>
      <c r="RU132" s="6"/>
      <c r="RV132" s="6"/>
      <c r="RW132" s="6"/>
      <c r="RY132" s="6"/>
      <c r="RZ132" s="6"/>
      <c r="SA132" s="6"/>
      <c r="SB132" s="6"/>
      <c r="SC132" s="6"/>
      <c r="SD132" s="6"/>
      <c r="SE132" s="6"/>
      <c r="SF132" s="6"/>
      <c r="SG132" s="6"/>
      <c r="SH132" s="6"/>
      <c r="SJ132" s="6"/>
      <c r="SK132" s="6"/>
      <c r="SL132" s="6"/>
      <c r="SM132" s="6"/>
      <c r="SN132" s="6"/>
      <c r="SO132" s="6"/>
      <c r="SP132" s="6"/>
      <c r="SQ132" s="6"/>
      <c r="SR132" s="6"/>
      <c r="SS132" s="6"/>
      <c r="SU132" s="6"/>
      <c r="SV132" s="6"/>
      <c r="SW132" s="6"/>
      <c r="SX132" s="6"/>
      <c r="SY132" s="6"/>
      <c r="SZ132" s="6"/>
      <c r="TA132" s="6"/>
      <c r="TB132" s="6"/>
      <c r="TC132" s="6"/>
      <c r="TD132" s="6"/>
      <c r="TF132" s="6"/>
      <c r="TG132" s="6"/>
      <c r="TH132" s="6"/>
      <c r="TI132" s="6"/>
      <c r="TJ132" s="6"/>
      <c r="TK132" s="6"/>
      <c r="TL132" s="6"/>
      <c r="TM132" s="6"/>
      <c r="TN132" s="6"/>
      <c r="TO132" s="6"/>
      <c r="TQ132" s="6"/>
      <c r="TR132" s="6"/>
      <c r="TS132" s="6"/>
      <c r="TT132" s="6"/>
      <c r="TU132" s="6"/>
      <c r="TV132" s="6"/>
      <c r="TW132" s="6"/>
      <c r="TX132" s="6"/>
      <c r="TY132" s="6"/>
      <c r="TZ132" s="6"/>
      <c r="UB132" s="6"/>
      <c r="UC132" s="6"/>
      <c r="UD132" s="6"/>
      <c r="UE132" s="6"/>
      <c r="UF132" s="6"/>
      <c r="UG132" s="6"/>
      <c r="UH132" s="6"/>
      <c r="UI132" s="6"/>
      <c r="UJ132" s="6"/>
      <c r="UK132" s="6"/>
      <c r="UN132" s="61"/>
      <c r="UO132" s="61"/>
      <c r="UP132" s="61"/>
      <c r="UQ132" s="61"/>
      <c r="UW132" s="61"/>
      <c r="UY132" s="61"/>
      <c r="UZ132" s="61"/>
      <c r="VA132" s="61"/>
      <c r="VB132" s="61"/>
      <c r="VH132" s="61"/>
    </row>
    <row r="133" spans="2:580">
      <c r="B133" s="6"/>
      <c r="C133" s="6"/>
      <c r="D133" s="6"/>
      <c r="E133" s="6"/>
      <c r="F133" s="6"/>
      <c r="G133" s="6"/>
      <c r="H133" s="6"/>
      <c r="I133" s="6"/>
      <c r="J133" s="6"/>
      <c r="K133" s="6"/>
      <c r="L133" s="6"/>
      <c r="N133" s="6"/>
      <c r="O133" s="6"/>
      <c r="P133" s="6"/>
      <c r="Q133" s="6"/>
      <c r="R133" s="6"/>
      <c r="S133" s="6"/>
      <c r="T133" s="6"/>
      <c r="U133" s="6"/>
      <c r="V133" s="6"/>
      <c r="W133" s="6"/>
      <c r="Y133" s="6"/>
      <c r="Z133" s="6"/>
      <c r="AA133" s="6"/>
      <c r="AB133" s="6"/>
      <c r="AC133" s="6"/>
      <c r="AD133" s="6"/>
      <c r="AE133" s="6"/>
      <c r="AF133" s="6"/>
      <c r="AG133" s="6"/>
      <c r="AH133" s="6"/>
      <c r="AJ133" s="6"/>
      <c r="AK133" s="6"/>
      <c r="AL133" s="6"/>
      <c r="AM133" s="6"/>
      <c r="AN133" s="6"/>
      <c r="AO133" s="6"/>
      <c r="AP133" s="6"/>
      <c r="AQ133" s="6"/>
      <c r="AR133" s="6"/>
      <c r="AS133" s="6"/>
      <c r="AU133" s="6"/>
      <c r="AV133" s="6"/>
      <c r="AW133" s="6"/>
      <c r="AX133" s="6"/>
      <c r="AY133" s="6"/>
      <c r="AZ133" s="6"/>
      <c r="BA133" s="6"/>
      <c r="BB133" s="6"/>
      <c r="BC133" s="6"/>
      <c r="BD133" s="6"/>
      <c r="BF133" s="6"/>
      <c r="BG133" s="6"/>
      <c r="BH133" s="6"/>
      <c r="BI133" s="6"/>
      <c r="BJ133" s="6"/>
      <c r="BK133" s="6"/>
      <c r="BL133" s="6"/>
      <c r="BM133" s="6"/>
      <c r="BN133" s="6"/>
      <c r="BO133" s="6"/>
      <c r="BQ133" s="6"/>
      <c r="BR133" s="6"/>
      <c r="BS133" s="6"/>
      <c r="BT133" s="6"/>
      <c r="BU133" s="6"/>
      <c r="BV133" s="6"/>
      <c r="BW133" s="6"/>
      <c r="BX133" s="6"/>
      <c r="BY133" s="6"/>
      <c r="BZ133" s="6"/>
      <c r="CB133" s="6"/>
      <c r="CC133" s="6"/>
      <c r="CD133" s="6"/>
      <c r="CE133" s="6"/>
      <c r="CF133" s="6"/>
      <c r="CG133" s="6"/>
      <c r="CH133" s="6"/>
      <c r="CI133" s="6"/>
      <c r="CJ133" s="6"/>
      <c r="CK133" s="6"/>
      <c r="CN133" s="6"/>
      <c r="CO133" s="6"/>
      <c r="CP133" s="6"/>
      <c r="CQ133" s="6"/>
      <c r="CR133" s="6"/>
      <c r="CS133" s="6"/>
      <c r="CT133" s="6"/>
      <c r="CU133" s="6"/>
      <c r="CV133" s="6"/>
      <c r="CW133" s="6"/>
      <c r="CY133" s="6"/>
      <c r="CZ133" s="6"/>
      <c r="DA133" s="6"/>
      <c r="DB133" s="6"/>
      <c r="DC133" s="6"/>
      <c r="DD133" s="6"/>
      <c r="DE133" s="6"/>
      <c r="DF133" s="6"/>
      <c r="DG133" s="6"/>
      <c r="DH133" s="6"/>
      <c r="DJ133" s="6"/>
      <c r="DK133" s="6"/>
      <c r="DL133" s="6"/>
      <c r="DM133" s="6"/>
      <c r="DN133" s="6"/>
      <c r="DO133" s="6"/>
      <c r="DP133" s="6"/>
      <c r="DQ133" s="6"/>
      <c r="DR133" s="6"/>
      <c r="DS133" s="6"/>
      <c r="DU133" s="6"/>
      <c r="DV133" s="6"/>
      <c r="DW133" s="6"/>
      <c r="DX133" s="6"/>
      <c r="DY133" s="6"/>
      <c r="DZ133" s="6"/>
      <c r="EA133" s="6"/>
      <c r="EB133" s="6"/>
      <c r="EC133" s="6"/>
      <c r="ED133" s="6"/>
      <c r="EF133" s="6"/>
      <c r="EG133" s="6"/>
      <c r="EH133" s="6"/>
      <c r="EI133" s="6"/>
      <c r="EJ133" s="6"/>
      <c r="EK133" s="6"/>
      <c r="EL133" s="6"/>
      <c r="EM133" s="6"/>
      <c r="EN133" s="6"/>
      <c r="EO133" s="6"/>
      <c r="EQ133" s="6"/>
      <c r="ER133" s="6"/>
      <c r="ES133" s="6"/>
      <c r="ET133" s="6"/>
      <c r="EU133" s="6"/>
      <c r="EV133" s="6"/>
      <c r="EW133" s="6"/>
      <c r="EX133" s="6"/>
      <c r="EY133" s="6"/>
      <c r="EZ133" s="6"/>
      <c r="FB133" s="6"/>
      <c r="FC133" s="6"/>
      <c r="FD133" s="6"/>
      <c r="FE133" s="6"/>
      <c r="FF133" s="6"/>
      <c r="FG133" s="6"/>
      <c r="FH133" s="6"/>
      <c r="FI133" s="6"/>
      <c r="FJ133" s="6"/>
      <c r="FK133" s="6"/>
      <c r="FN133" s="6"/>
      <c r="FO133" s="6"/>
      <c r="FP133" s="6"/>
      <c r="FQ133" s="6"/>
      <c r="FR133" s="6"/>
      <c r="FS133" s="6"/>
      <c r="FT133" s="6"/>
      <c r="FU133" s="6"/>
      <c r="FV133" s="6"/>
      <c r="FW133" s="6"/>
      <c r="FY133" s="6"/>
      <c r="FZ133" s="6"/>
      <c r="GA133" s="6"/>
      <c r="GB133" s="6"/>
      <c r="GC133" s="6"/>
      <c r="GD133" s="6"/>
      <c r="GE133" s="6"/>
      <c r="GF133" s="6"/>
      <c r="GG133" s="6"/>
      <c r="GH133" s="6"/>
      <c r="GJ133" s="6"/>
      <c r="GK133" s="6"/>
      <c r="GL133" s="6"/>
      <c r="GM133" s="6"/>
      <c r="GN133" s="6"/>
      <c r="GO133" s="6"/>
      <c r="GP133" s="6"/>
      <c r="GQ133" s="6"/>
      <c r="GR133" s="6"/>
      <c r="GS133" s="6"/>
      <c r="GU133" s="6"/>
      <c r="GV133" s="6"/>
      <c r="GW133" s="6"/>
      <c r="GX133" s="6"/>
      <c r="GY133" s="6"/>
      <c r="GZ133" s="6"/>
      <c r="HA133" s="6"/>
      <c r="HB133" s="6"/>
      <c r="HC133" s="6"/>
      <c r="HD133" s="6"/>
      <c r="HF133" s="6"/>
      <c r="HG133" s="6"/>
      <c r="HH133" s="6"/>
      <c r="HI133" s="6"/>
      <c r="HJ133" s="6"/>
      <c r="HK133" s="6"/>
      <c r="HL133" s="6"/>
      <c r="HM133" s="6"/>
      <c r="HN133" s="6"/>
      <c r="HO133" s="6"/>
      <c r="HQ133" s="6"/>
      <c r="HR133" s="6"/>
      <c r="HS133" s="6"/>
      <c r="HT133" s="6"/>
      <c r="HU133" s="6"/>
      <c r="HV133" s="6"/>
      <c r="HW133" s="6"/>
      <c r="HX133" s="6"/>
      <c r="HY133" s="6"/>
      <c r="HZ133" s="6"/>
      <c r="IB133" s="6"/>
      <c r="IC133" s="6"/>
      <c r="ID133" s="6"/>
      <c r="IE133" s="6"/>
      <c r="IF133" s="6"/>
      <c r="IG133" s="6"/>
      <c r="IH133" s="6"/>
      <c r="II133" s="6"/>
      <c r="IJ133" s="6"/>
      <c r="IK133" s="6"/>
      <c r="IN133" s="6"/>
      <c r="IO133" s="6"/>
      <c r="IP133" s="6"/>
      <c r="IQ133" s="6"/>
      <c r="IR133" s="6"/>
      <c r="IS133" s="6"/>
      <c r="IT133" s="6"/>
      <c r="IU133" s="6"/>
      <c r="IV133" s="6"/>
      <c r="IW133" s="6"/>
      <c r="IY133" s="6"/>
      <c r="IZ133" s="6"/>
      <c r="JA133" s="6"/>
      <c r="JB133" s="6"/>
      <c r="JC133" s="6"/>
      <c r="JD133" s="6"/>
      <c r="JE133" s="6"/>
      <c r="JF133" s="6"/>
      <c r="JG133" s="6"/>
      <c r="JH133" s="6"/>
      <c r="JJ133" s="6"/>
      <c r="JK133" s="6"/>
      <c r="JL133" s="6"/>
      <c r="JM133" s="6"/>
      <c r="JN133" s="6"/>
      <c r="JO133" s="6"/>
      <c r="JP133" s="6"/>
      <c r="JQ133" s="6"/>
      <c r="JR133" s="6"/>
      <c r="JS133" s="6"/>
      <c r="JU133" s="6"/>
      <c r="JV133" s="6"/>
      <c r="JW133" s="6"/>
      <c r="JX133" s="6"/>
      <c r="JY133" s="6"/>
      <c r="JZ133" s="6"/>
      <c r="KA133" s="6"/>
      <c r="KB133" s="6"/>
      <c r="KC133" s="6"/>
      <c r="KD133" s="6"/>
      <c r="KF133" s="6"/>
      <c r="KG133" s="6"/>
      <c r="KH133" s="6"/>
      <c r="KI133" s="6"/>
      <c r="KJ133" s="6"/>
      <c r="KK133" s="6"/>
      <c r="KL133" s="6"/>
      <c r="KM133" s="6"/>
      <c r="KN133" s="6"/>
      <c r="KO133" s="6"/>
      <c r="KQ133" s="6"/>
      <c r="KR133" s="6"/>
      <c r="KS133" s="6"/>
      <c r="KT133" s="6"/>
      <c r="KU133" s="6"/>
      <c r="KV133" s="6"/>
      <c r="KW133" s="6"/>
      <c r="KX133" s="6"/>
      <c r="KY133" s="6"/>
      <c r="KZ133" s="6"/>
      <c r="LB133" s="6"/>
      <c r="LC133" s="6"/>
      <c r="LD133" s="6"/>
      <c r="LE133" s="6"/>
      <c r="LF133" s="6"/>
      <c r="LG133" s="6"/>
      <c r="LH133" s="6"/>
      <c r="LI133" s="6"/>
      <c r="LJ133" s="6"/>
      <c r="LK133" s="6"/>
      <c r="LN133" s="6"/>
      <c r="LO133" s="6"/>
      <c r="LP133" s="6"/>
      <c r="LQ133" s="6"/>
      <c r="LR133" s="6"/>
      <c r="LS133" s="6"/>
      <c r="LT133" s="6"/>
      <c r="LU133" s="6"/>
      <c r="LV133" s="6"/>
      <c r="LW133" s="6"/>
      <c r="LY133" s="6"/>
      <c r="LZ133" s="6"/>
      <c r="MA133" s="6"/>
      <c r="MB133" s="6"/>
      <c r="MC133" s="6"/>
      <c r="MD133" s="6"/>
      <c r="ME133" s="6"/>
      <c r="MF133" s="6"/>
      <c r="MG133" s="6"/>
      <c r="MH133" s="6"/>
      <c r="MJ133" s="6"/>
      <c r="MK133" s="6"/>
      <c r="ML133" s="6"/>
      <c r="MM133" s="6"/>
      <c r="MN133" s="6"/>
      <c r="MO133" s="6"/>
      <c r="MP133" s="6"/>
      <c r="MQ133" s="6"/>
      <c r="MR133" s="6"/>
      <c r="MS133" s="6"/>
      <c r="MU133" s="6"/>
      <c r="MV133" s="6"/>
      <c r="MW133" s="6"/>
      <c r="MX133" s="6"/>
      <c r="MY133" s="6"/>
      <c r="MZ133" s="6"/>
      <c r="NA133" s="6"/>
      <c r="NB133" s="6"/>
      <c r="NC133" s="6"/>
      <c r="ND133" s="6"/>
      <c r="NF133" s="6"/>
      <c r="NG133" s="6"/>
      <c r="NH133" s="6"/>
      <c r="NI133" s="6"/>
      <c r="NJ133" s="6"/>
      <c r="NK133" s="6"/>
      <c r="NL133" s="6"/>
      <c r="NM133" s="6"/>
      <c r="NN133" s="6"/>
      <c r="NO133" s="6"/>
      <c r="NQ133" s="6"/>
      <c r="NR133" s="6"/>
      <c r="NS133" s="6"/>
      <c r="NT133" s="6"/>
      <c r="NU133" s="6"/>
      <c r="NV133" s="6"/>
      <c r="NW133" s="6"/>
      <c r="NX133" s="6"/>
      <c r="NY133" s="6"/>
      <c r="NZ133" s="6"/>
      <c r="OB133" s="6"/>
      <c r="OC133" s="6"/>
      <c r="OD133" s="6"/>
      <c r="OE133" s="6"/>
      <c r="OF133" s="6"/>
      <c r="OG133" s="6"/>
      <c r="OH133" s="6"/>
      <c r="OI133" s="6"/>
      <c r="OJ133" s="6"/>
      <c r="OK133" s="6"/>
      <c r="ON133" s="6"/>
      <c r="OO133" s="6"/>
      <c r="OP133" s="6"/>
      <c r="OQ133" s="6"/>
      <c r="OR133" s="6"/>
      <c r="OS133" s="6"/>
      <c r="OT133" s="6"/>
      <c r="OU133" s="6"/>
      <c r="OV133" s="6"/>
      <c r="OW133" s="6"/>
      <c r="OY133" s="6"/>
      <c r="OZ133" s="6"/>
      <c r="PA133" s="6"/>
      <c r="PB133" s="6"/>
      <c r="PC133" s="6"/>
      <c r="PD133" s="6"/>
      <c r="PE133" s="6"/>
      <c r="PF133" s="6"/>
      <c r="PG133" s="6"/>
      <c r="PH133" s="6"/>
      <c r="PJ133" s="6"/>
      <c r="PK133" s="6"/>
      <c r="PL133" s="6"/>
      <c r="PM133" s="6"/>
      <c r="PN133" s="6"/>
      <c r="PO133" s="6"/>
      <c r="PP133" s="6"/>
      <c r="PQ133" s="6"/>
      <c r="PR133" s="6"/>
      <c r="PS133" s="6"/>
      <c r="PU133" s="6"/>
      <c r="PV133" s="6"/>
      <c r="PW133" s="6"/>
      <c r="PX133" s="6"/>
      <c r="PY133" s="6"/>
      <c r="PZ133" s="6"/>
      <c r="QA133" s="6"/>
      <c r="QB133" s="6"/>
      <c r="QC133" s="6"/>
      <c r="QD133" s="6"/>
      <c r="QF133" s="6"/>
      <c r="QG133" s="6"/>
      <c r="QH133" s="6"/>
      <c r="QI133" s="6"/>
      <c r="QJ133" s="6"/>
      <c r="QK133" s="6"/>
      <c r="QL133" s="6"/>
      <c r="QM133" s="6"/>
      <c r="QN133" s="6"/>
      <c r="QO133" s="6"/>
      <c r="QQ133" s="6"/>
      <c r="QR133" s="6"/>
      <c r="QS133" s="6"/>
      <c r="QT133" s="6"/>
      <c r="QU133" s="6"/>
      <c r="QV133" s="6"/>
      <c r="QW133" s="6"/>
      <c r="QX133" s="6"/>
      <c r="QY133" s="6"/>
      <c r="QZ133" s="6"/>
      <c r="RB133" s="6"/>
      <c r="RC133" s="6"/>
      <c r="RD133" s="6"/>
      <c r="RE133" s="6"/>
      <c r="RF133" s="6"/>
      <c r="RG133" s="6"/>
      <c r="RH133" s="6"/>
      <c r="RI133" s="6"/>
      <c r="RJ133" s="6"/>
      <c r="RK133" s="6"/>
      <c r="RN133" s="6"/>
      <c r="RO133" s="6"/>
      <c r="RP133" s="6"/>
      <c r="RQ133" s="6"/>
      <c r="RR133" s="6"/>
      <c r="RS133" s="6"/>
      <c r="RT133" s="6"/>
      <c r="RU133" s="6"/>
      <c r="RV133" s="6"/>
      <c r="RW133" s="6"/>
      <c r="RY133" s="6"/>
      <c r="RZ133" s="6"/>
      <c r="SA133" s="6"/>
      <c r="SB133" s="6"/>
      <c r="SC133" s="6"/>
      <c r="SD133" s="6"/>
      <c r="SE133" s="6"/>
      <c r="SF133" s="6"/>
      <c r="SG133" s="6"/>
      <c r="SH133" s="6"/>
      <c r="SJ133" s="6"/>
      <c r="SK133" s="6"/>
      <c r="SL133" s="6"/>
      <c r="SM133" s="6"/>
      <c r="SN133" s="6"/>
      <c r="SO133" s="6"/>
      <c r="SP133" s="6"/>
      <c r="SQ133" s="6"/>
      <c r="SR133" s="6"/>
      <c r="SS133" s="6"/>
      <c r="SU133" s="6"/>
      <c r="SV133" s="6"/>
      <c r="SW133" s="6"/>
      <c r="SX133" s="6"/>
      <c r="SY133" s="6"/>
      <c r="SZ133" s="6"/>
      <c r="TA133" s="6"/>
      <c r="TB133" s="6"/>
      <c r="TC133" s="6"/>
      <c r="TD133" s="6"/>
      <c r="TF133" s="6"/>
      <c r="TG133" s="6"/>
      <c r="TH133" s="6"/>
      <c r="TI133" s="6"/>
      <c r="TJ133" s="6"/>
      <c r="TK133" s="6"/>
      <c r="TL133" s="6"/>
      <c r="TM133" s="6"/>
      <c r="TN133" s="6"/>
      <c r="TO133" s="6"/>
      <c r="TQ133" s="6"/>
      <c r="TR133" s="6"/>
      <c r="TS133" s="6"/>
      <c r="TT133" s="6"/>
      <c r="TU133" s="6"/>
      <c r="TV133" s="6"/>
      <c r="TW133" s="6"/>
      <c r="TX133" s="6"/>
      <c r="TY133" s="6"/>
      <c r="TZ133" s="6"/>
      <c r="UB133" s="6"/>
      <c r="UC133" s="6"/>
      <c r="UD133" s="6"/>
      <c r="UE133" s="6"/>
      <c r="UF133" s="6"/>
      <c r="UG133" s="6"/>
      <c r="UH133" s="6"/>
      <c r="UI133" s="6"/>
      <c r="UJ133" s="6"/>
      <c r="UK133" s="6"/>
      <c r="UN133" s="61"/>
      <c r="UO133" s="61"/>
      <c r="UP133" s="61"/>
      <c r="UQ133" s="61"/>
      <c r="UW133" s="61"/>
      <c r="UY133" s="61"/>
      <c r="UZ133" s="61"/>
      <c r="VA133" s="61"/>
      <c r="VB133" s="61"/>
      <c r="VH133" s="61"/>
    </row>
    <row r="134" spans="2:580">
      <c r="B134" s="6"/>
      <c r="C134" s="6"/>
      <c r="D134" s="6"/>
      <c r="E134" s="6"/>
      <c r="F134" s="6"/>
      <c r="G134" s="6"/>
      <c r="H134" s="6"/>
      <c r="I134" s="6"/>
      <c r="J134" s="6"/>
      <c r="K134" s="6"/>
      <c r="L134" s="6"/>
      <c r="N134" s="6"/>
      <c r="O134" s="6"/>
      <c r="P134" s="6"/>
      <c r="Q134" s="6"/>
      <c r="R134" s="6"/>
      <c r="S134" s="6"/>
      <c r="T134" s="6"/>
      <c r="U134" s="6"/>
      <c r="V134" s="6"/>
      <c r="W134" s="6"/>
      <c r="Y134" s="6"/>
      <c r="Z134" s="6"/>
      <c r="AA134" s="6"/>
      <c r="AB134" s="6"/>
      <c r="AC134" s="6"/>
      <c r="AD134" s="6"/>
      <c r="AE134" s="6"/>
      <c r="AF134" s="6"/>
      <c r="AG134" s="6"/>
      <c r="AH134" s="6"/>
      <c r="AJ134" s="6"/>
      <c r="AK134" s="6"/>
      <c r="AL134" s="6"/>
      <c r="AM134" s="6"/>
      <c r="AN134" s="6"/>
      <c r="AO134" s="6"/>
      <c r="AP134" s="6"/>
      <c r="AQ134" s="6"/>
      <c r="AR134" s="6"/>
      <c r="AS134" s="6"/>
      <c r="AU134" s="6"/>
      <c r="AV134" s="6"/>
      <c r="AW134" s="6"/>
      <c r="AX134" s="6"/>
      <c r="AY134" s="6"/>
      <c r="AZ134" s="6"/>
      <c r="BA134" s="6"/>
      <c r="BB134" s="6"/>
      <c r="BC134" s="6"/>
      <c r="BD134" s="6"/>
      <c r="BF134" s="6"/>
      <c r="BG134" s="6"/>
      <c r="BH134" s="6"/>
      <c r="BI134" s="6"/>
      <c r="BJ134" s="6"/>
      <c r="BK134" s="6"/>
      <c r="BL134" s="6"/>
      <c r="BM134" s="6"/>
      <c r="BN134" s="6"/>
      <c r="BO134" s="6"/>
      <c r="BQ134" s="6"/>
      <c r="BR134" s="6"/>
      <c r="BS134" s="6"/>
      <c r="BT134" s="6"/>
      <c r="BU134" s="6"/>
      <c r="BV134" s="6"/>
      <c r="BW134" s="6"/>
      <c r="BX134" s="6"/>
      <c r="BY134" s="6"/>
      <c r="BZ134" s="6"/>
      <c r="CB134" s="6"/>
      <c r="CC134" s="6"/>
      <c r="CD134" s="6"/>
      <c r="CE134" s="6"/>
      <c r="CF134" s="6"/>
      <c r="CG134" s="6"/>
      <c r="CH134" s="6"/>
      <c r="CI134" s="6"/>
      <c r="CJ134" s="6"/>
      <c r="CK134" s="6"/>
      <c r="CN134" s="6"/>
      <c r="CO134" s="6"/>
      <c r="CP134" s="6"/>
      <c r="CQ134" s="6"/>
      <c r="CR134" s="6"/>
      <c r="CS134" s="6"/>
      <c r="CT134" s="6"/>
      <c r="CU134" s="6"/>
      <c r="CV134" s="6"/>
      <c r="CW134" s="6"/>
      <c r="CY134" s="6"/>
      <c r="CZ134" s="6"/>
      <c r="DA134" s="6"/>
      <c r="DB134" s="6"/>
      <c r="DC134" s="6"/>
      <c r="DD134" s="6"/>
      <c r="DE134" s="6"/>
      <c r="DF134" s="6"/>
      <c r="DG134" s="6"/>
      <c r="DH134" s="6"/>
      <c r="DJ134" s="6"/>
      <c r="DK134" s="6"/>
      <c r="DL134" s="6"/>
      <c r="DM134" s="6"/>
      <c r="DN134" s="6"/>
      <c r="DO134" s="6"/>
      <c r="DP134" s="6"/>
      <c r="DQ134" s="6"/>
      <c r="DR134" s="6"/>
      <c r="DS134" s="6"/>
      <c r="DU134" s="6"/>
      <c r="DV134" s="6"/>
      <c r="DW134" s="6"/>
      <c r="DX134" s="6"/>
      <c r="DY134" s="6"/>
      <c r="DZ134" s="6"/>
      <c r="EA134" s="6"/>
      <c r="EB134" s="6"/>
      <c r="EC134" s="6"/>
      <c r="ED134" s="6"/>
      <c r="EF134" s="6"/>
      <c r="EG134" s="6"/>
      <c r="EH134" s="6"/>
      <c r="EI134" s="6"/>
      <c r="EJ134" s="6"/>
      <c r="EK134" s="6"/>
      <c r="EL134" s="6"/>
      <c r="EM134" s="6"/>
      <c r="EN134" s="6"/>
      <c r="EO134" s="6"/>
      <c r="EQ134" s="6"/>
      <c r="ER134" s="6"/>
      <c r="ES134" s="6"/>
      <c r="ET134" s="6"/>
      <c r="EU134" s="6"/>
      <c r="EV134" s="6"/>
      <c r="EW134" s="6"/>
      <c r="EX134" s="6"/>
      <c r="EY134" s="6"/>
      <c r="EZ134" s="6"/>
      <c r="FB134" s="6"/>
      <c r="FC134" s="6"/>
      <c r="FD134" s="6"/>
      <c r="FE134" s="6"/>
      <c r="FF134" s="6"/>
      <c r="FG134" s="6"/>
      <c r="FH134" s="6"/>
      <c r="FI134" s="6"/>
      <c r="FJ134" s="6"/>
      <c r="FK134" s="6"/>
      <c r="FN134" s="6"/>
      <c r="FO134" s="6"/>
      <c r="FP134" s="6"/>
      <c r="FQ134" s="6"/>
      <c r="FR134" s="6"/>
      <c r="FS134" s="6"/>
      <c r="FT134" s="6"/>
      <c r="FU134" s="6"/>
      <c r="FV134" s="6"/>
      <c r="FW134" s="6"/>
      <c r="FY134" s="6"/>
      <c r="FZ134" s="6"/>
      <c r="GA134" s="6"/>
      <c r="GB134" s="6"/>
      <c r="GC134" s="6"/>
      <c r="GD134" s="6"/>
      <c r="GE134" s="6"/>
      <c r="GF134" s="6"/>
      <c r="GG134" s="6"/>
      <c r="GH134" s="6"/>
      <c r="GJ134" s="6"/>
      <c r="GK134" s="6"/>
      <c r="GL134" s="6"/>
      <c r="GM134" s="6"/>
      <c r="GN134" s="6"/>
      <c r="GO134" s="6"/>
      <c r="GP134" s="6"/>
      <c r="GQ134" s="6"/>
      <c r="GR134" s="6"/>
      <c r="GS134" s="6"/>
      <c r="GU134" s="6"/>
      <c r="GV134" s="6"/>
      <c r="GW134" s="6"/>
      <c r="GX134" s="6"/>
      <c r="GY134" s="6"/>
      <c r="GZ134" s="6"/>
      <c r="HA134" s="6"/>
      <c r="HB134" s="6"/>
      <c r="HC134" s="6"/>
      <c r="HD134" s="6"/>
      <c r="HF134" s="6"/>
      <c r="HG134" s="6"/>
      <c r="HH134" s="6"/>
      <c r="HI134" s="6"/>
      <c r="HJ134" s="6"/>
      <c r="HK134" s="6"/>
      <c r="HL134" s="6"/>
      <c r="HM134" s="6"/>
      <c r="HN134" s="6"/>
      <c r="HO134" s="6"/>
      <c r="HQ134" s="6"/>
      <c r="HR134" s="6"/>
      <c r="HS134" s="6"/>
      <c r="HT134" s="6"/>
      <c r="HU134" s="6"/>
      <c r="HV134" s="6"/>
      <c r="HW134" s="6"/>
      <c r="HX134" s="6"/>
      <c r="HY134" s="6"/>
      <c r="HZ134" s="6"/>
      <c r="IB134" s="6"/>
      <c r="IC134" s="6"/>
      <c r="ID134" s="6"/>
      <c r="IE134" s="6"/>
      <c r="IF134" s="6"/>
      <c r="IG134" s="6"/>
      <c r="IH134" s="6"/>
      <c r="II134" s="6"/>
      <c r="IJ134" s="6"/>
      <c r="IK134" s="6"/>
      <c r="IN134" s="6"/>
      <c r="IO134" s="6"/>
      <c r="IP134" s="6"/>
      <c r="IQ134" s="6"/>
      <c r="IR134" s="6"/>
      <c r="IS134" s="6"/>
      <c r="IT134" s="6"/>
      <c r="IU134" s="6"/>
      <c r="IV134" s="6"/>
      <c r="IW134" s="6"/>
      <c r="IY134" s="6"/>
      <c r="IZ134" s="6"/>
      <c r="JA134" s="6"/>
      <c r="JB134" s="6"/>
      <c r="JC134" s="6"/>
      <c r="JD134" s="6"/>
      <c r="JE134" s="6"/>
      <c r="JF134" s="6"/>
      <c r="JG134" s="6"/>
      <c r="JH134" s="6"/>
      <c r="JJ134" s="6"/>
      <c r="JK134" s="6"/>
      <c r="JL134" s="6"/>
      <c r="JM134" s="6"/>
      <c r="JN134" s="6"/>
      <c r="JO134" s="6"/>
      <c r="JP134" s="6"/>
      <c r="JQ134" s="6"/>
      <c r="JR134" s="6"/>
      <c r="JS134" s="6"/>
      <c r="JU134" s="6"/>
      <c r="JV134" s="6"/>
      <c r="JW134" s="6"/>
      <c r="JX134" s="6"/>
      <c r="JY134" s="6"/>
      <c r="JZ134" s="6"/>
      <c r="KA134" s="6"/>
      <c r="KB134" s="6"/>
      <c r="KC134" s="6"/>
      <c r="KD134" s="6"/>
      <c r="KF134" s="6"/>
      <c r="KG134" s="6"/>
      <c r="KH134" s="6"/>
      <c r="KI134" s="6"/>
      <c r="KJ134" s="6"/>
      <c r="KK134" s="6"/>
      <c r="KL134" s="6"/>
      <c r="KM134" s="6"/>
      <c r="KN134" s="6"/>
      <c r="KO134" s="6"/>
      <c r="KQ134" s="6"/>
      <c r="KR134" s="6"/>
      <c r="KS134" s="6"/>
      <c r="KT134" s="6"/>
      <c r="KU134" s="6"/>
      <c r="KV134" s="6"/>
      <c r="KW134" s="6"/>
      <c r="KX134" s="6"/>
      <c r="KY134" s="6"/>
      <c r="KZ134" s="6"/>
      <c r="LB134" s="6"/>
      <c r="LC134" s="6"/>
      <c r="LD134" s="6"/>
      <c r="LE134" s="6"/>
      <c r="LF134" s="6"/>
      <c r="LG134" s="6"/>
      <c r="LH134" s="6"/>
      <c r="LI134" s="6"/>
      <c r="LJ134" s="6"/>
      <c r="LK134" s="6"/>
      <c r="LN134" s="6"/>
      <c r="LO134" s="6"/>
      <c r="LP134" s="6"/>
      <c r="LQ134" s="6"/>
      <c r="LR134" s="6"/>
      <c r="LS134" s="6"/>
      <c r="LT134" s="6"/>
      <c r="LU134" s="6"/>
      <c r="LV134" s="6"/>
      <c r="LW134" s="6"/>
      <c r="LY134" s="6"/>
      <c r="LZ134" s="6"/>
      <c r="MA134" s="6"/>
      <c r="MB134" s="6"/>
      <c r="MC134" s="6"/>
      <c r="MD134" s="6"/>
      <c r="ME134" s="6"/>
      <c r="MF134" s="6"/>
      <c r="MG134" s="6"/>
      <c r="MH134" s="6"/>
      <c r="MJ134" s="6"/>
      <c r="MK134" s="6"/>
      <c r="ML134" s="6"/>
      <c r="MM134" s="6"/>
      <c r="MN134" s="6"/>
      <c r="MO134" s="6"/>
      <c r="MP134" s="6"/>
      <c r="MQ134" s="6"/>
      <c r="MR134" s="6"/>
      <c r="MS134" s="6"/>
      <c r="MU134" s="6"/>
      <c r="MV134" s="6"/>
      <c r="MW134" s="6"/>
      <c r="MX134" s="6"/>
      <c r="MY134" s="6"/>
      <c r="MZ134" s="6"/>
      <c r="NA134" s="6"/>
      <c r="NB134" s="6"/>
      <c r="NC134" s="6"/>
      <c r="ND134" s="6"/>
      <c r="NF134" s="6"/>
      <c r="NG134" s="6"/>
      <c r="NH134" s="6"/>
      <c r="NI134" s="6"/>
      <c r="NJ134" s="6"/>
      <c r="NK134" s="6"/>
      <c r="NL134" s="6"/>
      <c r="NM134" s="6"/>
      <c r="NN134" s="6"/>
      <c r="NO134" s="6"/>
      <c r="NQ134" s="6"/>
      <c r="NR134" s="6"/>
      <c r="NS134" s="6"/>
      <c r="NT134" s="6"/>
      <c r="NU134" s="6"/>
      <c r="NV134" s="6"/>
      <c r="NW134" s="6"/>
      <c r="NX134" s="6"/>
      <c r="NY134" s="6"/>
      <c r="NZ134" s="6"/>
      <c r="OB134" s="6"/>
      <c r="OC134" s="6"/>
      <c r="OD134" s="6"/>
      <c r="OE134" s="6"/>
      <c r="OF134" s="6"/>
      <c r="OG134" s="6"/>
      <c r="OH134" s="6"/>
      <c r="OI134" s="6"/>
      <c r="OJ134" s="6"/>
      <c r="OK134" s="6"/>
      <c r="ON134" s="6"/>
      <c r="OO134" s="6"/>
      <c r="OP134" s="6"/>
      <c r="OQ134" s="6"/>
      <c r="OR134" s="6"/>
      <c r="OS134" s="6"/>
      <c r="OT134" s="6"/>
      <c r="OU134" s="6"/>
      <c r="OV134" s="6"/>
      <c r="OW134" s="6"/>
      <c r="OY134" s="6"/>
      <c r="OZ134" s="6"/>
      <c r="PA134" s="6"/>
      <c r="PB134" s="6"/>
      <c r="PC134" s="6"/>
      <c r="PD134" s="6"/>
      <c r="PE134" s="6"/>
      <c r="PF134" s="6"/>
      <c r="PG134" s="6"/>
      <c r="PH134" s="6"/>
      <c r="PJ134" s="6"/>
      <c r="PK134" s="6"/>
      <c r="PL134" s="6"/>
      <c r="PM134" s="6"/>
      <c r="PN134" s="6"/>
      <c r="PO134" s="6"/>
      <c r="PP134" s="6"/>
      <c r="PQ134" s="6"/>
      <c r="PR134" s="6"/>
      <c r="PS134" s="6"/>
      <c r="PU134" s="6"/>
      <c r="PV134" s="6"/>
      <c r="PW134" s="6"/>
      <c r="PX134" s="6"/>
      <c r="PY134" s="6"/>
      <c r="PZ134" s="6"/>
      <c r="QA134" s="6"/>
      <c r="QB134" s="6"/>
      <c r="QC134" s="6"/>
      <c r="QD134" s="6"/>
      <c r="QF134" s="6"/>
      <c r="QG134" s="6"/>
      <c r="QH134" s="6"/>
      <c r="QI134" s="6"/>
      <c r="QJ134" s="6"/>
      <c r="QK134" s="6"/>
      <c r="QL134" s="6"/>
      <c r="QM134" s="6"/>
      <c r="QN134" s="6"/>
      <c r="QO134" s="6"/>
      <c r="QQ134" s="6"/>
      <c r="QR134" s="6"/>
      <c r="QS134" s="6"/>
      <c r="QT134" s="6"/>
      <c r="QU134" s="6"/>
      <c r="QV134" s="6"/>
      <c r="QW134" s="6"/>
      <c r="QX134" s="6"/>
      <c r="QY134" s="6"/>
      <c r="QZ134" s="6"/>
      <c r="RB134" s="6"/>
      <c r="RC134" s="6"/>
      <c r="RD134" s="6"/>
      <c r="RE134" s="6"/>
      <c r="RF134" s="6"/>
      <c r="RG134" s="6"/>
      <c r="RH134" s="6"/>
      <c r="RI134" s="6"/>
      <c r="RJ134" s="6"/>
      <c r="RK134" s="6"/>
      <c r="RN134" s="6"/>
      <c r="RO134" s="6"/>
      <c r="RP134" s="6"/>
      <c r="RQ134" s="6"/>
      <c r="RR134" s="6"/>
      <c r="RS134" s="6"/>
      <c r="RT134" s="6"/>
      <c r="RU134" s="6"/>
      <c r="RV134" s="6"/>
      <c r="RW134" s="6"/>
      <c r="RY134" s="6"/>
      <c r="RZ134" s="6"/>
      <c r="SA134" s="6"/>
      <c r="SB134" s="6"/>
      <c r="SC134" s="6"/>
      <c r="SD134" s="6"/>
      <c r="SE134" s="6"/>
      <c r="SF134" s="6"/>
      <c r="SG134" s="6"/>
      <c r="SH134" s="6"/>
      <c r="SJ134" s="6"/>
      <c r="SK134" s="6"/>
      <c r="SL134" s="6"/>
      <c r="SM134" s="6"/>
      <c r="SN134" s="6"/>
      <c r="SO134" s="6"/>
      <c r="SP134" s="6"/>
      <c r="SQ134" s="6"/>
      <c r="SR134" s="6"/>
      <c r="SS134" s="6"/>
      <c r="SU134" s="6"/>
      <c r="SV134" s="6"/>
      <c r="SW134" s="6"/>
      <c r="SX134" s="6"/>
      <c r="SY134" s="6"/>
      <c r="SZ134" s="6"/>
      <c r="TA134" s="6"/>
      <c r="TB134" s="6"/>
      <c r="TC134" s="6"/>
      <c r="TD134" s="6"/>
      <c r="TF134" s="6"/>
      <c r="TG134" s="6"/>
      <c r="TH134" s="6"/>
      <c r="TI134" s="6"/>
      <c r="TJ134" s="6"/>
      <c r="TK134" s="6"/>
      <c r="TL134" s="6"/>
      <c r="TM134" s="6"/>
      <c r="TN134" s="6"/>
      <c r="TO134" s="6"/>
      <c r="TQ134" s="6"/>
      <c r="TR134" s="6"/>
      <c r="TS134" s="6"/>
      <c r="TT134" s="6"/>
      <c r="TU134" s="6"/>
      <c r="TV134" s="6"/>
      <c r="TW134" s="6"/>
      <c r="TX134" s="6"/>
      <c r="TY134" s="6"/>
      <c r="TZ134" s="6"/>
      <c r="UB134" s="6"/>
      <c r="UC134" s="6"/>
      <c r="UD134" s="6"/>
      <c r="UE134" s="6"/>
      <c r="UF134" s="6"/>
      <c r="UG134" s="6"/>
      <c r="UH134" s="6"/>
      <c r="UI134" s="6"/>
      <c r="UJ134" s="6"/>
      <c r="UK134" s="6"/>
      <c r="UN134" s="61"/>
      <c r="UO134" s="61"/>
      <c r="UP134" s="61"/>
      <c r="UQ134" s="61"/>
      <c r="UW134" s="61"/>
      <c r="UY134" s="61"/>
      <c r="UZ134" s="61"/>
      <c r="VA134" s="61"/>
      <c r="VB134" s="61"/>
      <c r="VH134" s="61"/>
    </row>
    <row r="135" spans="2:580">
      <c r="B135" s="6"/>
      <c r="C135" s="6"/>
      <c r="D135" s="6"/>
      <c r="E135" s="6"/>
      <c r="F135" s="6"/>
      <c r="G135" s="6"/>
      <c r="H135" s="6"/>
      <c r="I135" s="6"/>
      <c r="J135" s="6"/>
      <c r="K135" s="6"/>
      <c r="L135" s="6"/>
      <c r="N135" s="6"/>
      <c r="O135" s="6"/>
      <c r="P135" s="6"/>
      <c r="Q135" s="6"/>
      <c r="R135" s="6"/>
      <c r="S135" s="6"/>
      <c r="T135" s="6"/>
      <c r="U135" s="6"/>
      <c r="V135" s="6"/>
      <c r="W135" s="6"/>
      <c r="Y135" s="6"/>
      <c r="Z135" s="6"/>
      <c r="AA135" s="6"/>
      <c r="AB135" s="6"/>
      <c r="AC135" s="6"/>
      <c r="AD135" s="6"/>
      <c r="AE135" s="6"/>
      <c r="AF135" s="6"/>
      <c r="AG135" s="6"/>
      <c r="AH135" s="6"/>
      <c r="AJ135" s="6"/>
      <c r="AK135" s="6"/>
      <c r="AL135" s="6"/>
      <c r="AM135" s="6"/>
      <c r="AN135" s="6"/>
      <c r="AO135" s="6"/>
      <c r="AP135" s="6"/>
      <c r="AQ135" s="6"/>
      <c r="AR135" s="6"/>
      <c r="AS135" s="6"/>
      <c r="AU135" s="6"/>
      <c r="AV135" s="6"/>
      <c r="AW135" s="6"/>
      <c r="AX135" s="6"/>
      <c r="AY135" s="6"/>
      <c r="AZ135" s="6"/>
      <c r="BA135" s="6"/>
      <c r="BB135" s="6"/>
      <c r="BC135" s="6"/>
      <c r="BD135" s="6"/>
      <c r="BF135" s="6"/>
      <c r="BG135" s="6"/>
      <c r="BH135" s="6"/>
      <c r="BI135" s="6"/>
      <c r="BJ135" s="6"/>
      <c r="BK135" s="6"/>
      <c r="BL135" s="6"/>
      <c r="BM135" s="6"/>
      <c r="BN135" s="6"/>
      <c r="BO135" s="6"/>
      <c r="BQ135" s="6"/>
      <c r="BR135" s="6"/>
      <c r="BS135" s="6"/>
      <c r="BT135" s="6"/>
      <c r="BU135" s="6"/>
      <c r="BV135" s="6"/>
      <c r="BW135" s="6"/>
      <c r="BX135" s="6"/>
      <c r="BY135" s="6"/>
      <c r="BZ135" s="6"/>
      <c r="CB135" s="6"/>
      <c r="CC135" s="6"/>
      <c r="CD135" s="6"/>
      <c r="CE135" s="6"/>
      <c r="CF135" s="6"/>
      <c r="CG135" s="6"/>
      <c r="CH135" s="6"/>
      <c r="CI135" s="6"/>
      <c r="CJ135" s="6"/>
      <c r="CK135" s="6"/>
      <c r="CN135" s="6"/>
      <c r="CO135" s="6"/>
      <c r="CP135" s="6"/>
      <c r="CQ135" s="6"/>
      <c r="CR135" s="6"/>
      <c r="CS135" s="6"/>
      <c r="CT135" s="6"/>
      <c r="CU135" s="6"/>
      <c r="CV135" s="6"/>
      <c r="CW135" s="6"/>
      <c r="CY135" s="6"/>
      <c r="CZ135" s="6"/>
      <c r="DA135" s="6"/>
      <c r="DB135" s="6"/>
      <c r="DC135" s="6"/>
      <c r="DD135" s="6"/>
      <c r="DE135" s="6"/>
      <c r="DF135" s="6"/>
      <c r="DG135" s="6"/>
      <c r="DH135" s="6"/>
      <c r="DJ135" s="6"/>
      <c r="DK135" s="6"/>
      <c r="DL135" s="6"/>
      <c r="DM135" s="6"/>
      <c r="DN135" s="6"/>
      <c r="DO135" s="6"/>
      <c r="DP135" s="6"/>
      <c r="DQ135" s="6"/>
      <c r="DR135" s="6"/>
      <c r="DS135" s="6"/>
      <c r="DU135" s="6"/>
      <c r="DV135" s="6"/>
      <c r="DW135" s="6"/>
      <c r="DX135" s="6"/>
      <c r="DY135" s="6"/>
      <c r="DZ135" s="6"/>
      <c r="EA135" s="6"/>
      <c r="EB135" s="6"/>
      <c r="EC135" s="6"/>
      <c r="ED135" s="6"/>
      <c r="EF135" s="6"/>
      <c r="EG135" s="6"/>
      <c r="EH135" s="6"/>
      <c r="EI135" s="6"/>
      <c r="EJ135" s="6"/>
      <c r="EK135" s="6"/>
      <c r="EL135" s="6"/>
      <c r="EM135" s="6"/>
      <c r="EN135" s="6"/>
      <c r="EO135" s="6"/>
      <c r="EQ135" s="6"/>
      <c r="ER135" s="6"/>
      <c r="ES135" s="6"/>
      <c r="ET135" s="6"/>
      <c r="EU135" s="6"/>
      <c r="EV135" s="6"/>
      <c r="EW135" s="6"/>
      <c r="EX135" s="6"/>
      <c r="EY135" s="6"/>
      <c r="EZ135" s="6"/>
      <c r="FB135" s="6"/>
      <c r="FC135" s="6"/>
      <c r="FD135" s="6"/>
      <c r="FE135" s="6"/>
      <c r="FF135" s="6"/>
      <c r="FG135" s="6"/>
      <c r="FH135" s="6"/>
      <c r="FI135" s="6"/>
      <c r="FJ135" s="6"/>
      <c r="FK135" s="6"/>
      <c r="FN135" s="6"/>
      <c r="FO135" s="6"/>
      <c r="FP135" s="6"/>
      <c r="FQ135" s="6"/>
      <c r="FR135" s="6"/>
      <c r="FS135" s="6"/>
      <c r="FT135" s="6"/>
      <c r="FU135" s="6"/>
      <c r="FV135" s="6"/>
      <c r="FW135" s="6"/>
      <c r="FY135" s="6"/>
      <c r="FZ135" s="6"/>
      <c r="GA135" s="6"/>
      <c r="GB135" s="6"/>
      <c r="GC135" s="6"/>
      <c r="GD135" s="6"/>
      <c r="GE135" s="6"/>
      <c r="GF135" s="6"/>
      <c r="GG135" s="6"/>
      <c r="GH135" s="6"/>
      <c r="GJ135" s="6"/>
      <c r="GK135" s="6"/>
      <c r="GL135" s="6"/>
      <c r="GM135" s="6"/>
      <c r="GN135" s="6"/>
      <c r="GO135" s="6"/>
      <c r="GP135" s="6"/>
      <c r="GQ135" s="6"/>
      <c r="GR135" s="6"/>
      <c r="GS135" s="6"/>
      <c r="GU135" s="6"/>
      <c r="GV135" s="6"/>
      <c r="GW135" s="6"/>
      <c r="GX135" s="6"/>
      <c r="GY135" s="6"/>
      <c r="GZ135" s="6"/>
      <c r="HA135" s="6"/>
      <c r="HB135" s="6"/>
      <c r="HC135" s="6"/>
      <c r="HD135" s="6"/>
      <c r="HF135" s="6"/>
      <c r="HG135" s="6"/>
      <c r="HH135" s="6"/>
      <c r="HI135" s="6"/>
      <c r="HJ135" s="6"/>
      <c r="HK135" s="6"/>
      <c r="HL135" s="6"/>
      <c r="HM135" s="6"/>
      <c r="HN135" s="6"/>
      <c r="HO135" s="6"/>
      <c r="HQ135" s="6"/>
      <c r="HR135" s="6"/>
      <c r="HS135" s="6"/>
      <c r="HT135" s="6"/>
      <c r="HU135" s="6"/>
      <c r="HV135" s="6"/>
      <c r="HW135" s="6"/>
      <c r="HX135" s="6"/>
      <c r="HY135" s="6"/>
      <c r="HZ135" s="6"/>
      <c r="IB135" s="6"/>
      <c r="IC135" s="6"/>
      <c r="ID135" s="6"/>
      <c r="IE135" s="6"/>
      <c r="IF135" s="6"/>
      <c r="IG135" s="6"/>
      <c r="IH135" s="6"/>
      <c r="II135" s="6"/>
      <c r="IJ135" s="6"/>
      <c r="IK135" s="6"/>
      <c r="IN135" s="6"/>
      <c r="IO135" s="6"/>
      <c r="IP135" s="6"/>
      <c r="IQ135" s="6"/>
      <c r="IR135" s="6"/>
      <c r="IS135" s="6"/>
      <c r="IT135" s="6"/>
      <c r="IU135" s="6"/>
      <c r="IV135" s="6"/>
      <c r="IW135" s="6"/>
      <c r="IY135" s="6"/>
      <c r="IZ135" s="6"/>
      <c r="JA135" s="6"/>
      <c r="JB135" s="6"/>
      <c r="JC135" s="6"/>
      <c r="JD135" s="6"/>
      <c r="JE135" s="6"/>
      <c r="JF135" s="6"/>
      <c r="JG135" s="6"/>
      <c r="JH135" s="6"/>
      <c r="JJ135" s="6"/>
      <c r="JK135" s="6"/>
      <c r="JL135" s="6"/>
      <c r="JM135" s="6"/>
      <c r="JN135" s="6"/>
      <c r="JO135" s="6"/>
      <c r="JP135" s="6"/>
      <c r="JQ135" s="6"/>
      <c r="JR135" s="6"/>
      <c r="JS135" s="6"/>
      <c r="JU135" s="6"/>
      <c r="JV135" s="6"/>
      <c r="JW135" s="6"/>
      <c r="JX135" s="6"/>
      <c r="JY135" s="6"/>
      <c r="JZ135" s="6"/>
      <c r="KA135" s="6"/>
      <c r="KB135" s="6"/>
      <c r="KC135" s="6"/>
      <c r="KD135" s="6"/>
      <c r="KF135" s="6"/>
      <c r="KG135" s="6"/>
      <c r="KH135" s="6"/>
      <c r="KI135" s="6"/>
      <c r="KJ135" s="6"/>
      <c r="KK135" s="6"/>
      <c r="KL135" s="6"/>
      <c r="KM135" s="6"/>
      <c r="KN135" s="6"/>
      <c r="KO135" s="6"/>
      <c r="KQ135" s="6"/>
      <c r="KR135" s="6"/>
      <c r="KS135" s="6"/>
      <c r="KT135" s="6"/>
      <c r="KU135" s="6"/>
      <c r="KV135" s="6"/>
      <c r="KW135" s="6"/>
      <c r="KX135" s="6"/>
      <c r="KY135" s="6"/>
      <c r="KZ135" s="6"/>
      <c r="LB135" s="6"/>
      <c r="LC135" s="6"/>
      <c r="LD135" s="6"/>
      <c r="LE135" s="6"/>
      <c r="LF135" s="6"/>
      <c r="LG135" s="6"/>
      <c r="LH135" s="6"/>
      <c r="LI135" s="6"/>
      <c r="LJ135" s="6"/>
      <c r="LK135" s="6"/>
      <c r="LN135" s="6"/>
      <c r="LO135" s="6"/>
      <c r="LP135" s="6"/>
      <c r="LQ135" s="6"/>
      <c r="LR135" s="6"/>
      <c r="LS135" s="6"/>
      <c r="LT135" s="6"/>
      <c r="LU135" s="6"/>
      <c r="LV135" s="6"/>
      <c r="LW135" s="6"/>
      <c r="LY135" s="6"/>
      <c r="LZ135" s="6"/>
      <c r="MA135" s="6"/>
      <c r="MB135" s="6"/>
      <c r="MC135" s="6"/>
      <c r="MD135" s="6"/>
      <c r="ME135" s="6"/>
      <c r="MF135" s="6"/>
      <c r="MG135" s="6"/>
      <c r="MH135" s="6"/>
      <c r="MJ135" s="6"/>
      <c r="MK135" s="6"/>
      <c r="ML135" s="6"/>
      <c r="MM135" s="6"/>
      <c r="MN135" s="6"/>
      <c r="MO135" s="6"/>
      <c r="MP135" s="6"/>
      <c r="MQ135" s="6"/>
      <c r="MR135" s="6"/>
      <c r="MS135" s="6"/>
      <c r="MU135" s="6"/>
      <c r="MV135" s="6"/>
      <c r="MW135" s="6"/>
      <c r="MX135" s="6"/>
      <c r="MY135" s="6"/>
      <c r="MZ135" s="6"/>
      <c r="NA135" s="6"/>
      <c r="NB135" s="6"/>
      <c r="NC135" s="6"/>
      <c r="ND135" s="6"/>
      <c r="NF135" s="6"/>
      <c r="NG135" s="6"/>
      <c r="NH135" s="6"/>
      <c r="NI135" s="6"/>
      <c r="NJ135" s="6"/>
      <c r="NK135" s="6"/>
      <c r="NL135" s="6"/>
      <c r="NM135" s="6"/>
      <c r="NN135" s="6"/>
      <c r="NO135" s="6"/>
      <c r="NQ135" s="6"/>
      <c r="NR135" s="6"/>
      <c r="NS135" s="6"/>
      <c r="NT135" s="6"/>
      <c r="NU135" s="6"/>
      <c r="NV135" s="6"/>
      <c r="NW135" s="6"/>
      <c r="NX135" s="6"/>
      <c r="NY135" s="6"/>
      <c r="NZ135" s="6"/>
      <c r="OB135" s="6"/>
      <c r="OC135" s="6"/>
      <c r="OD135" s="6"/>
      <c r="OE135" s="6"/>
      <c r="OF135" s="6"/>
      <c r="OG135" s="6"/>
      <c r="OH135" s="6"/>
      <c r="OI135" s="6"/>
      <c r="OJ135" s="6"/>
      <c r="OK135" s="6"/>
      <c r="ON135" s="6"/>
      <c r="OO135" s="6"/>
      <c r="OP135" s="6"/>
      <c r="OQ135" s="6"/>
      <c r="OR135" s="6"/>
      <c r="OS135" s="6"/>
      <c r="OT135" s="6"/>
      <c r="OU135" s="6"/>
      <c r="OV135" s="6"/>
      <c r="OW135" s="6"/>
      <c r="OY135" s="6"/>
      <c r="OZ135" s="6"/>
      <c r="PA135" s="6"/>
      <c r="PB135" s="6"/>
      <c r="PC135" s="6"/>
      <c r="PD135" s="6"/>
      <c r="PE135" s="6"/>
      <c r="PF135" s="6"/>
      <c r="PG135" s="6"/>
      <c r="PH135" s="6"/>
      <c r="PJ135" s="6"/>
      <c r="PK135" s="6"/>
      <c r="PL135" s="6"/>
      <c r="PM135" s="6"/>
      <c r="PN135" s="6"/>
      <c r="PO135" s="6"/>
      <c r="PP135" s="6"/>
      <c r="PQ135" s="6"/>
      <c r="PR135" s="6"/>
      <c r="PS135" s="6"/>
      <c r="PU135" s="6"/>
      <c r="PV135" s="6"/>
      <c r="PW135" s="6"/>
      <c r="PX135" s="6"/>
      <c r="PY135" s="6"/>
      <c r="PZ135" s="6"/>
      <c r="QA135" s="6"/>
      <c r="QB135" s="6"/>
      <c r="QC135" s="6"/>
      <c r="QD135" s="6"/>
      <c r="QF135" s="6"/>
      <c r="QG135" s="6"/>
      <c r="QH135" s="6"/>
      <c r="QI135" s="6"/>
      <c r="QJ135" s="6"/>
      <c r="QK135" s="6"/>
      <c r="QL135" s="6"/>
      <c r="QM135" s="6"/>
      <c r="QN135" s="6"/>
      <c r="QO135" s="6"/>
      <c r="QQ135" s="6"/>
      <c r="QR135" s="6"/>
      <c r="QS135" s="6"/>
      <c r="QT135" s="6"/>
      <c r="QU135" s="6"/>
      <c r="QV135" s="6"/>
      <c r="QW135" s="6"/>
      <c r="QX135" s="6"/>
      <c r="QY135" s="6"/>
      <c r="QZ135" s="6"/>
      <c r="RB135" s="6"/>
      <c r="RC135" s="6"/>
      <c r="RD135" s="6"/>
      <c r="RE135" s="6"/>
      <c r="RF135" s="6"/>
      <c r="RG135" s="6"/>
      <c r="RH135" s="6"/>
      <c r="RI135" s="6"/>
      <c r="RJ135" s="6"/>
      <c r="RK135" s="6"/>
      <c r="RN135" s="6"/>
      <c r="RO135" s="6"/>
      <c r="RP135" s="6"/>
      <c r="RQ135" s="6"/>
      <c r="RR135" s="6"/>
      <c r="RS135" s="6"/>
      <c r="RT135" s="6"/>
      <c r="RU135" s="6"/>
      <c r="RV135" s="6"/>
      <c r="RW135" s="6"/>
      <c r="RY135" s="6"/>
      <c r="RZ135" s="6"/>
      <c r="SA135" s="6"/>
      <c r="SB135" s="6"/>
      <c r="SC135" s="6"/>
      <c r="SD135" s="6"/>
      <c r="SE135" s="6"/>
      <c r="SF135" s="6"/>
      <c r="SG135" s="6"/>
      <c r="SH135" s="6"/>
      <c r="SJ135" s="6"/>
      <c r="SK135" s="6"/>
      <c r="SL135" s="6"/>
      <c r="SM135" s="6"/>
      <c r="SN135" s="6"/>
      <c r="SO135" s="6"/>
      <c r="SP135" s="6"/>
      <c r="SQ135" s="6"/>
      <c r="SR135" s="6"/>
      <c r="SS135" s="6"/>
      <c r="SU135" s="6"/>
      <c r="SV135" s="6"/>
      <c r="SW135" s="6"/>
      <c r="SX135" s="6"/>
      <c r="SY135" s="6"/>
      <c r="SZ135" s="6"/>
      <c r="TA135" s="6"/>
      <c r="TB135" s="6"/>
      <c r="TC135" s="6"/>
      <c r="TD135" s="6"/>
      <c r="TF135" s="6"/>
      <c r="TG135" s="6"/>
      <c r="TH135" s="6"/>
      <c r="TI135" s="6"/>
      <c r="TJ135" s="6"/>
      <c r="TK135" s="6"/>
      <c r="TL135" s="6"/>
      <c r="TM135" s="6"/>
      <c r="TN135" s="6"/>
      <c r="TO135" s="6"/>
      <c r="TQ135" s="6"/>
      <c r="TR135" s="6"/>
      <c r="TS135" s="6"/>
      <c r="TT135" s="6"/>
      <c r="TU135" s="6"/>
      <c r="TV135" s="6"/>
      <c r="TW135" s="6"/>
      <c r="TX135" s="6"/>
      <c r="TY135" s="6"/>
      <c r="TZ135" s="6"/>
      <c r="UB135" s="6"/>
      <c r="UC135" s="6"/>
      <c r="UD135" s="6"/>
      <c r="UE135" s="6"/>
      <c r="UF135" s="6"/>
      <c r="UG135" s="6"/>
      <c r="UH135" s="6"/>
      <c r="UI135" s="6"/>
      <c r="UJ135" s="6"/>
      <c r="UK135" s="6"/>
      <c r="UN135" s="61"/>
      <c r="UO135" s="61"/>
      <c r="UP135" s="61"/>
      <c r="UQ135" s="61"/>
      <c r="UW135" s="61"/>
      <c r="UY135" s="61"/>
      <c r="UZ135" s="61"/>
      <c r="VA135" s="61"/>
      <c r="VB135" s="61"/>
      <c r="VH135" s="61"/>
    </row>
    <row r="136" spans="2:580">
      <c r="B136" s="6"/>
      <c r="C136" s="6"/>
      <c r="D136" s="6"/>
      <c r="E136" s="6"/>
      <c r="F136" s="6"/>
      <c r="G136" s="6"/>
      <c r="H136" s="6"/>
      <c r="I136" s="6"/>
      <c r="J136" s="6"/>
      <c r="K136" s="6"/>
      <c r="L136" s="6"/>
      <c r="N136" s="6"/>
      <c r="O136" s="6"/>
      <c r="P136" s="6"/>
      <c r="Q136" s="6"/>
      <c r="R136" s="6"/>
      <c r="S136" s="6"/>
      <c r="T136" s="6"/>
      <c r="U136" s="6"/>
      <c r="V136" s="6"/>
      <c r="W136" s="6"/>
      <c r="Y136" s="6"/>
      <c r="Z136" s="6"/>
      <c r="AA136" s="6"/>
      <c r="AB136" s="6"/>
      <c r="AC136" s="6"/>
      <c r="AD136" s="6"/>
      <c r="AE136" s="6"/>
      <c r="AF136" s="6"/>
      <c r="AG136" s="6"/>
      <c r="AH136" s="6"/>
      <c r="AJ136" s="6"/>
      <c r="AK136" s="6"/>
      <c r="AL136" s="6"/>
      <c r="AM136" s="6"/>
      <c r="AN136" s="6"/>
      <c r="AO136" s="6"/>
      <c r="AP136" s="6"/>
      <c r="AQ136" s="6"/>
      <c r="AR136" s="6"/>
      <c r="AS136" s="6"/>
      <c r="AU136" s="6"/>
      <c r="AV136" s="6"/>
      <c r="AW136" s="6"/>
      <c r="AX136" s="6"/>
      <c r="AY136" s="6"/>
      <c r="AZ136" s="6"/>
      <c r="BA136" s="6"/>
      <c r="BB136" s="6"/>
      <c r="BC136" s="6"/>
      <c r="BD136" s="6"/>
      <c r="BF136" s="6"/>
      <c r="BG136" s="6"/>
      <c r="BH136" s="6"/>
      <c r="BI136" s="6"/>
      <c r="BJ136" s="6"/>
      <c r="BK136" s="6"/>
      <c r="BL136" s="6"/>
      <c r="BM136" s="6"/>
      <c r="BN136" s="6"/>
      <c r="BO136" s="6"/>
      <c r="BQ136" s="6"/>
      <c r="BR136" s="6"/>
      <c r="BS136" s="6"/>
      <c r="BT136" s="6"/>
      <c r="BU136" s="6"/>
      <c r="BV136" s="6"/>
      <c r="BW136" s="6"/>
      <c r="BX136" s="6"/>
      <c r="BY136" s="6"/>
      <c r="BZ136" s="6"/>
      <c r="CB136" s="6"/>
      <c r="CC136" s="6"/>
      <c r="CD136" s="6"/>
      <c r="CE136" s="6"/>
      <c r="CF136" s="6"/>
      <c r="CG136" s="6"/>
      <c r="CH136" s="6"/>
      <c r="CI136" s="6"/>
      <c r="CJ136" s="6"/>
      <c r="CK136" s="6"/>
      <c r="CN136" s="6"/>
      <c r="CO136" s="6"/>
      <c r="CP136" s="6"/>
      <c r="CQ136" s="6"/>
      <c r="CR136" s="6"/>
      <c r="CS136" s="6"/>
      <c r="CT136" s="6"/>
      <c r="CU136" s="6"/>
      <c r="CV136" s="6"/>
      <c r="CW136" s="6"/>
      <c r="CY136" s="6"/>
      <c r="CZ136" s="6"/>
      <c r="DA136" s="6"/>
      <c r="DB136" s="6"/>
      <c r="DC136" s="6"/>
      <c r="DD136" s="6"/>
      <c r="DE136" s="6"/>
      <c r="DF136" s="6"/>
      <c r="DG136" s="6"/>
      <c r="DH136" s="6"/>
      <c r="DJ136" s="6"/>
      <c r="DK136" s="6"/>
      <c r="DL136" s="6"/>
      <c r="DM136" s="6"/>
      <c r="DN136" s="6"/>
      <c r="DO136" s="6"/>
      <c r="DP136" s="6"/>
      <c r="DQ136" s="6"/>
      <c r="DR136" s="6"/>
      <c r="DS136" s="6"/>
      <c r="DU136" s="6"/>
      <c r="DV136" s="6"/>
      <c r="DW136" s="6"/>
      <c r="DX136" s="6"/>
      <c r="DY136" s="6"/>
      <c r="DZ136" s="6"/>
      <c r="EA136" s="6"/>
      <c r="EB136" s="6"/>
      <c r="EC136" s="6"/>
      <c r="ED136" s="6"/>
      <c r="EF136" s="6"/>
      <c r="EG136" s="6"/>
      <c r="EH136" s="6"/>
      <c r="EI136" s="6"/>
      <c r="EJ136" s="6"/>
      <c r="EK136" s="6"/>
      <c r="EL136" s="6"/>
      <c r="EM136" s="6"/>
      <c r="EN136" s="6"/>
      <c r="EO136" s="6"/>
      <c r="EQ136" s="6"/>
      <c r="ER136" s="6"/>
      <c r="ES136" s="6"/>
      <c r="ET136" s="6"/>
      <c r="EU136" s="6"/>
      <c r="EV136" s="6"/>
      <c r="EW136" s="6"/>
      <c r="EX136" s="6"/>
      <c r="EY136" s="6"/>
      <c r="EZ136" s="6"/>
      <c r="FB136" s="6"/>
      <c r="FC136" s="6"/>
      <c r="FD136" s="6"/>
      <c r="FE136" s="6"/>
      <c r="FF136" s="6"/>
      <c r="FG136" s="6"/>
      <c r="FH136" s="6"/>
      <c r="FI136" s="6"/>
      <c r="FJ136" s="6"/>
      <c r="FK136" s="6"/>
      <c r="FN136" s="6"/>
      <c r="FO136" s="6"/>
      <c r="FP136" s="6"/>
      <c r="FQ136" s="6"/>
      <c r="FR136" s="6"/>
      <c r="FS136" s="6"/>
      <c r="FT136" s="6"/>
      <c r="FU136" s="6"/>
      <c r="FV136" s="6"/>
      <c r="FW136" s="6"/>
      <c r="FY136" s="6"/>
      <c r="FZ136" s="6"/>
      <c r="GA136" s="6"/>
      <c r="GB136" s="6"/>
      <c r="GC136" s="6"/>
      <c r="GD136" s="6"/>
      <c r="GE136" s="6"/>
      <c r="GF136" s="6"/>
      <c r="GG136" s="6"/>
      <c r="GH136" s="6"/>
      <c r="GJ136" s="6"/>
      <c r="GK136" s="6"/>
      <c r="GL136" s="6"/>
      <c r="GM136" s="6"/>
      <c r="GN136" s="6"/>
      <c r="GO136" s="6"/>
      <c r="GP136" s="6"/>
      <c r="GQ136" s="6"/>
      <c r="GR136" s="6"/>
      <c r="GS136" s="6"/>
      <c r="GU136" s="6"/>
      <c r="GV136" s="6"/>
      <c r="GW136" s="6"/>
      <c r="GX136" s="6"/>
      <c r="GY136" s="6"/>
      <c r="GZ136" s="6"/>
      <c r="HA136" s="6"/>
      <c r="HB136" s="6"/>
      <c r="HC136" s="6"/>
      <c r="HD136" s="6"/>
      <c r="HF136" s="6"/>
      <c r="HG136" s="6"/>
      <c r="HH136" s="6"/>
      <c r="HI136" s="6"/>
      <c r="HJ136" s="6"/>
      <c r="HK136" s="6"/>
      <c r="HL136" s="6"/>
      <c r="HM136" s="6"/>
      <c r="HN136" s="6"/>
      <c r="HO136" s="6"/>
      <c r="HQ136" s="6"/>
      <c r="HR136" s="6"/>
      <c r="HS136" s="6"/>
      <c r="HT136" s="6"/>
      <c r="HU136" s="6"/>
      <c r="HV136" s="6"/>
      <c r="HW136" s="6"/>
      <c r="HX136" s="6"/>
      <c r="HY136" s="6"/>
      <c r="HZ136" s="6"/>
      <c r="IB136" s="6"/>
      <c r="IC136" s="6"/>
      <c r="ID136" s="6"/>
      <c r="IE136" s="6"/>
      <c r="IF136" s="6"/>
      <c r="IG136" s="6"/>
      <c r="IH136" s="6"/>
      <c r="II136" s="6"/>
      <c r="IJ136" s="6"/>
      <c r="IK136" s="6"/>
      <c r="IN136" s="6"/>
      <c r="IO136" s="6"/>
      <c r="IP136" s="6"/>
      <c r="IQ136" s="6"/>
      <c r="IR136" s="6"/>
      <c r="IS136" s="6"/>
      <c r="IT136" s="6"/>
      <c r="IU136" s="6"/>
      <c r="IV136" s="6"/>
      <c r="IW136" s="6"/>
      <c r="IY136" s="6"/>
      <c r="IZ136" s="6"/>
      <c r="JA136" s="6"/>
      <c r="JB136" s="6"/>
      <c r="JC136" s="6"/>
      <c r="JD136" s="6"/>
      <c r="JE136" s="6"/>
      <c r="JF136" s="6"/>
      <c r="JG136" s="6"/>
      <c r="JH136" s="6"/>
      <c r="JJ136" s="6"/>
      <c r="JK136" s="6"/>
      <c r="JL136" s="6"/>
      <c r="JM136" s="6"/>
      <c r="JN136" s="6"/>
      <c r="JO136" s="6"/>
      <c r="JP136" s="6"/>
      <c r="JQ136" s="6"/>
      <c r="JR136" s="6"/>
      <c r="JS136" s="6"/>
      <c r="JU136" s="6"/>
      <c r="JV136" s="6"/>
      <c r="JW136" s="6"/>
      <c r="JX136" s="6"/>
      <c r="JY136" s="6"/>
      <c r="JZ136" s="6"/>
      <c r="KA136" s="6"/>
      <c r="KB136" s="6"/>
      <c r="KC136" s="6"/>
      <c r="KD136" s="6"/>
      <c r="KF136" s="6"/>
      <c r="KG136" s="6"/>
      <c r="KH136" s="6"/>
      <c r="KI136" s="6"/>
      <c r="KJ136" s="6"/>
      <c r="KK136" s="6"/>
      <c r="KL136" s="6"/>
      <c r="KM136" s="6"/>
      <c r="KN136" s="6"/>
      <c r="KO136" s="6"/>
      <c r="KQ136" s="6"/>
      <c r="KR136" s="6"/>
      <c r="KS136" s="6"/>
      <c r="KT136" s="6"/>
      <c r="KU136" s="6"/>
      <c r="KV136" s="6"/>
      <c r="KW136" s="6"/>
      <c r="KX136" s="6"/>
      <c r="KY136" s="6"/>
      <c r="KZ136" s="6"/>
      <c r="LB136" s="6"/>
      <c r="LC136" s="6"/>
      <c r="LD136" s="6"/>
      <c r="LE136" s="6"/>
      <c r="LF136" s="6"/>
      <c r="LG136" s="6"/>
      <c r="LH136" s="6"/>
      <c r="LI136" s="6"/>
      <c r="LJ136" s="6"/>
      <c r="LK136" s="6"/>
      <c r="LN136" s="6"/>
      <c r="LO136" s="6"/>
      <c r="LP136" s="6"/>
      <c r="LQ136" s="6"/>
      <c r="LR136" s="6"/>
      <c r="LS136" s="6"/>
      <c r="LT136" s="6"/>
      <c r="LU136" s="6"/>
      <c r="LV136" s="6"/>
      <c r="LW136" s="6"/>
      <c r="LY136" s="6"/>
      <c r="LZ136" s="6"/>
      <c r="MA136" s="6"/>
      <c r="MB136" s="6"/>
      <c r="MC136" s="6"/>
      <c r="MD136" s="6"/>
      <c r="ME136" s="6"/>
      <c r="MF136" s="6"/>
      <c r="MG136" s="6"/>
      <c r="MH136" s="6"/>
      <c r="MJ136" s="6"/>
      <c r="MK136" s="6"/>
      <c r="ML136" s="6"/>
      <c r="MM136" s="6"/>
      <c r="MN136" s="6"/>
      <c r="MO136" s="6"/>
      <c r="MP136" s="6"/>
      <c r="MQ136" s="6"/>
      <c r="MR136" s="6"/>
      <c r="MS136" s="6"/>
      <c r="MU136" s="6"/>
      <c r="MV136" s="6"/>
      <c r="MW136" s="6"/>
      <c r="MX136" s="6"/>
      <c r="MY136" s="6"/>
      <c r="MZ136" s="6"/>
      <c r="NA136" s="6"/>
      <c r="NB136" s="6"/>
      <c r="NC136" s="6"/>
      <c r="ND136" s="6"/>
      <c r="NF136" s="6"/>
      <c r="NG136" s="6"/>
      <c r="NH136" s="6"/>
      <c r="NI136" s="6"/>
      <c r="NJ136" s="6"/>
      <c r="NK136" s="6"/>
      <c r="NL136" s="6"/>
      <c r="NM136" s="6"/>
      <c r="NN136" s="6"/>
      <c r="NO136" s="6"/>
      <c r="NQ136" s="6"/>
      <c r="NR136" s="6"/>
      <c r="NS136" s="6"/>
      <c r="NT136" s="6"/>
      <c r="NU136" s="6"/>
      <c r="NV136" s="6"/>
      <c r="NW136" s="6"/>
      <c r="NX136" s="6"/>
      <c r="NY136" s="6"/>
      <c r="NZ136" s="6"/>
      <c r="OB136" s="6"/>
      <c r="OC136" s="6"/>
      <c r="OD136" s="6"/>
      <c r="OE136" s="6"/>
      <c r="OF136" s="6"/>
      <c r="OG136" s="6"/>
      <c r="OH136" s="6"/>
      <c r="OI136" s="6"/>
      <c r="OJ136" s="6"/>
      <c r="OK136" s="6"/>
      <c r="ON136" s="6"/>
      <c r="OO136" s="6"/>
      <c r="OP136" s="6"/>
      <c r="OQ136" s="6"/>
      <c r="OR136" s="6"/>
      <c r="OS136" s="6"/>
      <c r="OT136" s="6"/>
      <c r="OU136" s="6"/>
      <c r="OV136" s="6"/>
      <c r="OW136" s="6"/>
      <c r="OY136" s="6"/>
      <c r="OZ136" s="6"/>
      <c r="PA136" s="6"/>
      <c r="PB136" s="6"/>
      <c r="PC136" s="6"/>
      <c r="PD136" s="6"/>
      <c r="PE136" s="6"/>
      <c r="PF136" s="6"/>
      <c r="PG136" s="6"/>
      <c r="PH136" s="6"/>
      <c r="PJ136" s="6"/>
      <c r="PK136" s="6"/>
      <c r="PL136" s="6"/>
      <c r="PM136" s="6"/>
      <c r="PN136" s="6"/>
      <c r="PO136" s="6"/>
      <c r="PP136" s="6"/>
      <c r="PQ136" s="6"/>
      <c r="PR136" s="6"/>
      <c r="PS136" s="6"/>
      <c r="PU136" s="6"/>
      <c r="PV136" s="6"/>
      <c r="PW136" s="6"/>
      <c r="PX136" s="6"/>
      <c r="PY136" s="6"/>
      <c r="PZ136" s="6"/>
      <c r="QA136" s="6"/>
      <c r="QB136" s="6"/>
      <c r="QC136" s="6"/>
      <c r="QD136" s="6"/>
      <c r="QF136" s="6"/>
      <c r="QG136" s="6"/>
      <c r="QH136" s="6"/>
      <c r="QI136" s="6"/>
      <c r="QJ136" s="6"/>
      <c r="QK136" s="6"/>
      <c r="QL136" s="6"/>
      <c r="QM136" s="6"/>
      <c r="QN136" s="6"/>
      <c r="QO136" s="6"/>
      <c r="QQ136" s="6"/>
      <c r="QR136" s="6"/>
      <c r="QS136" s="6"/>
      <c r="QT136" s="6"/>
      <c r="QU136" s="6"/>
      <c r="QV136" s="6"/>
      <c r="QW136" s="6"/>
      <c r="QX136" s="6"/>
      <c r="QY136" s="6"/>
      <c r="QZ136" s="6"/>
      <c r="RB136" s="6"/>
      <c r="RC136" s="6"/>
      <c r="RD136" s="6"/>
      <c r="RE136" s="6"/>
      <c r="RF136" s="6"/>
      <c r="RG136" s="6"/>
      <c r="RH136" s="6"/>
      <c r="RI136" s="6"/>
      <c r="RJ136" s="6"/>
      <c r="RK136" s="6"/>
      <c r="RN136" s="6"/>
      <c r="RO136" s="6"/>
      <c r="RP136" s="6"/>
      <c r="RQ136" s="6"/>
      <c r="RR136" s="6"/>
      <c r="RS136" s="6"/>
      <c r="RT136" s="6"/>
      <c r="RU136" s="6"/>
      <c r="RV136" s="6"/>
      <c r="RW136" s="6"/>
      <c r="RY136" s="6"/>
      <c r="RZ136" s="6"/>
      <c r="SA136" s="6"/>
      <c r="SB136" s="6"/>
      <c r="SC136" s="6"/>
      <c r="SD136" s="6"/>
      <c r="SE136" s="6"/>
      <c r="SF136" s="6"/>
      <c r="SG136" s="6"/>
      <c r="SH136" s="6"/>
      <c r="SJ136" s="6"/>
      <c r="SK136" s="6"/>
      <c r="SL136" s="6"/>
      <c r="SM136" s="6"/>
      <c r="SN136" s="6"/>
      <c r="SO136" s="6"/>
      <c r="SP136" s="6"/>
      <c r="SQ136" s="6"/>
      <c r="SR136" s="6"/>
      <c r="SS136" s="6"/>
      <c r="SU136" s="6"/>
      <c r="SV136" s="6"/>
      <c r="SW136" s="6"/>
      <c r="SX136" s="6"/>
      <c r="SY136" s="6"/>
      <c r="SZ136" s="6"/>
      <c r="TA136" s="6"/>
      <c r="TB136" s="6"/>
      <c r="TC136" s="6"/>
      <c r="TD136" s="6"/>
      <c r="TF136" s="6"/>
      <c r="TG136" s="6"/>
      <c r="TH136" s="6"/>
      <c r="TI136" s="6"/>
      <c r="TJ136" s="6"/>
      <c r="TK136" s="6"/>
      <c r="TL136" s="6"/>
      <c r="TM136" s="6"/>
      <c r="TN136" s="6"/>
      <c r="TO136" s="6"/>
      <c r="TQ136" s="6"/>
      <c r="TR136" s="6"/>
      <c r="TS136" s="6"/>
      <c r="TT136" s="6"/>
      <c r="TU136" s="6"/>
      <c r="TV136" s="6"/>
      <c r="TW136" s="6"/>
      <c r="TX136" s="6"/>
      <c r="TY136" s="6"/>
      <c r="TZ136" s="6"/>
      <c r="UB136" s="6"/>
      <c r="UC136" s="6"/>
      <c r="UD136" s="6"/>
      <c r="UE136" s="6"/>
      <c r="UF136" s="6"/>
      <c r="UG136" s="6"/>
      <c r="UH136" s="6"/>
      <c r="UI136" s="6"/>
      <c r="UJ136" s="6"/>
      <c r="UK136" s="6"/>
      <c r="UN136" s="61"/>
      <c r="UO136" s="61"/>
      <c r="UP136" s="61"/>
      <c r="UQ136" s="61"/>
      <c r="UW136" s="61"/>
      <c r="UY136" s="61"/>
      <c r="UZ136" s="61"/>
      <c r="VA136" s="61"/>
      <c r="VB136" s="61"/>
      <c r="VH136" s="61"/>
    </row>
    <row r="137" spans="2:580">
      <c r="B137" s="6"/>
      <c r="C137" s="6"/>
      <c r="D137" s="6"/>
      <c r="E137" s="6"/>
      <c r="F137" s="6"/>
      <c r="G137" s="6"/>
      <c r="H137" s="6"/>
      <c r="I137" s="6"/>
      <c r="J137" s="6"/>
      <c r="K137" s="6"/>
      <c r="L137" s="6"/>
      <c r="N137" s="6"/>
      <c r="O137" s="6"/>
      <c r="P137" s="6"/>
      <c r="Q137" s="6"/>
      <c r="R137" s="6"/>
      <c r="S137" s="6"/>
      <c r="T137" s="6"/>
      <c r="U137" s="6"/>
      <c r="V137" s="6"/>
      <c r="W137" s="6"/>
      <c r="Y137" s="6"/>
      <c r="Z137" s="6"/>
      <c r="AA137" s="6"/>
      <c r="AB137" s="6"/>
      <c r="AC137" s="6"/>
      <c r="AD137" s="6"/>
      <c r="AE137" s="6"/>
      <c r="AF137" s="6"/>
      <c r="AG137" s="6"/>
      <c r="AH137" s="6"/>
      <c r="AJ137" s="6"/>
      <c r="AK137" s="6"/>
      <c r="AL137" s="6"/>
      <c r="AM137" s="6"/>
      <c r="AN137" s="6"/>
      <c r="AO137" s="6"/>
      <c r="AP137" s="6"/>
      <c r="AQ137" s="6"/>
      <c r="AR137" s="6"/>
      <c r="AS137" s="6"/>
      <c r="AU137" s="6"/>
      <c r="AV137" s="6"/>
      <c r="AW137" s="6"/>
      <c r="AX137" s="6"/>
      <c r="AY137" s="6"/>
      <c r="AZ137" s="6"/>
      <c r="BA137" s="6"/>
      <c r="BB137" s="6"/>
      <c r="BC137" s="6"/>
      <c r="BD137" s="6"/>
      <c r="BF137" s="6"/>
      <c r="BG137" s="6"/>
      <c r="BH137" s="6"/>
      <c r="BI137" s="6"/>
      <c r="BJ137" s="6"/>
      <c r="BK137" s="6"/>
      <c r="BL137" s="6"/>
      <c r="BM137" s="6"/>
      <c r="BN137" s="6"/>
      <c r="BO137" s="6"/>
      <c r="BQ137" s="6"/>
      <c r="BR137" s="6"/>
      <c r="BS137" s="6"/>
      <c r="BT137" s="6"/>
      <c r="BU137" s="6"/>
      <c r="BV137" s="6"/>
      <c r="BW137" s="6"/>
      <c r="BX137" s="6"/>
      <c r="BY137" s="6"/>
      <c r="BZ137" s="6"/>
      <c r="CB137" s="6"/>
      <c r="CC137" s="6"/>
      <c r="CD137" s="6"/>
      <c r="CE137" s="6"/>
      <c r="CF137" s="6"/>
      <c r="CG137" s="6"/>
      <c r="CH137" s="6"/>
      <c r="CI137" s="6"/>
      <c r="CJ137" s="6"/>
      <c r="CK137" s="6"/>
      <c r="CN137" s="6"/>
      <c r="CO137" s="6"/>
      <c r="CP137" s="6"/>
      <c r="CQ137" s="6"/>
      <c r="CR137" s="6"/>
      <c r="CS137" s="6"/>
      <c r="CT137" s="6"/>
      <c r="CU137" s="6"/>
      <c r="CV137" s="6"/>
      <c r="CW137" s="6"/>
      <c r="CY137" s="6"/>
      <c r="CZ137" s="6"/>
      <c r="DA137" s="6"/>
      <c r="DB137" s="6"/>
      <c r="DC137" s="6"/>
      <c r="DD137" s="6"/>
      <c r="DE137" s="6"/>
      <c r="DF137" s="6"/>
      <c r="DG137" s="6"/>
      <c r="DH137" s="6"/>
      <c r="DJ137" s="6"/>
      <c r="DK137" s="6"/>
      <c r="DL137" s="6"/>
      <c r="DM137" s="6"/>
      <c r="DN137" s="6"/>
      <c r="DO137" s="6"/>
      <c r="DP137" s="6"/>
      <c r="DQ137" s="6"/>
      <c r="DR137" s="6"/>
      <c r="DS137" s="6"/>
      <c r="DU137" s="6"/>
      <c r="DV137" s="6"/>
      <c r="DW137" s="6"/>
      <c r="DX137" s="6"/>
      <c r="DY137" s="6"/>
      <c r="DZ137" s="6"/>
      <c r="EA137" s="6"/>
      <c r="EB137" s="6"/>
      <c r="EC137" s="6"/>
      <c r="ED137" s="6"/>
      <c r="EF137" s="6"/>
      <c r="EG137" s="6"/>
      <c r="EH137" s="6"/>
      <c r="EI137" s="6"/>
      <c r="EJ137" s="6"/>
      <c r="EK137" s="6"/>
      <c r="EL137" s="6"/>
      <c r="EM137" s="6"/>
      <c r="EN137" s="6"/>
      <c r="EO137" s="6"/>
      <c r="EQ137" s="6"/>
      <c r="ER137" s="6"/>
      <c r="ES137" s="6"/>
      <c r="ET137" s="6"/>
      <c r="EU137" s="6"/>
      <c r="EV137" s="6"/>
      <c r="EW137" s="6"/>
      <c r="EX137" s="6"/>
      <c r="EY137" s="6"/>
      <c r="EZ137" s="6"/>
      <c r="FB137" s="6"/>
      <c r="FC137" s="6"/>
      <c r="FD137" s="6"/>
      <c r="FE137" s="6"/>
      <c r="FF137" s="6"/>
      <c r="FG137" s="6"/>
      <c r="FH137" s="6"/>
      <c r="FI137" s="6"/>
      <c r="FJ137" s="6"/>
      <c r="FK137" s="6"/>
      <c r="FN137" s="6"/>
      <c r="FO137" s="6"/>
      <c r="FP137" s="6"/>
      <c r="FQ137" s="6"/>
      <c r="FR137" s="6"/>
      <c r="FS137" s="6"/>
      <c r="FT137" s="6"/>
      <c r="FU137" s="6"/>
      <c r="FV137" s="6"/>
      <c r="FW137" s="6"/>
      <c r="FY137" s="6"/>
      <c r="FZ137" s="6"/>
      <c r="GA137" s="6"/>
      <c r="GB137" s="6"/>
      <c r="GC137" s="6"/>
      <c r="GD137" s="6"/>
      <c r="GE137" s="6"/>
      <c r="GF137" s="6"/>
      <c r="GG137" s="6"/>
      <c r="GH137" s="6"/>
      <c r="GJ137" s="6"/>
      <c r="GK137" s="6"/>
      <c r="GL137" s="6"/>
      <c r="GM137" s="6"/>
      <c r="GN137" s="6"/>
      <c r="GO137" s="6"/>
      <c r="GP137" s="6"/>
      <c r="GQ137" s="6"/>
      <c r="GR137" s="6"/>
      <c r="GS137" s="6"/>
      <c r="GU137" s="6"/>
      <c r="GV137" s="6"/>
      <c r="GW137" s="6"/>
      <c r="GX137" s="6"/>
      <c r="GY137" s="6"/>
      <c r="GZ137" s="6"/>
      <c r="HA137" s="6"/>
      <c r="HB137" s="6"/>
      <c r="HC137" s="6"/>
      <c r="HD137" s="6"/>
      <c r="HF137" s="6"/>
      <c r="HG137" s="6"/>
      <c r="HH137" s="6"/>
      <c r="HI137" s="6"/>
      <c r="HJ137" s="6"/>
      <c r="HK137" s="6"/>
      <c r="HL137" s="6"/>
      <c r="HM137" s="6"/>
      <c r="HN137" s="6"/>
      <c r="HO137" s="6"/>
      <c r="HQ137" s="6"/>
      <c r="HR137" s="6"/>
      <c r="HS137" s="6"/>
      <c r="HT137" s="6"/>
      <c r="HU137" s="6"/>
      <c r="HV137" s="6"/>
      <c r="HW137" s="6"/>
      <c r="HX137" s="6"/>
      <c r="HY137" s="6"/>
      <c r="HZ137" s="6"/>
      <c r="IB137" s="6"/>
      <c r="IC137" s="6"/>
      <c r="ID137" s="6"/>
      <c r="IE137" s="6"/>
      <c r="IF137" s="6"/>
      <c r="IG137" s="6"/>
      <c r="IH137" s="6"/>
      <c r="II137" s="6"/>
      <c r="IJ137" s="6"/>
      <c r="IK137" s="6"/>
      <c r="IN137" s="6"/>
      <c r="IO137" s="6"/>
      <c r="IP137" s="6"/>
      <c r="IQ137" s="6"/>
      <c r="IR137" s="6"/>
      <c r="IS137" s="6"/>
      <c r="IT137" s="6"/>
      <c r="IU137" s="6"/>
      <c r="IV137" s="6"/>
      <c r="IW137" s="6"/>
      <c r="IY137" s="6"/>
      <c r="IZ137" s="6"/>
      <c r="JA137" s="6"/>
      <c r="JB137" s="6"/>
      <c r="JC137" s="6"/>
      <c r="JD137" s="6"/>
      <c r="JE137" s="6"/>
      <c r="JF137" s="6"/>
      <c r="JG137" s="6"/>
      <c r="JH137" s="6"/>
      <c r="JJ137" s="6"/>
      <c r="JK137" s="6"/>
      <c r="JL137" s="6"/>
      <c r="JM137" s="6"/>
      <c r="JN137" s="6"/>
      <c r="JO137" s="6"/>
      <c r="JP137" s="6"/>
      <c r="JQ137" s="6"/>
      <c r="JR137" s="6"/>
      <c r="JS137" s="6"/>
      <c r="JU137" s="6"/>
      <c r="JV137" s="6"/>
      <c r="JW137" s="6"/>
      <c r="JX137" s="6"/>
      <c r="JY137" s="6"/>
      <c r="JZ137" s="6"/>
      <c r="KA137" s="6"/>
      <c r="KB137" s="6"/>
      <c r="KC137" s="6"/>
      <c r="KD137" s="6"/>
      <c r="KF137" s="6"/>
      <c r="KG137" s="6"/>
      <c r="KH137" s="6"/>
      <c r="KI137" s="6"/>
      <c r="KJ137" s="6"/>
      <c r="KK137" s="6"/>
      <c r="KL137" s="6"/>
      <c r="KM137" s="6"/>
      <c r="KN137" s="6"/>
      <c r="KO137" s="6"/>
      <c r="KQ137" s="6"/>
      <c r="KR137" s="6"/>
      <c r="KS137" s="6"/>
      <c r="KT137" s="6"/>
      <c r="KU137" s="6"/>
      <c r="KV137" s="6"/>
      <c r="KW137" s="6"/>
      <c r="KX137" s="6"/>
      <c r="KY137" s="6"/>
      <c r="KZ137" s="6"/>
      <c r="LB137" s="6"/>
      <c r="LC137" s="6"/>
      <c r="LD137" s="6"/>
      <c r="LE137" s="6"/>
      <c r="LF137" s="6"/>
      <c r="LG137" s="6"/>
      <c r="LH137" s="6"/>
      <c r="LI137" s="6"/>
      <c r="LJ137" s="6"/>
      <c r="LK137" s="6"/>
      <c r="LN137" s="6"/>
      <c r="LO137" s="6"/>
      <c r="LP137" s="6"/>
      <c r="LQ137" s="6"/>
      <c r="LR137" s="6"/>
      <c r="LS137" s="6"/>
      <c r="LT137" s="6"/>
      <c r="LU137" s="6"/>
      <c r="LV137" s="6"/>
      <c r="LW137" s="6"/>
      <c r="LY137" s="6"/>
      <c r="LZ137" s="6"/>
      <c r="MA137" s="6"/>
      <c r="MB137" s="6"/>
      <c r="MC137" s="6"/>
      <c r="MD137" s="6"/>
      <c r="ME137" s="6"/>
      <c r="MF137" s="6"/>
      <c r="MG137" s="6"/>
      <c r="MH137" s="6"/>
      <c r="MJ137" s="6"/>
      <c r="MK137" s="6"/>
      <c r="ML137" s="6"/>
      <c r="MM137" s="6"/>
      <c r="MN137" s="6"/>
      <c r="MO137" s="6"/>
      <c r="MP137" s="6"/>
      <c r="MQ137" s="6"/>
      <c r="MR137" s="6"/>
      <c r="MS137" s="6"/>
      <c r="MU137" s="6"/>
      <c r="MV137" s="6"/>
      <c r="MW137" s="6"/>
      <c r="MX137" s="6"/>
      <c r="MY137" s="6"/>
      <c r="MZ137" s="6"/>
      <c r="NA137" s="6"/>
      <c r="NB137" s="6"/>
      <c r="NC137" s="6"/>
      <c r="ND137" s="6"/>
      <c r="NF137" s="6"/>
      <c r="NG137" s="6"/>
      <c r="NH137" s="6"/>
      <c r="NI137" s="6"/>
      <c r="NJ137" s="6"/>
      <c r="NK137" s="6"/>
      <c r="NL137" s="6"/>
      <c r="NM137" s="6"/>
      <c r="NN137" s="6"/>
      <c r="NO137" s="6"/>
      <c r="NQ137" s="6"/>
      <c r="NR137" s="6"/>
      <c r="NS137" s="6"/>
      <c r="NT137" s="6"/>
      <c r="NU137" s="6"/>
      <c r="NV137" s="6"/>
      <c r="NW137" s="6"/>
      <c r="NX137" s="6"/>
      <c r="NY137" s="6"/>
      <c r="NZ137" s="6"/>
      <c r="OB137" s="6"/>
      <c r="OC137" s="6"/>
      <c r="OD137" s="6"/>
      <c r="OE137" s="6"/>
      <c r="OF137" s="6"/>
      <c r="OG137" s="6"/>
      <c r="OH137" s="6"/>
      <c r="OI137" s="6"/>
      <c r="OJ137" s="6"/>
      <c r="OK137" s="6"/>
      <c r="ON137" s="6"/>
      <c r="OO137" s="6"/>
      <c r="OP137" s="6"/>
      <c r="OQ137" s="6"/>
      <c r="OR137" s="6"/>
      <c r="OS137" s="6"/>
      <c r="OT137" s="6"/>
      <c r="OU137" s="6"/>
      <c r="OV137" s="6"/>
      <c r="OW137" s="6"/>
      <c r="OY137" s="6"/>
      <c r="OZ137" s="6"/>
      <c r="PA137" s="6"/>
      <c r="PB137" s="6"/>
      <c r="PC137" s="6"/>
      <c r="PD137" s="6"/>
      <c r="PE137" s="6"/>
      <c r="PF137" s="6"/>
      <c r="PG137" s="6"/>
      <c r="PH137" s="6"/>
      <c r="PJ137" s="6"/>
      <c r="PK137" s="6"/>
      <c r="PL137" s="6"/>
      <c r="PM137" s="6"/>
      <c r="PN137" s="6"/>
      <c r="PO137" s="6"/>
      <c r="PP137" s="6"/>
      <c r="PQ137" s="6"/>
      <c r="PR137" s="6"/>
      <c r="PS137" s="6"/>
      <c r="PU137" s="6"/>
      <c r="PV137" s="6"/>
      <c r="PW137" s="6"/>
      <c r="PX137" s="6"/>
      <c r="PY137" s="6"/>
      <c r="PZ137" s="6"/>
      <c r="QA137" s="6"/>
      <c r="QB137" s="6"/>
      <c r="QC137" s="6"/>
      <c r="QD137" s="6"/>
      <c r="QF137" s="6"/>
      <c r="QG137" s="6"/>
      <c r="QH137" s="6"/>
      <c r="QI137" s="6"/>
      <c r="QJ137" s="6"/>
      <c r="QK137" s="6"/>
      <c r="QL137" s="6"/>
      <c r="QM137" s="6"/>
      <c r="QN137" s="6"/>
      <c r="QO137" s="6"/>
      <c r="QQ137" s="6"/>
      <c r="QR137" s="6"/>
      <c r="QS137" s="6"/>
      <c r="QT137" s="6"/>
      <c r="QU137" s="6"/>
      <c r="QV137" s="6"/>
      <c r="QW137" s="6"/>
      <c r="QX137" s="6"/>
      <c r="QY137" s="6"/>
      <c r="QZ137" s="6"/>
      <c r="RB137" s="6"/>
      <c r="RC137" s="6"/>
      <c r="RD137" s="6"/>
      <c r="RE137" s="6"/>
      <c r="RF137" s="6"/>
      <c r="RG137" s="6"/>
      <c r="RH137" s="6"/>
      <c r="RI137" s="6"/>
      <c r="RJ137" s="6"/>
      <c r="RK137" s="6"/>
      <c r="RN137" s="6"/>
      <c r="RO137" s="6"/>
      <c r="RP137" s="6"/>
      <c r="RQ137" s="6"/>
      <c r="RR137" s="6"/>
      <c r="RS137" s="6"/>
      <c r="RT137" s="6"/>
      <c r="RU137" s="6"/>
      <c r="RV137" s="6"/>
      <c r="RW137" s="6"/>
      <c r="RY137" s="6"/>
      <c r="RZ137" s="6"/>
      <c r="SA137" s="6"/>
      <c r="SB137" s="6"/>
      <c r="SC137" s="6"/>
      <c r="SD137" s="6"/>
      <c r="SE137" s="6"/>
      <c r="SF137" s="6"/>
      <c r="SG137" s="6"/>
      <c r="SH137" s="6"/>
      <c r="SJ137" s="6"/>
      <c r="SK137" s="6"/>
      <c r="SL137" s="6"/>
      <c r="SM137" s="6"/>
      <c r="SN137" s="6"/>
      <c r="SO137" s="6"/>
      <c r="SP137" s="6"/>
      <c r="SQ137" s="6"/>
      <c r="SR137" s="6"/>
      <c r="SS137" s="6"/>
      <c r="SU137" s="6"/>
      <c r="SV137" s="6"/>
      <c r="SW137" s="6"/>
      <c r="SX137" s="6"/>
      <c r="SY137" s="6"/>
      <c r="SZ137" s="6"/>
      <c r="TA137" s="6"/>
      <c r="TB137" s="6"/>
      <c r="TC137" s="6"/>
      <c r="TD137" s="6"/>
      <c r="TF137" s="6"/>
      <c r="TG137" s="6"/>
      <c r="TH137" s="6"/>
      <c r="TI137" s="6"/>
      <c r="TJ137" s="6"/>
      <c r="TK137" s="6"/>
      <c r="TL137" s="6"/>
      <c r="TM137" s="6"/>
      <c r="TN137" s="6"/>
      <c r="TO137" s="6"/>
      <c r="TQ137" s="6"/>
      <c r="TR137" s="6"/>
      <c r="TS137" s="6"/>
      <c r="TT137" s="6"/>
      <c r="TU137" s="6"/>
      <c r="TV137" s="6"/>
      <c r="TW137" s="6"/>
      <c r="TX137" s="6"/>
      <c r="TY137" s="6"/>
      <c r="TZ137" s="6"/>
      <c r="UB137" s="6"/>
      <c r="UC137" s="6"/>
      <c r="UD137" s="6"/>
      <c r="UE137" s="6"/>
      <c r="UF137" s="6"/>
      <c r="UG137" s="6"/>
      <c r="UH137" s="6"/>
      <c r="UI137" s="6"/>
      <c r="UJ137" s="6"/>
      <c r="UK137" s="6"/>
      <c r="UN137" s="61"/>
      <c r="UO137" s="61"/>
      <c r="UP137" s="61"/>
      <c r="UQ137" s="61"/>
      <c r="UW137" s="61"/>
      <c r="UY137" s="61"/>
      <c r="UZ137" s="61"/>
      <c r="VA137" s="61"/>
      <c r="VB137" s="61"/>
      <c r="VH137" s="61"/>
    </row>
    <row r="138" spans="2:580">
      <c r="B138" s="6"/>
      <c r="C138" s="6"/>
      <c r="D138" s="6"/>
      <c r="E138" s="6"/>
      <c r="F138" s="6"/>
      <c r="G138" s="6"/>
      <c r="H138" s="6"/>
      <c r="I138" s="6"/>
      <c r="J138" s="6"/>
      <c r="K138" s="6"/>
      <c r="L138" s="6"/>
      <c r="N138" s="6"/>
      <c r="O138" s="6"/>
      <c r="P138" s="6"/>
      <c r="Q138" s="6"/>
      <c r="R138" s="6"/>
      <c r="S138" s="6"/>
      <c r="T138" s="6"/>
      <c r="U138" s="6"/>
      <c r="V138" s="6"/>
      <c r="W138" s="6"/>
      <c r="Y138" s="6"/>
      <c r="Z138" s="6"/>
      <c r="AA138" s="6"/>
      <c r="AB138" s="6"/>
      <c r="AC138" s="6"/>
      <c r="AD138" s="6"/>
      <c r="AE138" s="6"/>
      <c r="AF138" s="6"/>
      <c r="AG138" s="6"/>
      <c r="AH138" s="6"/>
      <c r="AJ138" s="6"/>
      <c r="AK138" s="6"/>
      <c r="AL138" s="6"/>
      <c r="AM138" s="6"/>
      <c r="AN138" s="6"/>
      <c r="AO138" s="6"/>
      <c r="AP138" s="6"/>
      <c r="AQ138" s="6"/>
      <c r="AR138" s="6"/>
      <c r="AS138" s="6"/>
      <c r="AU138" s="6"/>
      <c r="AV138" s="6"/>
      <c r="AW138" s="6"/>
      <c r="AX138" s="6"/>
      <c r="AY138" s="6"/>
      <c r="AZ138" s="6"/>
      <c r="BA138" s="6"/>
      <c r="BB138" s="6"/>
      <c r="BC138" s="6"/>
      <c r="BD138" s="6"/>
      <c r="BF138" s="6"/>
      <c r="BG138" s="6"/>
      <c r="BH138" s="6"/>
      <c r="BI138" s="6"/>
      <c r="BJ138" s="6"/>
      <c r="BK138" s="6"/>
      <c r="BL138" s="6"/>
      <c r="BM138" s="6"/>
      <c r="BN138" s="6"/>
      <c r="BO138" s="6"/>
      <c r="BQ138" s="6"/>
      <c r="BR138" s="6"/>
      <c r="BS138" s="6"/>
      <c r="BT138" s="6"/>
      <c r="BU138" s="6"/>
      <c r="BV138" s="6"/>
      <c r="BW138" s="6"/>
      <c r="BX138" s="6"/>
      <c r="BY138" s="6"/>
      <c r="BZ138" s="6"/>
      <c r="CB138" s="6"/>
      <c r="CC138" s="6"/>
      <c r="CD138" s="6"/>
      <c r="CE138" s="6"/>
      <c r="CF138" s="6"/>
      <c r="CG138" s="6"/>
      <c r="CH138" s="6"/>
      <c r="CI138" s="6"/>
      <c r="CJ138" s="6"/>
      <c r="CK138" s="6"/>
      <c r="CN138" s="6"/>
      <c r="CO138" s="6"/>
      <c r="CP138" s="6"/>
      <c r="CQ138" s="6"/>
      <c r="CR138" s="6"/>
      <c r="CS138" s="6"/>
      <c r="CT138" s="6"/>
      <c r="CU138" s="6"/>
      <c r="CV138" s="6"/>
      <c r="CW138" s="6"/>
      <c r="CY138" s="6"/>
      <c r="CZ138" s="6"/>
      <c r="DA138" s="6"/>
      <c r="DB138" s="6"/>
      <c r="DC138" s="6"/>
      <c r="DD138" s="6"/>
      <c r="DE138" s="6"/>
      <c r="DF138" s="6"/>
      <c r="DG138" s="6"/>
      <c r="DH138" s="6"/>
      <c r="DJ138" s="6"/>
      <c r="DK138" s="6"/>
      <c r="DL138" s="6"/>
      <c r="DM138" s="6"/>
      <c r="DN138" s="6"/>
      <c r="DO138" s="6"/>
      <c r="DP138" s="6"/>
      <c r="DQ138" s="6"/>
      <c r="DR138" s="6"/>
      <c r="DS138" s="6"/>
      <c r="DU138" s="6"/>
      <c r="DV138" s="6"/>
      <c r="DW138" s="6"/>
      <c r="DX138" s="6"/>
      <c r="DY138" s="6"/>
      <c r="DZ138" s="6"/>
      <c r="EA138" s="6"/>
      <c r="EB138" s="6"/>
      <c r="EC138" s="6"/>
      <c r="ED138" s="6"/>
      <c r="EF138" s="6"/>
      <c r="EG138" s="6"/>
      <c r="EH138" s="6"/>
      <c r="EI138" s="6"/>
      <c r="EJ138" s="6"/>
      <c r="EK138" s="6"/>
      <c r="EL138" s="6"/>
      <c r="EM138" s="6"/>
      <c r="EN138" s="6"/>
      <c r="EO138" s="6"/>
      <c r="EQ138" s="6"/>
      <c r="ER138" s="6"/>
      <c r="ES138" s="6"/>
      <c r="ET138" s="6"/>
      <c r="EU138" s="6"/>
      <c r="EV138" s="6"/>
      <c r="EW138" s="6"/>
      <c r="EX138" s="6"/>
      <c r="EY138" s="6"/>
      <c r="EZ138" s="6"/>
      <c r="FB138" s="6"/>
      <c r="FC138" s="6"/>
      <c r="FD138" s="6"/>
      <c r="FE138" s="6"/>
      <c r="FF138" s="6"/>
      <c r="FG138" s="6"/>
      <c r="FH138" s="6"/>
      <c r="FI138" s="6"/>
      <c r="FJ138" s="6"/>
      <c r="FK138" s="6"/>
      <c r="FN138" s="6"/>
      <c r="FO138" s="6"/>
      <c r="FP138" s="6"/>
      <c r="FQ138" s="6"/>
      <c r="FR138" s="6"/>
      <c r="FS138" s="6"/>
      <c r="FT138" s="6"/>
      <c r="FU138" s="6"/>
      <c r="FV138" s="6"/>
      <c r="FW138" s="6"/>
      <c r="FY138" s="6"/>
      <c r="FZ138" s="6"/>
      <c r="GA138" s="6"/>
      <c r="GB138" s="6"/>
      <c r="GC138" s="6"/>
      <c r="GD138" s="6"/>
      <c r="GE138" s="6"/>
      <c r="GF138" s="6"/>
      <c r="GG138" s="6"/>
      <c r="GH138" s="6"/>
      <c r="GJ138" s="6"/>
      <c r="GK138" s="6"/>
      <c r="GL138" s="6"/>
      <c r="GM138" s="6"/>
      <c r="GN138" s="6"/>
      <c r="GO138" s="6"/>
      <c r="GP138" s="6"/>
      <c r="GQ138" s="6"/>
      <c r="GR138" s="6"/>
      <c r="GS138" s="6"/>
      <c r="GU138" s="6"/>
      <c r="GV138" s="6"/>
      <c r="GW138" s="6"/>
      <c r="GX138" s="6"/>
      <c r="GY138" s="6"/>
      <c r="GZ138" s="6"/>
      <c r="HA138" s="6"/>
      <c r="HB138" s="6"/>
      <c r="HC138" s="6"/>
      <c r="HD138" s="6"/>
      <c r="HF138" s="6"/>
      <c r="HG138" s="6"/>
      <c r="HH138" s="6"/>
      <c r="HI138" s="6"/>
      <c r="HJ138" s="6"/>
      <c r="HK138" s="6"/>
      <c r="HL138" s="6"/>
      <c r="HM138" s="6"/>
      <c r="HN138" s="6"/>
      <c r="HO138" s="6"/>
      <c r="HQ138" s="6"/>
      <c r="HR138" s="6"/>
      <c r="HS138" s="6"/>
      <c r="HT138" s="6"/>
      <c r="HU138" s="6"/>
      <c r="HV138" s="6"/>
      <c r="HW138" s="6"/>
      <c r="HX138" s="6"/>
      <c r="HY138" s="6"/>
      <c r="HZ138" s="6"/>
      <c r="IB138" s="6"/>
      <c r="IC138" s="6"/>
      <c r="ID138" s="6"/>
      <c r="IE138" s="6"/>
      <c r="IF138" s="6"/>
      <c r="IG138" s="6"/>
      <c r="IH138" s="6"/>
      <c r="II138" s="6"/>
      <c r="IJ138" s="6"/>
      <c r="IK138" s="6"/>
      <c r="IN138" s="6"/>
      <c r="IO138" s="6"/>
      <c r="IP138" s="6"/>
      <c r="IQ138" s="6"/>
      <c r="IR138" s="6"/>
      <c r="IS138" s="6"/>
      <c r="IT138" s="6"/>
      <c r="IU138" s="6"/>
      <c r="IV138" s="6"/>
      <c r="IW138" s="6"/>
      <c r="IY138" s="6"/>
      <c r="IZ138" s="6"/>
      <c r="JA138" s="6"/>
      <c r="JB138" s="6"/>
      <c r="JC138" s="6"/>
      <c r="JD138" s="6"/>
      <c r="JE138" s="6"/>
      <c r="JF138" s="6"/>
      <c r="JG138" s="6"/>
      <c r="JH138" s="6"/>
      <c r="JJ138" s="6"/>
      <c r="JK138" s="6"/>
      <c r="JL138" s="6"/>
      <c r="JM138" s="6"/>
      <c r="JN138" s="6"/>
      <c r="JO138" s="6"/>
      <c r="JP138" s="6"/>
      <c r="JQ138" s="6"/>
      <c r="JR138" s="6"/>
      <c r="JS138" s="6"/>
      <c r="JU138" s="6"/>
      <c r="JV138" s="6"/>
      <c r="JW138" s="6"/>
      <c r="JX138" s="6"/>
      <c r="JY138" s="6"/>
      <c r="JZ138" s="6"/>
      <c r="KA138" s="6"/>
      <c r="KB138" s="6"/>
      <c r="KC138" s="6"/>
      <c r="KD138" s="6"/>
      <c r="KF138" s="6"/>
      <c r="KG138" s="6"/>
      <c r="KH138" s="6"/>
      <c r="KI138" s="6"/>
      <c r="KJ138" s="6"/>
      <c r="KK138" s="6"/>
      <c r="KL138" s="6"/>
      <c r="KM138" s="6"/>
      <c r="KN138" s="6"/>
      <c r="KO138" s="6"/>
      <c r="KQ138" s="6"/>
      <c r="KR138" s="6"/>
      <c r="KS138" s="6"/>
      <c r="KT138" s="6"/>
      <c r="KU138" s="6"/>
      <c r="KV138" s="6"/>
      <c r="KW138" s="6"/>
      <c r="KX138" s="6"/>
      <c r="KY138" s="6"/>
      <c r="KZ138" s="6"/>
      <c r="LB138" s="6"/>
      <c r="LC138" s="6"/>
      <c r="LD138" s="6"/>
      <c r="LE138" s="6"/>
      <c r="LF138" s="6"/>
      <c r="LG138" s="6"/>
      <c r="LH138" s="6"/>
      <c r="LI138" s="6"/>
      <c r="LJ138" s="6"/>
      <c r="LK138" s="6"/>
      <c r="LN138" s="6"/>
      <c r="LO138" s="6"/>
      <c r="LP138" s="6"/>
      <c r="LQ138" s="6"/>
      <c r="LR138" s="6"/>
      <c r="LS138" s="6"/>
      <c r="LT138" s="6"/>
      <c r="LU138" s="6"/>
      <c r="LV138" s="6"/>
      <c r="LW138" s="6"/>
      <c r="LY138" s="6"/>
      <c r="LZ138" s="6"/>
      <c r="MA138" s="6"/>
      <c r="MB138" s="6"/>
      <c r="MC138" s="6"/>
      <c r="MD138" s="6"/>
      <c r="ME138" s="6"/>
      <c r="MF138" s="6"/>
      <c r="MG138" s="6"/>
      <c r="MH138" s="6"/>
      <c r="MJ138" s="6"/>
      <c r="MK138" s="6"/>
      <c r="ML138" s="6"/>
      <c r="MM138" s="6"/>
      <c r="MN138" s="6"/>
      <c r="MO138" s="6"/>
      <c r="MP138" s="6"/>
      <c r="MQ138" s="6"/>
      <c r="MR138" s="6"/>
      <c r="MS138" s="6"/>
      <c r="MU138" s="6"/>
      <c r="MV138" s="6"/>
      <c r="MW138" s="6"/>
      <c r="MX138" s="6"/>
      <c r="MY138" s="6"/>
      <c r="MZ138" s="6"/>
      <c r="NA138" s="6"/>
      <c r="NB138" s="6"/>
      <c r="NC138" s="6"/>
      <c r="ND138" s="6"/>
      <c r="NF138" s="6"/>
      <c r="NG138" s="6"/>
      <c r="NH138" s="6"/>
      <c r="NI138" s="6"/>
      <c r="NJ138" s="6"/>
      <c r="NK138" s="6"/>
      <c r="NL138" s="6"/>
      <c r="NM138" s="6"/>
      <c r="NN138" s="6"/>
      <c r="NO138" s="6"/>
      <c r="NQ138" s="6"/>
      <c r="NR138" s="6"/>
      <c r="NS138" s="6"/>
      <c r="NT138" s="6"/>
      <c r="NU138" s="6"/>
      <c r="NV138" s="6"/>
      <c r="NW138" s="6"/>
      <c r="NX138" s="6"/>
      <c r="NY138" s="6"/>
      <c r="NZ138" s="6"/>
      <c r="OB138" s="6"/>
      <c r="OC138" s="6"/>
      <c r="OD138" s="6"/>
      <c r="OE138" s="6"/>
      <c r="OF138" s="6"/>
      <c r="OG138" s="6"/>
      <c r="OH138" s="6"/>
      <c r="OI138" s="6"/>
      <c r="OJ138" s="6"/>
      <c r="OK138" s="6"/>
      <c r="ON138" s="6"/>
      <c r="OO138" s="6"/>
      <c r="OP138" s="6"/>
      <c r="OQ138" s="6"/>
      <c r="OR138" s="6"/>
      <c r="OS138" s="6"/>
      <c r="OT138" s="6"/>
      <c r="OU138" s="6"/>
      <c r="OV138" s="6"/>
      <c r="OW138" s="6"/>
      <c r="OY138" s="6"/>
      <c r="OZ138" s="6"/>
      <c r="PA138" s="6"/>
      <c r="PB138" s="6"/>
      <c r="PC138" s="6"/>
      <c r="PD138" s="6"/>
      <c r="PE138" s="6"/>
      <c r="PF138" s="6"/>
      <c r="PG138" s="6"/>
      <c r="PH138" s="6"/>
      <c r="PJ138" s="6"/>
      <c r="PK138" s="6"/>
      <c r="PL138" s="6"/>
      <c r="PM138" s="6"/>
      <c r="PN138" s="6"/>
      <c r="PO138" s="6"/>
      <c r="PP138" s="6"/>
      <c r="PQ138" s="6"/>
      <c r="PR138" s="6"/>
      <c r="PS138" s="6"/>
      <c r="PU138" s="6"/>
      <c r="PV138" s="6"/>
      <c r="PW138" s="6"/>
      <c r="PX138" s="6"/>
      <c r="PY138" s="6"/>
      <c r="PZ138" s="6"/>
      <c r="QA138" s="6"/>
      <c r="QB138" s="6"/>
      <c r="QC138" s="6"/>
      <c r="QD138" s="6"/>
      <c r="QF138" s="6"/>
      <c r="QG138" s="6"/>
      <c r="QH138" s="6"/>
      <c r="QI138" s="6"/>
      <c r="QJ138" s="6"/>
      <c r="QK138" s="6"/>
      <c r="QL138" s="6"/>
      <c r="QM138" s="6"/>
      <c r="QN138" s="6"/>
      <c r="QO138" s="6"/>
      <c r="QQ138" s="6"/>
      <c r="QR138" s="6"/>
      <c r="QS138" s="6"/>
      <c r="QT138" s="6"/>
      <c r="QU138" s="6"/>
      <c r="QV138" s="6"/>
      <c r="QW138" s="6"/>
      <c r="QX138" s="6"/>
      <c r="QY138" s="6"/>
      <c r="QZ138" s="6"/>
      <c r="RB138" s="6"/>
      <c r="RC138" s="6"/>
      <c r="RD138" s="6"/>
      <c r="RE138" s="6"/>
      <c r="RF138" s="6"/>
      <c r="RG138" s="6"/>
      <c r="RH138" s="6"/>
      <c r="RI138" s="6"/>
      <c r="RJ138" s="6"/>
      <c r="RK138" s="6"/>
      <c r="RN138" s="6"/>
      <c r="RO138" s="6"/>
      <c r="RP138" s="6"/>
      <c r="RQ138" s="6"/>
      <c r="RR138" s="6"/>
      <c r="RS138" s="6"/>
      <c r="RT138" s="6"/>
      <c r="RU138" s="6"/>
      <c r="RV138" s="6"/>
      <c r="RW138" s="6"/>
      <c r="RY138" s="6"/>
      <c r="RZ138" s="6"/>
      <c r="SA138" s="6"/>
      <c r="SB138" s="6"/>
      <c r="SC138" s="6"/>
      <c r="SD138" s="6"/>
      <c r="SE138" s="6"/>
      <c r="SF138" s="6"/>
      <c r="SG138" s="6"/>
      <c r="SH138" s="6"/>
      <c r="SJ138" s="6"/>
      <c r="SK138" s="6"/>
      <c r="SL138" s="6"/>
      <c r="SM138" s="6"/>
      <c r="SN138" s="6"/>
      <c r="SO138" s="6"/>
      <c r="SP138" s="6"/>
      <c r="SQ138" s="6"/>
      <c r="SR138" s="6"/>
      <c r="SS138" s="6"/>
      <c r="SU138" s="6"/>
      <c r="SV138" s="6"/>
      <c r="SW138" s="6"/>
      <c r="SX138" s="6"/>
      <c r="SY138" s="6"/>
      <c r="SZ138" s="6"/>
      <c r="TA138" s="6"/>
      <c r="TB138" s="6"/>
      <c r="TC138" s="6"/>
      <c r="TD138" s="6"/>
      <c r="TF138" s="6"/>
      <c r="TG138" s="6"/>
      <c r="TH138" s="6"/>
      <c r="TI138" s="6"/>
      <c r="TJ138" s="6"/>
      <c r="TK138" s="6"/>
      <c r="TL138" s="6"/>
      <c r="TM138" s="6"/>
      <c r="TN138" s="6"/>
      <c r="TO138" s="6"/>
      <c r="TQ138" s="6"/>
      <c r="TR138" s="6"/>
      <c r="TS138" s="6"/>
      <c r="TT138" s="6"/>
      <c r="TU138" s="6"/>
      <c r="TV138" s="6"/>
      <c r="TW138" s="6"/>
      <c r="TX138" s="6"/>
      <c r="TY138" s="6"/>
      <c r="TZ138" s="6"/>
      <c r="UB138" s="6"/>
      <c r="UC138" s="6"/>
      <c r="UD138" s="6"/>
      <c r="UE138" s="6"/>
      <c r="UF138" s="6"/>
      <c r="UG138" s="6"/>
      <c r="UH138" s="6"/>
      <c r="UI138" s="6"/>
      <c r="UJ138" s="6"/>
      <c r="UK138" s="6"/>
      <c r="UN138" s="61"/>
      <c r="UO138" s="61"/>
      <c r="UP138" s="61"/>
      <c r="UQ138" s="61"/>
      <c r="UW138" s="61"/>
      <c r="UY138" s="61"/>
      <c r="UZ138" s="61"/>
      <c r="VA138" s="61"/>
      <c r="VB138" s="61"/>
      <c r="VH138" s="61"/>
    </row>
    <row r="139" spans="2:580">
      <c r="B139" s="6"/>
      <c r="C139" s="6"/>
      <c r="D139" s="6"/>
      <c r="E139" s="6"/>
      <c r="F139" s="6"/>
      <c r="G139" s="6"/>
      <c r="H139" s="6"/>
      <c r="I139" s="6"/>
      <c r="J139" s="6"/>
      <c r="K139" s="6"/>
      <c r="L139" s="6"/>
      <c r="N139" s="6"/>
      <c r="O139" s="6"/>
      <c r="P139" s="6"/>
      <c r="Q139" s="6"/>
      <c r="R139" s="6"/>
      <c r="S139" s="6"/>
      <c r="T139" s="6"/>
      <c r="U139" s="6"/>
      <c r="V139" s="6"/>
      <c r="W139" s="6"/>
      <c r="Y139" s="6"/>
      <c r="Z139" s="6"/>
      <c r="AA139" s="6"/>
      <c r="AB139" s="6"/>
      <c r="AC139" s="6"/>
      <c r="AD139" s="6"/>
      <c r="AE139" s="6"/>
      <c r="AF139" s="6"/>
      <c r="AG139" s="6"/>
      <c r="AH139" s="6"/>
      <c r="AJ139" s="6"/>
      <c r="AK139" s="6"/>
      <c r="AL139" s="6"/>
      <c r="AM139" s="6"/>
      <c r="AN139" s="6"/>
      <c r="AO139" s="6"/>
      <c r="AP139" s="6"/>
      <c r="AQ139" s="6"/>
      <c r="AR139" s="6"/>
      <c r="AS139" s="6"/>
      <c r="AU139" s="6"/>
      <c r="AV139" s="6"/>
      <c r="AW139" s="6"/>
      <c r="AX139" s="6"/>
      <c r="AY139" s="6"/>
      <c r="AZ139" s="6"/>
      <c r="BA139" s="6"/>
      <c r="BB139" s="6"/>
      <c r="BC139" s="6"/>
      <c r="BD139" s="6"/>
      <c r="BF139" s="6"/>
      <c r="BG139" s="6"/>
      <c r="BH139" s="6"/>
      <c r="BI139" s="6"/>
      <c r="BJ139" s="6"/>
      <c r="BK139" s="6"/>
      <c r="BL139" s="6"/>
      <c r="BM139" s="6"/>
      <c r="BN139" s="6"/>
      <c r="BO139" s="6"/>
      <c r="BQ139" s="6"/>
      <c r="BR139" s="6"/>
      <c r="BS139" s="6"/>
      <c r="BT139" s="6"/>
      <c r="BU139" s="6"/>
      <c r="BV139" s="6"/>
      <c r="BW139" s="6"/>
      <c r="BX139" s="6"/>
      <c r="BY139" s="6"/>
      <c r="BZ139" s="6"/>
      <c r="CB139" s="6"/>
      <c r="CC139" s="6"/>
      <c r="CD139" s="6"/>
      <c r="CE139" s="6"/>
      <c r="CF139" s="6"/>
      <c r="CG139" s="6"/>
      <c r="CH139" s="6"/>
      <c r="CI139" s="6"/>
      <c r="CJ139" s="6"/>
      <c r="CK139" s="6"/>
      <c r="CN139" s="6"/>
      <c r="CO139" s="6"/>
      <c r="CP139" s="6"/>
      <c r="CQ139" s="6"/>
      <c r="CR139" s="6"/>
      <c r="CS139" s="6"/>
      <c r="CT139" s="6"/>
      <c r="CU139" s="6"/>
      <c r="CV139" s="6"/>
      <c r="CW139" s="6"/>
      <c r="CY139" s="6"/>
      <c r="CZ139" s="6"/>
      <c r="DA139" s="6"/>
      <c r="DB139" s="6"/>
      <c r="DC139" s="6"/>
      <c r="DD139" s="6"/>
      <c r="DE139" s="6"/>
      <c r="DF139" s="6"/>
      <c r="DG139" s="6"/>
      <c r="DH139" s="6"/>
      <c r="DJ139" s="6"/>
      <c r="DK139" s="6"/>
      <c r="DL139" s="6"/>
      <c r="DM139" s="6"/>
      <c r="DN139" s="6"/>
      <c r="DO139" s="6"/>
      <c r="DP139" s="6"/>
      <c r="DQ139" s="6"/>
      <c r="DR139" s="6"/>
      <c r="DS139" s="6"/>
      <c r="DU139" s="6"/>
      <c r="DV139" s="6"/>
      <c r="DW139" s="6"/>
      <c r="DX139" s="6"/>
      <c r="DY139" s="6"/>
      <c r="DZ139" s="6"/>
      <c r="EA139" s="6"/>
      <c r="EB139" s="6"/>
      <c r="EC139" s="6"/>
      <c r="ED139" s="6"/>
      <c r="EF139" s="6"/>
      <c r="EG139" s="6"/>
      <c r="EH139" s="6"/>
      <c r="EI139" s="6"/>
      <c r="EJ139" s="6"/>
      <c r="EK139" s="6"/>
      <c r="EL139" s="6"/>
      <c r="EM139" s="6"/>
      <c r="EN139" s="6"/>
      <c r="EO139" s="6"/>
      <c r="EQ139" s="6"/>
      <c r="ER139" s="6"/>
      <c r="ES139" s="6"/>
      <c r="ET139" s="6"/>
      <c r="EU139" s="6"/>
      <c r="EV139" s="6"/>
      <c r="EW139" s="6"/>
      <c r="EX139" s="6"/>
      <c r="EY139" s="6"/>
      <c r="EZ139" s="6"/>
      <c r="FB139" s="6"/>
      <c r="FC139" s="6"/>
      <c r="FD139" s="6"/>
      <c r="FE139" s="6"/>
      <c r="FF139" s="6"/>
      <c r="FG139" s="6"/>
      <c r="FH139" s="6"/>
      <c r="FI139" s="6"/>
      <c r="FJ139" s="6"/>
      <c r="FK139" s="6"/>
      <c r="FN139" s="6"/>
      <c r="FO139" s="6"/>
      <c r="FP139" s="6"/>
      <c r="FQ139" s="6"/>
      <c r="FR139" s="6"/>
      <c r="FS139" s="6"/>
      <c r="FT139" s="6"/>
      <c r="FU139" s="6"/>
      <c r="FV139" s="6"/>
      <c r="FW139" s="6"/>
      <c r="FY139" s="6"/>
      <c r="FZ139" s="6"/>
      <c r="GA139" s="6"/>
      <c r="GB139" s="6"/>
      <c r="GC139" s="6"/>
      <c r="GD139" s="6"/>
      <c r="GE139" s="6"/>
      <c r="GF139" s="6"/>
      <c r="GG139" s="6"/>
      <c r="GH139" s="6"/>
      <c r="GJ139" s="6"/>
      <c r="GK139" s="6"/>
      <c r="GL139" s="6"/>
      <c r="GM139" s="6"/>
      <c r="GN139" s="6"/>
      <c r="GO139" s="6"/>
      <c r="GP139" s="6"/>
      <c r="GQ139" s="6"/>
      <c r="GR139" s="6"/>
      <c r="GS139" s="6"/>
      <c r="GU139" s="6"/>
      <c r="GV139" s="6"/>
      <c r="GW139" s="6"/>
      <c r="GX139" s="6"/>
      <c r="GY139" s="6"/>
      <c r="GZ139" s="6"/>
      <c r="HA139" s="6"/>
      <c r="HB139" s="6"/>
      <c r="HC139" s="6"/>
      <c r="HD139" s="6"/>
      <c r="HF139" s="6"/>
      <c r="HG139" s="6"/>
      <c r="HH139" s="6"/>
      <c r="HI139" s="6"/>
      <c r="HJ139" s="6"/>
      <c r="HK139" s="6"/>
      <c r="HL139" s="6"/>
      <c r="HM139" s="6"/>
      <c r="HN139" s="6"/>
      <c r="HO139" s="6"/>
      <c r="HQ139" s="6"/>
      <c r="HR139" s="6"/>
      <c r="HS139" s="6"/>
      <c r="HT139" s="6"/>
      <c r="HU139" s="6"/>
      <c r="HV139" s="6"/>
      <c r="HW139" s="6"/>
      <c r="HX139" s="6"/>
      <c r="HY139" s="6"/>
      <c r="HZ139" s="6"/>
      <c r="IB139" s="6"/>
      <c r="IC139" s="6"/>
      <c r="ID139" s="6"/>
      <c r="IE139" s="6"/>
      <c r="IF139" s="6"/>
      <c r="IG139" s="6"/>
      <c r="IH139" s="6"/>
      <c r="II139" s="6"/>
      <c r="IJ139" s="6"/>
      <c r="IK139" s="6"/>
      <c r="IN139" s="6"/>
      <c r="IO139" s="6"/>
      <c r="IP139" s="6"/>
      <c r="IQ139" s="6"/>
      <c r="IR139" s="6"/>
      <c r="IS139" s="6"/>
      <c r="IT139" s="6"/>
      <c r="IU139" s="6"/>
      <c r="IV139" s="6"/>
      <c r="IW139" s="6"/>
      <c r="IY139" s="6"/>
      <c r="IZ139" s="6"/>
      <c r="JA139" s="6"/>
      <c r="JB139" s="6"/>
      <c r="JC139" s="6"/>
      <c r="JD139" s="6"/>
      <c r="JE139" s="6"/>
      <c r="JF139" s="6"/>
      <c r="JG139" s="6"/>
      <c r="JH139" s="6"/>
      <c r="JJ139" s="6"/>
      <c r="JK139" s="6"/>
      <c r="JL139" s="6"/>
      <c r="JM139" s="6"/>
      <c r="JN139" s="6"/>
      <c r="JO139" s="6"/>
      <c r="JP139" s="6"/>
      <c r="JQ139" s="6"/>
      <c r="JR139" s="6"/>
      <c r="JS139" s="6"/>
      <c r="JU139" s="6"/>
      <c r="JV139" s="6"/>
      <c r="JW139" s="6"/>
      <c r="JX139" s="6"/>
      <c r="JY139" s="6"/>
      <c r="JZ139" s="6"/>
      <c r="KA139" s="6"/>
      <c r="KB139" s="6"/>
      <c r="KC139" s="6"/>
      <c r="KD139" s="6"/>
      <c r="KF139" s="6"/>
      <c r="KG139" s="6"/>
      <c r="KH139" s="6"/>
      <c r="KI139" s="6"/>
      <c r="KJ139" s="6"/>
      <c r="KK139" s="6"/>
      <c r="KL139" s="6"/>
      <c r="KM139" s="6"/>
      <c r="KN139" s="6"/>
      <c r="KO139" s="6"/>
      <c r="KQ139" s="6"/>
      <c r="KR139" s="6"/>
      <c r="KS139" s="6"/>
      <c r="KT139" s="6"/>
      <c r="KU139" s="6"/>
      <c r="KV139" s="6"/>
      <c r="KW139" s="6"/>
      <c r="KX139" s="6"/>
      <c r="KY139" s="6"/>
      <c r="KZ139" s="6"/>
      <c r="LB139" s="6"/>
      <c r="LC139" s="6"/>
      <c r="LD139" s="6"/>
      <c r="LE139" s="6"/>
      <c r="LF139" s="6"/>
      <c r="LG139" s="6"/>
      <c r="LH139" s="6"/>
      <c r="LI139" s="6"/>
      <c r="LJ139" s="6"/>
      <c r="LK139" s="6"/>
      <c r="LN139" s="6"/>
      <c r="LO139" s="6"/>
      <c r="LP139" s="6"/>
      <c r="LQ139" s="6"/>
      <c r="LR139" s="6"/>
      <c r="LS139" s="6"/>
      <c r="LT139" s="6"/>
      <c r="LU139" s="6"/>
      <c r="LV139" s="6"/>
      <c r="LW139" s="6"/>
      <c r="LY139" s="6"/>
      <c r="LZ139" s="6"/>
      <c r="MA139" s="6"/>
      <c r="MB139" s="6"/>
      <c r="MC139" s="6"/>
      <c r="MD139" s="6"/>
      <c r="ME139" s="6"/>
      <c r="MF139" s="6"/>
      <c r="MG139" s="6"/>
      <c r="MH139" s="6"/>
      <c r="MJ139" s="6"/>
      <c r="MK139" s="6"/>
      <c r="ML139" s="6"/>
      <c r="MM139" s="6"/>
      <c r="MN139" s="6"/>
      <c r="MO139" s="6"/>
      <c r="MP139" s="6"/>
      <c r="MQ139" s="6"/>
      <c r="MR139" s="6"/>
      <c r="MS139" s="6"/>
      <c r="MU139" s="6"/>
      <c r="MV139" s="6"/>
      <c r="MW139" s="6"/>
      <c r="MX139" s="6"/>
      <c r="MY139" s="6"/>
      <c r="MZ139" s="6"/>
      <c r="NA139" s="6"/>
      <c r="NB139" s="6"/>
      <c r="NC139" s="6"/>
      <c r="ND139" s="6"/>
      <c r="NF139" s="6"/>
      <c r="NG139" s="6"/>
      <c r="NH139" s="6"/>
      <c r="NI139" s="6"/>
      <c r="NJ139" s="6"/>
      <c r="NK139" s="6"/>
      <c r="NL139" s="6"/>
      <c r="NM139" s="6"/>
      <c r="NN139" s="6"/>
      <c r="NO139" s="6"/>
      <c r="NQ139" s="6"/>
      <c r="NR139" s="6"/>
      <c r="NS139" s="6"/>
      <c r="NT139" s="6"/>
      <c r="NU139" s="6"/>
      <c r="NV139" s="6"/>
      <c r="NW139" s="6"/>
      <c r="NX139" s="6"/>
      <c r="NY139" s="6"/>
      <c r="NZ139" s="6"/>
      <c r="OB139" s="6"/>
      <c r="OC139" s="6"/>
      <c r="OD139" s="6"/>
      <c r="OE139" s="6"/>
      <c r="OF139" s="6"/>
      <c r="OG139" s="6"/>
      <c r="OH139" s="6"/>
      <c r="OI139" s="6"/>
      <c r="OJ139" s="6"/>
      <c r="OK139" s="6"/>
      <c r="ON139" s="6"/>
      <c r="OO139" s="6"/>
      <c r="OP139" s="6"/>
      <c r="OQ139" s="6"/>
      <c r="OR139" s="6"/>
      <c r="OS139" s="6"/>
      <c r="OT139" s="6"/>
      <c r="OU139" s="6"/>
      <c r="OV139" s="6"/>
      <c r="OW139" s="6"/>
      <c r="OY139" s="6"/>
      <c r="OZ139" s="6"/>
      <c r="PA139" s="6"/>
      <c r="PB139" s="6"/>
      <c r="PC139" s="6"/>
      <c r="PD139" s="6"/>
      <c r="PE139" s="6"/>
      <c r="PF139" s="6"/>
      <c r="PG139" s="6"/>
      <c r="PH139" s="6"/>
      <c r="PJ139" s="6"/>
      <c r="PK139" s="6"/>
      <c r="PL139" s="6"/>
      <c r="PM139" s="6"/>
      <c r="PN139" s="6"/>
      <c r="PO139" s="6"/>
      <c r="PP139" s="6"/>
      <c r="PQ139" s="6"/>
      <c r="PR139" s="6"/>
      <c r="PS139" s="6"/>
      <c r="PU139" s="6"/>
      <c r="PV139" s="6"/>
      <c r="PW139" s="6"/>
      <c r="PX139" s="6"/>
      <c r="PY139" s="6"/>
      <c r="PZ139" s="6"/>
      <c r="QA139" s="6"/>
      <c r="QB139" s="6"/>
      <c r="QC139" s="6"/>
      <c r="QD139" s="6"/>
      <c r="QF139" s="6"/>
      <c r="QG139" s="6"/>
      <c r="QH139" s="6"/>
      <c r="QI139" s="6"/>
      <c r="QJ139" s="6"/>
      <c r="QK139" s="6"/>
      <c r="QL139" s="6"/>
      <c r="QM139" s="6"/>
      <c r="QN139" s="6"/>
      <c r="QO139" s="6"/>
      <c r="QQ139" s="6"/>
      <c r="QR139" s="6"/>
      <c r="QS139" s="6"/>
      <c r="QT139" s="6"/>
      <c r="QU139" s="6"/>
      <c r="QV139" s="6"/>
      <c r="QW139" s="6"/>
      <c r="QX139" s="6"/>
      <c r="QY139" s="6"/>
      <c r="QZ139" s="6"/>
      <c r="RB139" s="6"/>
      <c r="RC139" s="6"/>
      <c r="RD139" s="6"/>
      <c r="RE139" s="6"/>
      <c r="RF139" s="6"/>
      <c r="RG139" s="6"/>
      <c r="RH139" s="6"/>
      <c r="RI139" s="6"/>
      <c r="RJ139" s="6"/>
      <c r="RK139" s="6"/>
      <c r="RN139" s="6"/>
      <c r="RO139" s="6"/>
      <c r="RP139" s="6"/>
      <c r="RQ139" s="6"/>
      <c r="RR139" s="6"/>
      <c r="RS139" s="6"/>
      <c r="RT139" s="6"/>
      <c r="RU139" s="6"/>
      <c r="RV139" s="6"/>
      <c r="RW139" s="6"/>
      <c r="RY139" s="6"/>
      <c r="RZ139" s="6"/>
      <c r="SA139" s="6"/>
      <c r="SB139" s="6"/>
      <c r="SC139" s="6"/>
      <c r="SD139" s="6"/>
      <c r="SE139" s="6"/>
      <c r="SF139" s="6"/>
      <c r="SG139" s="6"/>
      <c r="SH139" s="6"/>
      <c r="SJ139" s="6"/>
      <c r="SK139" s="6"/>
      <c r="SL139" s="6"/>
      <c r="SM139" s="6"/>
      <c r="SN139" s="6"/>
      <c r="SO139" s="6"/>
      <c r="SP139" s="6"/>
      <c r="SQ139" s="6"/>
      <c r="SR139" s="6"/>
      <c r="SS139" s="6"/>
      <c r="SU139" s="6"/>
      <c r="SV139" s="6"/>
      <c r="SW139" s="6"/>
      <c r="SX139" s="6"/>
      <c r="SY139" s="6"/>
      <c r="SZ139" s="6"/>
      <c r="TA139" s="6"/>
      <c r="TB139" s="6"/>
      <c r="TC139" s="6"/>
      <c r="TD139" s="6"/>
      <c r="TF139" s="6"/>
      <c r="TG139" s="6"/>
      <c r="TH139" s="6"/>
      <c r="TI139" s="6"/>
      <c r="TJ139" s="6"/>
      <c r="TK139" s="6"/>
      <c r="TL139" s="6"/>
      <c r="TM139" s="6"/>
      <c r="TN139" s="6"/>
      <c r="TO139" s="6"/>
      <c r="TQ139" s="6"/>
      <c r="TR139" s="6"/>
      <c r="TS139" s="6"/>
      <c r="TT139" s="6"/>
      <c r="TU139" s="6"/>
      <c r="TV139" s="6"/>
      <c r="TW139" s="6"/>
      <c r="TX139" s="6"/>
      <c r="TY139" s="6"/>
      <c r="TZ139" s="6"/>
      <c r="UB139" s="6"/>
      <c r="UC139" s="6"/>
      <c r="UD139" s="6"/>
      <c r="UE139" s="6"/>
      <c r="UF139" s="6"/>
      <c r="UG139" s="6"/>
      <c r="UH139" s="6"/>
      <c r="UI139" s="6"/>
      <c r="UJ139" s="6"/>
      <c r="UK139" s="6"/>
      <c r="UN139" s="61"/>
      <c r="UO139" s="61"/>
      <c r="UP139" s="61"/>
      <c r="UQ139" s="61"/>
      <c r="UW139" s="61"/>
      <c r="UY139" s="61"/>
      <c r="UZ139" s="61"/>
      <c r="VA139" s="61"/>
      <c r="VB139" s="61"/>
      <c r="VH139" s="61"/>
    </row>
    <row r="140" spans="2:580">
      <c r="B140" s="6"/>
      <c r="C140" s="6"/>
      <c r="D140" s="6"/>
      <c r="E140" s="6"/>
      <c r="F140" s="6"/>
      <c r="G140" s="6"/>
      <c r="H140" s="6"/>
      <c r="I140" s="6"/>
      <c r="J140" s="6"/>
      <c r="K140" s="6"/>
      <c r="L140" s="6"/>
      <c r="N140" s="6"/>
      <c r="O140" s="6"/>
      <c r="P140" s="6"/>
      <c r="Q140" s="6"/>
      <c r="R140" s="6"/>
      <c r="S140" s="6"/>
      <c r="T140" s="6"/>
      <c r="U140" s="6"/>
      <c r="V140" s="6"/>
      <c r="W140" s="6"/>
      <c r="Y140" s="6"/>
      <c r="Z140" s="6"/>
      <c r="AA140" s="6"/>
      <c r="AB140" s="6"/>
      <c r="AC140" s="6"/>
      <c r="AD140" s="6"/>
      <c r="AE140" s="6"/>
      <c r="AF140" s="6"/>
      <c r="AG140" s="6"/>
      <c r="AH140" s="6"/>
      <c r="AJ140" s="6"/>
      <c r="AK140" s="6"/>
      <c r="AL140" s="6"/>
      <c r="AM140" s="6"/>
      <c r="AN140" s="6"/>
      <c r="AO140" s="6"/>
      <c r="AP140" s="6"/>
      <c r="AQ140" s="6"/>
      <c r="AR140" s="6"/>
      <c r="AS140" s="6"/>
      <c r="AU140" s="6"/>
      <c r="AV140" s="6"/>
      <c r="AW140" s="6"/>
      <c r="AX140" s="6"/>
      <c r="AY140" s="6"/>
      <c r="AZ140" s="6"/>
      <c r="BA140" s="6"/>
      <c r="BB140" s="6"/>
      <c r="BC140" s="6"/>
      <c r="BD140" s="6"/>
      <c r="BF140" s="6"/>
      <c r="BG140" s="6"/>
      <c r="BH140" s="6"/>
      <c r="BI140" s="6"/>
      <c r="BJ140" s="6"/>
      <c r="BK140" s="6"/>
      <c r="BL140" s="6"/>
      <c r="BM140" s="6"/>
      <c r="BN140" s="6"/>
      <c r="BO140" s="6"/>
      <c r="BQ140" s="6"/>
      <c r="BR140" s="6"/>
      <c r="BS140" s="6"/>
      <c r="BT140" s="6"/>
      <c r="BU140" s="6"/>
      <c r="BV140" s="6"/>
      <c r="BW140" s="6"/>
      <c r="BX140" s="6"/>
      <c r="BY140" s="6"/>
      <c r="BZ140" s="6"/>
      <c r="CB140" s="6"/>
      <c r="CC140" s="6"/>
      <c r="CD140" s="6"/>
      <c r="CE140" s="6"/>
      <c r="CF140" s="6"/>
      <c r="CG140" s="6"/>
      <c r="CH140" s="6"/>
      <c r="CI140" s="6"/>
      <c r="CJ140" s="6"/>
      <c r="CK140" s="6"/>
      <c r="CN140" s="6"/>
      <c r="CO140" s="6"/>
      <c r="CP140" s="6"/>
      <c r="CQ140" s="6"/>
      <c r="CR140" s="6"/>
      <c r="CS140" s="6"/>
      <c r="CT140" s="6"/>
      <c r="CU140" s="6"/>
      <c r="CV140" s="6"/>
      <c r="CW140" s="6"/>
      <c r="CY140" s="6"/>
      <c r="CZ140" s="6"/>
      <c r="DA140" s="6"/>
      <c r="DB140" s="6"/>
      <c r="DC140" s="6"/>
      <c r="DD140" s="6"/>
      <c r="DE140" s="6"/>
      <c r="DF140" s="6"/>
      <c r="DG140" s="6"/>
      <c r="DH140" s="6"/>
      <c r="DJ140" s="6"/>
      <c r="DK140" s="6"/>
      <c r="DL140" s="6"/>
      <c r="DM140" s="6"/>
      <c r="DN140" s="6"/>
      <c r="DO140" s="6"/>
      <c r="DP140" s="6"/>
      <c r="DQ140" s="6"/>
      <c r="DR140" s="6"/>
      <c r="DS140" s="6"/>
      <c r="DU140" s="6"/>
      <c r="DV140" s="6"/>
      <c r="DW140" s="6"/>
      <c r="DX140" s="6"/>
      <c r="DY140" s="6"/>
      <c r="DZ140" s="6"/>
      <c r="EA140" s="6"/>
      <c r="EB140" s="6"/>
      <c r="EC140" s="6"/>
      <c r="ED140" s="6"/>
      <c r="EF140" s="6"/>
      <c r="EG140" s="6"/>
      <c r="EH140" s="6"/>
      <c r="EI140" s="6"/>
      <c r="EJ140" s="6"/>
      <c r="EK140" s="6"/>
      <c r="EL140" s="6"/>
      <c r="EM140" s="6"/>
      <c r="EN140" s="6"/>
      <c r="EO140" s="6"/>
      <c r="EQ140" s="6"/>
      <c r="ER140" s="6"/>
      <c r="ES140" s="6"/>
      <c r="ET140" s="6"/>
      <c r="EU140" s="6"/>
      <c r="EV140" s="6"/>
      <c r="EW140" s="6"/>
      <c r="EX140" s="6"/>
      <c r="EY140" s="6"/>
      <c r="EZ140" s="6"/>
      <c r="FB140" s="6"/>
      <c r="FC140" s="6"/>
      <c r="FD140" s="6"/>
      <c r="FE140" s="6"/>
      <c r="FF140" s="6"/>
      <c r="FG140" s="6"/>
      <c r="FH140" s="6"/>
      <c r="FI140" s="6"/>
      <c r="FJ140" s="6"/>
      <c r="FK140" s="6"/>
      <c r="FN140" s="6"/>
      <c r="FO140" s="6"/>
      <c r="FP140" s="6"/>
      <c r="FQ140" s="6"/>
      <c r="FR140" s="6"/>
      <c r="FS140" s="6"/>
      <c r="FT140" s="6"/>
      <c r="FU140" s="6"/>
      <c r="FV140" s="6"/>
      <c r="FW140" s="6"/>
      <c r="FY140" s="6"/>
      <c r="FZ140" s="6"/>
      <c r="GA140" s="6"/>
      <c r="GB140" s="6"/>
      <c r="GC140" s="6"/>
      <c r="GD140" s="6"/>
      <c r="GE140" s="6"/>
      <c r="GF140" s="6"/>
      <c r="GG140" s="6"/>
      <c r="GH140" s="6"/>
      <c r="GJ140" s="6"/>
      <c r="GK140" s="6"/>
      <c r="GL140" s="6"/>
      <c r="GM140" s="6"/>
      <c r="GN140" s="6"/>
      <c r="GO140" s="6"/>
      <c r="GP140" s="6"/>
      <c r="GQ140" s="6"/>
      <c r="GR140" s="6"/>
      <c r="GS140" s="6"/>
      <c r="GU140" s="6"/>
      <c r="GV140" s="6"/>
      <c r="GW140" s="6"/>
      <c r="GX140" s="6"/>
      <c r="GY140" s="6"/>
      <c r="GZ140" s="6"/>
      <c r="HA140" s="6"/>
      <c r="HB140" s="6"/>
      <c r="HC140" s="6"/>
      <c r="HD140" s="6"/>
      <c r="HF140" s="6"/>
      <c r="HG140" s="6"/>
      <c r="HH140" s="6"/>
      <c r="HI140" s="6"/>
      <c r="HJ140" s="6"/>
      <c r="HK140" s="6"/>
      <c r="HL140" s="6"/>
      <c r="HM140" s="6"/>
      <c r="HN140" s="6"/>
      <c r="HO140" s="6"/>
      <c r="HQ140" s="6"/>
      <c r="HR140" s="6"/>
      <c r="HS140" s="6"/>
      <c r="HT140" s="6"/>
      <c r="HU140" s="6"/>
      <c r="HV140" s="6"/>
      <c r="HW140" s="6"/>
      <c r="HX140" s="6"/>
      <c r="HY140" s="6"/>
      <c r="HZ140" s="6"/>
      <c r="IB140" s="6"/>
      <c r="IC140" s="6"/>
      <c r="ID140" s="6"/>
      <c r="IE140" s="6"/>
      <c r="IF140" s="6"/>
      <c r="IG140" s="6"/>
      <c r="IH140" s="6"/>
      <c r="II140" s="6"/>
      <c r="IJ140" s="6"/>
      <c r="IK140" s="6"/>
      <c r="IN140" s="6"/>
      <c r="IO140" s="6"/>
      <c r="IP140" s="6"/>
      <c r="IQ140" s="6"/>
      <c r="IR140" s="6"/>
      <c r="IS140" s="6"/>
      <c r="IT140" s="6"/>
      <c r="IU140" s="6"/>
      <c r="IV140" s="6"/>
      <c r="IW140" s="6"/>
      <c r="IY140" s="6"/>
      <c r="IZ140" s="6"/>
      <c r="JA140" s="6"/>
      <c r="JB140" s="6"/>
      <c r="JC140" s="6"/>
      <c r="JD140" s="6"/>
      <c r="JE140" s="6"/>
      <c r="JF140" s="6"/>
      <c r="JG140" s="6"/>
      <c r="JH140" s="6"/>
      <c r="JJ140" s="6"/>
      <c r="JK140" s="6"/>
      <c r="JL140" s="6"/>
      <c r="JM140" s="6"/>
      <c r="JN140" s="6"/>
      <c r="JO140" s="6"/>
      <c r="JP140" s="6"/>
      <c r="JQ140" s="6"/>
      <c r="JR140" s="6"/>
      <c r="JS140" s="6"/>
      <c r="JU140" s="6"/>
      <c r="JV140" s="6"/>
      <c r="JW140" s="6"/>
      <c r="JX140" s="6"/>
      <c r="JY140" s="6"/>
      <c r="JZ140" s="6"/>
      <c r="KA140" s="6"/>
      <c r="KB140" s="6"/>
      <c r="KC140" s="6"/>
      <c r="KD140" s="6"/>
      <c r="KF140" s="6"/>
      <c r="KG140" s="6"/>
      <c r="KH140" s="6"/>
      <c r="KI140" s="6"/>
      <c r="KJ140" s="6"/>
      <c r="KK140" s="6"/>
      <c r="KL140" s="6"/>
      <c r="KM140" s="6"/>
      <c r="KN140" s="6"/>
      <c r="KO140" s="6"/>
      <c r="KQ140" s="6"/>
      <c r="KR140" s="6"/>
      <c r="KS140" s="6"/>
      <c r="KT140" s="6"/>
      <c r="KU140" s="6"/>
      <c r="KV140" s="6"/>
      <c r="KW140" s="6"/>
      <c r="KX140" s="6"/>
      <c r="KY140" s="6"/>
      <c r="KZ140" s="6"/>
      <c r="LB140" s="6"/>
      <c r="LC140" s="6"/>
      <c r="LD140" s="6"/>
      <c r="LE140" s="6"/>
      <c r="LF140" s="6"/>
      <c r="LG140" s="6"/>
      <c r="LH140" s="6"/>
      <c r="LI140" s="6"/>
      <c r="LJ140" s="6"/>
      <c r="LK140" s="6"/>
      <c r="LN140" s="6"/>
      <c r="LO140" s="6"/>
      <c r="LP140" s="6"/>
      <c r="LQ140" s="6"/>
      <c r="LR140" s="6"/>
      <c r="LS140" s="6"/>
      <c r="LT140" s="6"/>
      <c r="LU140" s="6"/>
      <c r="LV140" s="6"/>
      <c r="LW140" s="6"/>
      <c r="LY140" s="6"/>
      <c r="LZ140" s="6"/>
      <c r="MA140" s="6"/>
      <c r="MB140" s="6"/>
      <c r="MC140" s="6"/>
      <c r="MD140" s="6"/>
      <c r="ME140" s="6"/>
      <c r="MF140" s="6"/>
      <c r="MG140" s="6"/>
      <c r="MH140" s="6"/>
      <c r="MJ140" s="6"/>
      <c r="MK140" s="6"/>
      <c r="ML140" s="6"/>
      <c r="MM140" s="6"/>
      <c r="MN140" s="6"/>
      <c r="MO140" s="6"/>
      <c r="MP140" s="6"/>
      <c r="MQ140" s="6"/>
      <c r="MR140" s="6"/>
      <c r="MS140" s="6"/>
      <c r="MU140" s="6"/>
      <c r="MV140" s="6"/>
      <c r="MW140" s="6"/>
      <c r="MX140" s="6"/>
      <c r="MY140" s="6"/>
      <c r="MZ140" s="6"/>
      <c r="NA140" s="6"/>
      <c r="NB140" s="6"/>
      <c r="NC140" s="6"/>
      <c r="ND140" s="6"/>
      <c r="NF140" s="6"/>
      <c r="NG140" s="6"/>
      <c r="NH140" s="6"/>
      <c r="NI140" s="6"/>
      <c r="NJ140" s="6"/>
      <c r="NK140" s="6"/>
      <c r="NL140" s="6"/>
      <c r="NM140" s="6"/>
      <c r="NN140" s="6"/>
      <c r="NO140" s="6"/>
      <c r="NQ140" s="6"/>
      <c r="NR140" s="6"/>
      <c r="NS140" s="6"/>
      <c r="NT140" s="6"/>
      <c r="NU140" s="6"/>
      <c r="NV140" s="6"/>
      <c r="NW140" s="6"/>
      <c r="NX140" s="6"/>
      <c r="NY140" s="6"/>
      <c r="NZ140" s="6"/>
      <c r="OB140" s="6"/>
      <c r="OC140" s="6"/>
      <c r="OD140" s="6"/>
      <c r="OE140" s="6"/>
      <c r="OF140" s="6"/>
      <c r="OG140" s="6"/>
      <c r="OH140" s="6"/>
      <c r="OI140" s="6"/>
      <c r="OJ140" s="6"/>
      <c r="OK140" s="6"/>
      <c r="ON140" s="6"/>
      <c r="OO140" s="6"/>
      <c r="OP140" s="6"/>
      <c r="OQ140" s="6"/>
      <c r="OR140" s="6"/>
      <c r="OS140" s="6"/>
      <c r="OT140" s="6"/>
      <c r="OU140" s="6"/>
      <c r="OV140" s="6"/>
      <c r="OW140" s="6"/>
      <c r="OY140" s="6"/>
      <c r="OZ140" s="6"/>
      <c r="PA140" s="6"/>
      <c r="PB140" s="6"/>
      <c r="PC140" s="6"/>
      <c r="PD140" s="6"/>
      <c r="PE140" s="6"/>
      <c r="PF140" s="6"/>
      <c r="PG140" s="6"/>
      <c r="PH140" s="6"/>
      <c r="PJ140" s="6"/>
      <c r="PK140" s="6"/>
      <c r="PL140" s="6"/>
      <c r="PM140" s="6"/>
      <c r="PN140" s="6"/>
      <c r="PO140" s="6"/>
      <c r="PP140" s="6"/>
      <c r="PQ140" s="6"/>
      <c r="PR140" s="6"/>
      <c r="PS140" s="6"/>
      <c r="PU140" s="6"/>
      <c r="PV140" s="6"/>
      <c r="PW140" s="6"/>
      <c r="PX140" s="6"/>
      <c r="PY140" s="6"/>
      <c r="PZ140" s="6"/>
      <c r="QA140" s="6"/>
      <c r="QB140" s="6"/>
      <c r="QC140" s="6"/>
      <c r="QD140" s="6"/>
      <c r="QF140" s="6"/>
      <c r="QG140" s="6"/>
      <c r="QH140" s="6"/>
      <c r="QI140" s="6"/>
      <c r="QJ140" s="6"/>
      <c r="QK140" s="6"/>
      <c r="QL140" s="6"/>
      <c r="QM140" s="6"/>
      <c r="QN140" s="6"/>
      <c r="QO140" s="6"/>
      <c r="QQ140" s="6"/>
      <c r="QR140" s="6"/>
      <c r="QS140" s="6"/>
      <c r="QT140" s="6"/>
      <c r="QU140" s="6"/>
      <c r="QV140" s="6"/>
      <c r="QW140" s="6"/>
      <c r="QX140" s="6"/>
      <c r="QY140" s="6"/>
      <c r="QZ140" s="6"/>
      <c r="RB140" s="6"/>
      <c r="RC140" s="6"/>
      <c r="RD140" s="6"/>
      <c r="RE140" s="6"/>
      <c r="RF140" s="6"/>
      <c r="RG140" s="6"/>
      <c r="RH140" s="6"/>
      <c r="RI140" s="6"/>
      <c r="RJ140" s="6"/>
      <c r="RK140" s="6"/>
      <c r="RN140" s="6"/>
      <c r="RO140" s="6"/>
      <c r="RP140" s="6"/>
      <c r="RQ140" s="6"/>
      <c r="RR140" s="6"/>
      <c r="RS140" s="6"/>
      <c r="RT140" s="6"/>
      <c r="RU140" s="6"/>
      <c r="RV140" s="6"/>
      <c r="RW140" s="6"/>
      <c r="RY140" s="6"/>
      <c r="RZ140" s="6"/>
      <c r="SA140" s="6"/>
      <c r="SB140" s="6"/>
      <c r="SC140" s="6"/>
      <c r="SD140" s="6"/>
      <c r="SE140" s="6"/>
      <c r="SF140" s="6"/>
      <c r="SG140" s="6"/>
      <c r="SH140" s="6"/>
      <c r="SJ140" s="6"/>
      <c r="SK140" s="6"/>
      <c r="SL140" s="6"/>
      <c r="SM140" s="6"/>
      <c r="SN140" s="6"/>
      <c r="SO140" s="6"/>
      <c r="SP140" s="6"/>
      <c r="SQ140" s="6"/>
      <c r="SR140" s="6"/>
      <c r="SS140" s="6"/>
      <c r="SU140" s="6"/>
      <c r="SV140" s="6"/>
      <c r="SW140" s="6"/>
      <c r="SX140" s="6"/>
      <c r="SY140" s="6"/>
      <c r="SZ140" s="6"/>
      <c r="TA140" s="6"/>
      <c r="TB140" s="6"/>
      <c r="TC140" s="6"/>
      <c r="TD140" s="6"/>
      <c r="TF140" s="6"/>
      <c r="TG140" s="6"/>
      <c r="TH140" s="6"/>
      <c r="TI140" s="6"/>
      <c r="TJ140" s="6"/>
      <c r="TK140" s="6"/>
      <c r="TL140" s="6"/>
      <c r="TM140" s="6"/>
      <c r="TN140" s="6"/>
      <c r="TO140" s="6"/>
      <c r="TQ140" s="6"/>
      <c r="TR140" s="6"/>
      <c r="TS140" s="6"/>
      <c r="TT140" s="6"/>
      <c r="TU140" s="6"/>
      <c r="TV140" s="6"/>
      <c r="TW140" s="6"/>
      <c r="TX140" s="6"/>
      <c r="TY140" s="6"/>
      <c r="TZ140" s="6"/>
      <c r="UB140" s="6"/>
      <c r="UC140" s="6"/>
      <c r="UD140" s="6"/>
      <c r="UE140" s="6"/>
      <c r="UF140" s="6"/>
      <c r="UG140" s="6"/>
      <c r="UH140" s="6"/>
      <c r="UI140" s="6"/>
      <c r="UJ140" s="6"/>
      <c r="UK140" s="6"/>
      <c r="UN140" s="61"/>
      <c r="UO140" s="61"/>
      <c r="UP140" s="61"/>
      <c r="UQ140" s="61"/>
      <c r="UW140" s="61"/>
      <c r="UY140" s="61"/>
      <c r="UZ140" s="61"/>
      <c r="VA140" s="61"/>
      <c r="VB140" s="61"/>
      <c r="VH140" s="61"/>
    </row>
    <row r="141" spans="2:580">
      <c r="B141" s="6"/>
      <c r="C141" s="6"/>
      <c r="D141" s="6"/>
      <c r="E141" s="6"/>
      <c r="F141" s="6"/>
      <c r="G141" s="6"/>
      <c r="H141" s="6"/>
      <c r="I141" s="6"/>
      <c r="J141" s="6"/>
      <c r="K141" s="6"/>
      <c r="L141" s="6"/>
      <c r="N141" s="6"/>
      <c r="O141" s="6"/>
      <c r="P141" s="6"/>
      <c r="Q141" s="6"/>
      <c r="R141" s="6"/>
      <c r="S141" s="6"/>
      <c r="T141" s="6"/>
      <c r="U141" s="6"/>
      <c r="V141" s="6"/>
      <c r="W141" s="6"/>
      <c r="Y141" s="6"/>
      <c r="Z141" s="6"/>
      <c r="AA141" s="6"/>
      <c r="AB141" s="6"/>
      <c r="AC141" s="6"/>
      <c r="AD141" s="6"/>
      <c r="AE141" s="6"/>
      <c r="AF141" s="6"/>
      <c r="AG141" s="6"/>
      <c r="AH141" s="6"/>
      <c r="AJ141" s="6"/>
      <c r="AK141" s="6"/>
      <c r="AL141" s="6"/>
      <c r="AM141" s="6"/>
      <c r="AN141" s="6"/>
      <c r="AO141" s="6"/>
      <c r="AP141" s="6"/>
      <c r="AQ141" s="6"/>
      <c r="AR141" s="6"/>
      <c r="AS141" s="6"/>
      <c r="AU141" s="6"/>
      <c r="AV141" s="6"/>
      <c r="AW141" s="6"/>
      <c r="AX141" s="6"/>
      <c r="AY141" s="6"/>
      <c r="AZ141" s="6"/>
      <c r="BA141" s="6"/>
      <c r="BB141" s="6"/>
      <c r="BC141" s="6"/>
      <c r="BD141" s="6"/>
      <c r="BF141" s="6"/>
      <c r="BG141" s="6"/>
      <c r="BH141" s="6"/>
      <c r="BI141" s="6"/>
      <c r="BJ141" s="6"/>
      <c r="BK141" s="6"/>
      <c r="BL141" s="6"/>
      <c r="BM141" s="6"/>
      <c r="BN141" s="6"/>
      <c r="BO141" s="6"/>
      <c r="BQ141" s="6"/>
      <c r="BR141" s="6"/>
      <c r="BS141" s="6"/>
      <c r="BT141" s="6"/>
      <c r="BU141" s="6"/>
      <c r="BV141" s="6"/>
      <c r="BW141" s="6"/>
      <c r="BX141" s="6"/>
      <c r="BY141" s="6"/>
      <c r="BZ141" s="6"/>
      <c r="CB141" s="6"/>
      <c r="CC141" s="6"/>
      <c r="CD141" s="6"/>
      <c r="CE141" s="6"/>
      <c r="CF141" s="6"/>
      <c r="CG141" s="6"/>
      <c r="CH141" s="6"/>
      <c r="CI141" s="6"/>
      <c r="CJ141" s="6"/>
      <c r="CK141" s="6"/>
      <c r="CN141" s="6"/>
      <c r="CO141" s="6"/>
      <c r="CP141" s="6"/>
      <c r="CQ141" s="6"/>
      <c r="CR141" s="6"/>
      <c r="CS141" s="6"/>
      <c r="CT141" s="6"/>
      <c r="CU141" s="6"/>
      <c r="CV141" s="6"/>
      <c r="CW141" s="6"/>
      <c r="CY141" s="6"/>
      <c r="CZ141" s="6"/>
      <c r="DA141" s="6"/>
      <c r="DB141" s="6"/>
      <c r="DC141" s="6"/>
      <c r="DD141" s="6"/>
      <c r="DE141" s="6"/>
      <c r="DF141" s="6"/>
      <c r="DG141" s="6"/>
      <c r="DH141" s="6"/>
      <c r="DJ141" s="6"/>
      <c r="DK141" s="6"/>
      <c r="DL141" s="6"/>
      <c r="DM141" s="6"/>
      <c r="DN141" s="6"/>
      <c r="DO141" s="6"/>
      <c r="DP141" s="6"/>
      <c r="DQ141" s="6"/>
      <c r="DR141" s="6"/>
      <c r="DS141" s="6"/>
      <c r="DU141" s="6"/>
      <c r="DV141" s="6"/>
      <c r="DW141" s="6"/>
      <c r="DX141" s="6"/>
      <c r="DY141" s="6"/>
      <c r="DZ141" s="6"/>
      <c r="EA141" s="6"/>
      <c r="EB141" s="6"/>
      <c r="EC141" s="6"/>
      <c r="ED141" s="6"/>
      <c r="EF141" s="6"/>
      <c r="EG141" s="6"/>
      <c r="EH141" s="6"/>
      <c r="EI141" s="6"/>
      <c r="EJ141" s="6"/>
      <c r="EK141" s="6"/>
      <c r="EL141" s="6"/>
      <c r="EM141" s="6"/>
      <c r="EN141" s="6"/>
      <c r="EO141" s="6"/>
      <c r="EQ141" s="6"/>
      <c r="ER141" s="6"/>
      <c r="ES141" s="6"/>
      <c r="ET141" s="6"/>
      <c r="EU141" s="6"/>
      <c r="EV141" s="6"/>
      <c r="EW141" s="6"/>
      <c r="EX141" s="6"/>
      <c r="EY141" s="6"/>
      <c r="EZ141" s="6"/>
      <c r="FB141" s="6"/>
      <c r="FC141" s="6"/>
      <c r="FD141" s="6"/>
      <c r="FE141" s="6"/>
      <c r="FF141" s="6"/>
      <c r="FG141" s="6"/>
      <c r="FH141" s="6"/>
      <c r="FI141" s="6"/>
      <c r="FJ141" s="6"/>
      <c r="FK141" s="6"/>
      <c r="FN141" s="6"/>
      <c r="FO141" s="6"/>
      <c r="FP141" s="6"/>
      <c r="FQ141" s="6"/>
      <c r="FR141" s="6"/>
      <c r="FS141" s="6"/>
      <c r="FT141" s="6"/>
      <c r="FU141" s="6"/>
      <c r="FV141" s="6"/>
      <c r="FW141" s="6"/>
      <c r="FY141" s="6"/>
      <c r="FZ141" s="6"/>
      <c r="GA141" s="6"/>
      <c r="GB141" s="6"/>
      <c r="GC141" s="6"/>
      <c r="GD141" s="6"/>
      <c r="GE141" s="6"/>
      <c r="GF141" s="6"/>
      <c r="GG141" s="6"/>
      <c r="GH141" s="6"/>
      <c r="GJ141" s="6"/>
      <c r="GK141" s="6"/>
      <c r="GL141" s="6"/>
      <c r="GM141" s="6"/>
      <c r="GN141" s="6"/>
      <c r="GO141" s="6"/>
      <c r="GP141" s="6"/>
      <c r="GQ141" s="6"/>
      <c r="GR141" s="6"/>
      <c r="GS141" s="6"/>
      <c r="GU141" s="6"/>
      <c r="GV141" s="6"/>
      <c r="GW141" s="6"/>
      <c r="GX141" s="6"/>
      <c r="GY141" s="6"/>
      <c r="GZ141" s="6"/>
      <c r="HA141" s="6"/>
      <c r="HB141" s="6"/>
      <c r="HC141" s="6"/>
      <c r="HD141" s="6"/>
      <c r="HF141" s="6"/>
      <c r="HG141" s="6"/>
      <c r="HH141" s="6"/>
      <c r="HI141" s="6"/>
      <c r="HJ141" s="6"/>
      <c r="HK141" s="6"/>
      <c r="HL141" s="6"/>
      <c r="HM141" s="6"/>
      <c r="HN141" s="6"/>
      <c r="HO141" s="6"/>
      <c r="HQ141" s="6"/>
      <c r="HR141" s="6"/>
      <c r="HS141" s="6"/>
      <c r="HT141" s="6"/>
      <c r="HU141" s="6"/>
      <c r="HV141" s="6"/>
      <c r="HW141" s="6"/>
      <c r="HX141" s="6"/>
      <c r="HY141" s="6"/>
      <c r="HZ141" s="6"/>
      <c r="IB141" s="6"/>
      <c r="IC141" s="6"/>
      <c r="ID141" s="6"/>
      <c r="IE141" s="6"/>
      <c r="IF141" s="6"/>
      <c r="IG141" s="6"/>
      <c r="IH141" s="6"/>
      <c r="II141" s="6"/>
      <c r="IJ141" s="6"/>
      <c r="IK141" s="6"/>
      <c r="IN141" s="6"/>
      <c r="IO141" s="6"/>
      <c r="IP141" s="6"/>
      <c r="IQ141" s="6"/>
      <c r="IR141" s="6"/>
      <c r="IS141" s="6"/>
      <c r="IT141" s="6"/>
      <c r="IU141" s="6"/>
      <c r="IV141" s="6"/>
      <c r="IW141" s="6"/>
      <c r="IY141" s="6"/>
      <c r="IZ141" s="6"/>
      <c r="JA141" s="6"/>
      <c r="JB141" s="6"/>
      <c r="JC141" s="6"/>
      <c r="JD141" s="6"/>
      <c r="JE141" s="6"/>
      <c r="JF141" s="6"/>
      <c r="JG141" s="6"/>
      <c r="JH141" s="6"/>
      <c r="JJ141" s="6"/>
      <c r="JK141" s="6"/>
      <c r="JL141" s="6"/>
      <c r="JM141" s="6"/>
      <c r="JN141" s="6"/>
      <c r="JO141" s="6"/>
      <c r="JP141" s="6"/>
      <c r="JQ141" s="6"/>
      <c r="JR141" s="6"/>
      <c r="JS141" s="6"/>
      <c r="JU141" s="6"/>
      <c r="JV141" s="6"/>
      <c r="JW141" s="6"/>
      <c r="JX141" s="6"/>
      <c r="JY141" s="6"/>
      <c r="JZ141" s="6"/>
      <c r="KA141" s="6"/>
      <c r="KB141" s="6"/>
      <c r="KC141" s="6"/>
      <c r="KD141" s="6"/>
      <c r="KF141" s="6"/>
      <c r="KG141" s="6"/>
      <c r="KH141" s="6"/>
      <c r="KI141" s="6"/>
      <c r="KJ141" s="6"/>
      <c r="KK141" s="6"/>
      <c r="KL141" s="6"/>
      <c r="KM141" s="6"/>
      <c r="KN141" s="6"/>
      <c r="KO141" s="6"/>
      <c r="KQ141" s="6"/>
      <c r="KR141" s="6"/>
      <c r="KS141" s="6"/>
      <c r="KT141" s="6"/>
      <c r="KU141" s="6"/>
      <c r="KV141" s="6"/>
      <c r="KW141" s="6"/>
      <c r="KX141" s="6"/>
      <c r="KY141" s="6"/>
      <c r="KZ141" s="6"/>
      <c r="LB141" s="6"/>
      <c r="LC141" s="6"/>
      <c r="LD141" s="6"/>
      <c r="LE141" s="6"/>
      <c r="LF141" s="6"/>
      <c r="LG141" s="6"/>
      <c r="LH141" s="6"/>
      <c r="LI141" s="6"/>
      <c r="LJ141" s="6"/>
      <c r="LK141" s="6"/>
      <c r="LN141" s="6"/>
      <c r="LO141" s="6"/>
      <c r="LP141" s="6"/>
      <c r="LQ141" s="6"/>
      <c r="LR141" s="6"/>
      <c r="LS141" s="6"/>
      <c r="LT141" s="6"/>
      <c r="LU141" s="6"/>
      <c r="LV141" s="6"/>
      <c r="LW141" s="6"/>
      <c r="LY141" s="6"/>
      <c r="LZ141" s="6"/>
      <c r="MA141" s="6"/>
      <c r="MB141" s="6"/>
      <c r="MC141" s="6"/>
      <c r="MD141" s="6"/>
      <c r="ME141" s="6"/>
      <c r="MF141" s="6"/>
      <c r="MG141" s="6"/>
      <c r="MH141" s="6"/>
      <c r="MJ141" s="6"/>
      <c r="MK141" s="6"/>
      <c r="ML141" s="6"/>
      <c r="MM141" s="6"/>
      <c r="MN141" s="6"/>
      <c r="MO141" s="6"/>
      <c r="MP141" s="6"/>
      <c r="MQ141" s="6"/>
      <c r="MR141" s="6"/>
      <c r="MS141" s="6"/>
      <c r="MU141" s="6"/>
      <c r="MV141" s="6"/>
      <c r="MW141" s="6"/>
      <c r="MX141" s="6"/>
      <c r="MY141" s="6"/>
      <c r="MZ141" s="6"/>
      <c r="NA141" s="6"/>
      <c r="NB141" s="6"/>
      <c r="NC141" s="6"/>
      <c r="ND141" s="6"/>
      <c r="NF141" s="6"/>
      <c r="NG141" s="6"/>
      <c r="NH141" s="6"/>
      <c r="NI141" s="6"/>
      <c r="NJ141" s="6"/>
      <c r="NK141" s="6"/>
      <c r="NL141" s="6"/>
      <c r="NM141" s="6"/>
      <c r="NN141" s="6"/>
      <c r="NO141" s="6"/>
      <c r="NQ141" s="6"/>
      <c r="NR141" s="6"/>
      <c r="NS141" s="6"/>
      <c r="NT141" s="6"/>
      <c r="NU141" s="6"/>
      <c r="NV141" s="6"/>
      <c r="NW141" s="6"/>
      <c r="NX141" s="6"/>
      <c r="NY141" s="6"/>
      <c r="NZ141" s="6"/>
      <c r="OB141" s="6"/>
      <c r="OC141" s="6"/>
      <c r="OD141" s="6"/>
      <c r="OE141" s="6"/>
      <c r="OF141" s="6"/>
      <c r="OG141" s="6"/>
      <c r="OH141" s="6"/>
      <c r="OI141" s="6"/>
      <c r="OJ141" s="6"/>
      <c r="OK141" s="6"/>
      <c r="ON141" s="6"/>
      <c r="OO141" s="6"/>
      <c r="OP141" s="6"/>
      <c r="OQ141" s="6"/>
      <c r="OR141" s="6"/>
      <c r="OS141" s="6"/>
      <c r="OT141" s="6"/>
      <c r="OU141" s="6"/>
      <c r="OV141" s="6"/>
      <c r="OW141" s="6"/>
      <c r="OY141" s="6"/>
      <c r="OZ141" s="6"/>
      <c r="PA141" s="6"/>
      <c r="PB141" s="6"/>
      <c r="PC141" s="6"/>
      <c r="PD141" s="6"/>
      <c r="PE141" s="6"/>
      <c r="PF141" s="6"/>
      <c r="PG141" s="6"/>
      <c r="PH141" s="6"/>
      <c r="PJ141" s="6"/>
      <c r="PK141" s="6"/>
      <c r="PL141" s="6"/>
      <c r="PM141" s="6"/>
      <c r="PN141" s="6"/>
      <c r="PO141" s="6"/>
      <c r="PP141" s="6"/>
      <c r="PQ141" s="6"/>
      <c r="PR141" s="6"/>
      <c r="PS141" s="6"/>
      <c r="PU141" s="6"/>
      <c r="PV141" s="6"/>
      <c r="PW141" s="6"/>
      <c r="PX141" s="6"/>
      <c r="PY141" s="6"/>
      <c r="PZ141" s="6"/>
      <c r="QA141" s="6"/>
      <c r="QB141" s="6"/>
      <c r="QC141" s="6"/>
      <c r="QD141" s="6"/>
      <c r="QF141" s="6"/>
      <c r="QG141" s="6"/>
      <c r="QH141" s="6"/>
      <c r="QI141" s="6"/>
      <c r="QJ141" s="6"/>
      <c r="QK141" s="6"/>
      <c r="QL141" s="6"/>
      <c r="QM141" s="6"/>
      <c r="QN141" s="6"/>
      <c r="QO141" s="6"/>
      <c r="QQ141" s="6"/>
      <c r="QR141" s="6"/>
      <c r="QS141" s="6"/>
      <c r="QT141" s="6"/>
      <c r="QU141" s="6"/>
      <c r="QV141" s="6"/>
      <c r="QW141" s="6"/>
      <c r="QX141" s="6"/>
      <c r="QY141" s="6"/>
      <c r="QZ141" s="6"/>
      <c r="RB141" s="6"/>
      <c r="RC141" s="6"/>
      <c r="RD141" s="6"/>
      <c r="RE141" s="6"/>
      <c r="RF141" s="6"/>
      <c r="RG141" s="6"/>
      <c r="RH141" s="6"/>
      <c r="RI141" s="6"/>
      <c r="RJ141" s="6"/>
      <c r="RK141" s="6"/>
      <c r="RN141" s="6"/>
      <c r="RO141" s="6"/>
      <c r="RP141" s="6"/>
      <c r="RQ141" s="6"/>
      <c r="RR141" s="6"/>
      <c r="RS141" s="6"/>
      <c r="RT141" s="6"/>
      <c r="RU141" s="6"/>
      <c r="RV141" s="6"/>
      <c r="RW141" s="6"/>
      <c r="RY141" s="6"/>
      <c r="RZ141" s="6"/>
      <c r="SA141" s="6"/>
      <c r="SB141" s="6"/>
      <c r="SC141" s="6"/>
      <c r="SD141" s="6"/>
      <c r="SE141" s="6"/>
      <c r="SF141" s="6"/>
      <c r="SG141" s="6"/>
      <c r="SH141" s="6"/>
      <c r="SJ141" s="6"/>
      <c r="SK141" s="6"/>
      <c r="SL141" s="6"/>
      <c r="SM141" s="6"/>
      <c r="SN141" s="6"/>
      <c r="SO141" s="6"/>
      <c r="SP141" s="6"/>
      <c r="SQ141" s="6"/>
      <c r="SR141" s="6"/>
      <c r="SS141" s="6"/>
      <c r="SU141" s="6"/>
      <c r="SV141" s="6"/>
      <c r="SW141" s="6"/>
      <c r="SX141" s="6"/>
      <c r="SY141" s="6"/>
      <c r="SZ141" s="6"/>
      <c r="TA141" s="6"/>
      <c r="TB141" s="6"/>
      <c r="TC141" s="6"/>
      <c r="TD141" s="6"/>
      <c r="TF141" s="6"/>
      <c r="TG141" s="6"/>
      <c r="TH141" s="6"/>
      <c r="TI141" s="6"/>
      <c r="TJ141" s="6"/>
      <c r="TK141" s="6"/>
      <c r="TL141" s="6"/>
      <c r="TM141" s="6"/>
      <c r="TN141" s="6"/>
      <c r="TO141" s="6"/>
      <c r="TQ141" s="6"/>
      <c r="TR141" s="6"/>
      <c r="TS141" s="6"/>
      <c r="TT141" s="6"/>
      <c r="TU141" s="6"/>
      <c r="TV141" s="6"/>
      <c r="TW141" s="6"/>
      <c r="TX141" s="6"/>
      <c r="TY141" s="6"/>
      <c r="TZ141" s="6"/>
      <c r="UB141" s="6"/>
      <c r="UC141" s="6"/>
      <c r="UD141" s="6"/>
      <c r="UE141" s="6"/>
      <c r="UF141" s="6"/>
      <c r="UG141" s="6"/>
      <c r="UH141" s="6"/>
      <c r="UI141" s="6"/>
      <c r="UJ141" s="6"/>
      <c r="UK141" s="6"/>
      <c r="UN141" s="61"/>
      <c r="UO141" s="61"/>
      <c r="UP141" s="61"/>
      <c r="UQ141" s="61"/>
      <c r="UW141" s="61"/>
      <c r="UY141" s="61"/>
      <c r="UZ141" s="61"/>
      <c r="VA141" s="61"/>
      <c r="VB141" s="61"/>
      <c r="VH141" s="61"/>
    </row>
    <row r="142" spans="2:580">
      <c r="B142" s="6"/>
      <c r="C142" s="6"/>
      <c r="D142" s="6"/>
      <c r="E142" s="6"/>
      <c r="F142" s="6"/>
      <c r="G142" s="6"/>
      <c r="H142" s="6"/>
      <c r="I142" s="6"/>
      <c r="J142" s="6"/>
      <c r="K142" s="6"/>
      <c r="L142" s="6"/>
      <c r="N142" s="6"/>
      <c r="O142" s="6"/>
      <c r="P142" s="6"/>
      <c r="Q142" s="6"/>
      <c r="R142" s="6"/>
      <c r="S142" s="6"/>
      <c r="T142" s="6"/>
      <c r="U142" s="6"/>
      <c r="V142" s="6"/>
      <c r="W142" s="6"/>
      <c r="Y142" s="6"/>
      <c r="Z142" s="6"/>
      <c r="AA142" s="6"/>
      <c r="AB142" s="6"/>
      <c r="AC142" s="6"/>
      <c r="AD142" s="6"/>
      <c r="AE142" s="6"/>
      <c r="AF142" s="6"/>
      <c r="AG142" s="6"/>
      <c r="AH142" s="6"/>
      <c r="AJ142" s="6"/>
      <c r="AK142" s="6"/>
      <c r="AL142" s="6"/>
      <c r="AM142" s="6"/>
      <c r="AN142" s="6"/>
      <c r="AO142" s="6"/>
      <c r="AP142" s="6"/>
      <c r="AQ142" s="6"/>
      <c r="AR142" s="6"/>
      <c r="AS142" s="6"/>
      <c r="AU142" s="6"/>
      <c r="AV142" s="6"/>
      <c r="AW142" s="6"/>
      <c r="AX142" s="6"/>
      <c r="AY142" s="6"/>
      <c r="AZ142" s="6"/>
      <c r="BA142" s="6"/>
      <c r="BB142" s="6"/>
      <c r="BC142" s="6"/>
      <c r="BD142" s="6"/>
      <c r="BF142" s="6"/>
      <c r="BG142" s="6"/>
      <c r="BH142" s="6"/>
      <c r="BI142" s="6"/>
      <c r="BJ142" s="6"/>
      <c r="BK142" s="6"/>
      <c r="BL142" s="6"/>
      <c r="BM142" s="6"/>
      <c r="BN142" s="6"/>
      <c r="BO142" s="6"/>
      <c r="BQ142" s="6"/>
      <c r="BR142" s="6"/>
      <c r="BS142" s="6"/>
      <c r="BT142" s="6"/>
      <c r="BU142" s="6"/>
      <c r="BV142" s="6"/>
      <c r="BW142" s="6"/>
      <c r="BX142" s="6"/>
      <c r="BY142" s="6"/>
      <c r="BZ142" s="6"/>
      <c r="CB142" s="6"/>
      <c r="CC142" s="6"/>
      <c r="CD142" s="6"/>
      <c r="CE142" s="6"/>
      <c r="CF142" s="6"/>
      <c r="CG142" s="6"/>
      <c r="CH142" s="6"/>
      <c r="CI142" s="6"/>
      <c r="CJ142" s="6"/>
      <c r="CK142" s="6"/>
      <c r="CN142" s="6"/>
      <c r="CO142" s="6"/>
      <c r="CP142" s="6"/>
      <c r="CQ142" s="6"/>
      <c r="CR142" s="6"/>
      <c r="CS142" s="6"/>
      <c r="CT142" s="6"/>
      <c r="CU142" s="6"/>
      <c r="CV142" s="6"/>
      <c r="CW142" s="6"/>
      <c r="CY142" s="6"/>
      <c r="CZ142" s="6"/>
      <c r="DA142" s="6"/>
      <c r="DB142" s="6"/>
      <c r="DC142" s="6"/>
      <c r="DD142" s="6"/>
      <c r="DE142" s="6"/>
      <c r="DF142" s="6"/>
      <c r="DG142" s="6"/>
      <c r="DH142" s="6"/>
      <c r="DJ142" s="6"/>
      <c r="DK142" s="6"/>
      <c r="DL142" s="6"/>
      <c r="DM142" s="6"/>
      <c r="DN142" s="6"/>
      <c r="DO142" s="6"/>
      <c r="DP142" s="6"/>
      <c r="DQ142" s="6"/>
      <c r="DR142" s="6"/>
      <c r="DS142" s="6"/>
      <c r="DU142" s="6"/>
      <c r="DV142" s="6"/>
      <c r="DW142" s="6"/>
      <c r="DX142" s="6"/>
      <c r="DY142" s="6"/>
      <c r="DZ142" s="6"/>
      <c r="EA142" s="6"/>
      <c r="EB142" s="6"/>
      <c r="EC142" s="6"/>
      <c r="ED142" s="6"/>
      <c r="EF142" s="6"/>
      <c r="EG142" s="6"/>
      <c r="EH142" s="6"/>
      <c r="EI142" s="6"/>
      <c r="EJ142" s="6"/>
      <c r="EK142" s="6"/>
      <c r="EL142" s="6"/>
      <c r="EM142" s="6"/>
      <c r="EN142" s="6"/>
      <c r="EO142" s="6"/>
      <c r="EQ142" s="6"/>
      <c r="ER142" s="6"/>
      <c r="ES142" s="6"/>
      <c r="ET142" s="6"/>
      <c r="EU142" s="6"/>
      <c r="EV142" s="6"/>
      <c r="EW142" s="6"/>
      <c r="EX142" s="6"/>
      <c r="EY142" s="6"/>
      <c r="EZ142" s="6"/>
      <c r="FB142" s="6"/>
      <c r="FC142" s="6"/>
      <c r="FD142" s="6"/>
      <c r="FE142" s="6"/>
      <c r="FF142" s="6"/>
      <c r="FG142" s="6"/>
      <c r="FH142" s="6"/>
      <c r="FI142" s="6"/>
      <c r="FJ142" s="6"/>
      <c r="FK142" s="6"/>
      <c r="FN142" s="6"/>
      <c r="FO142" s="6"/>
      <c r="FP142" s="6"/>
      <c r="FQ142" s="6"/>
      <c r="FR142" s="6"/>
      <c r="FS142" s="6"/>
      <c r="FT142" s="6"/>
      <c r="FU142" s="6"/>
      <c r="FV142" s="6"/>
      <c r="FW142" s="6"/>
      <c r="FY142" s="6"/>
      <c r="FZ142" s="6"/>
      <c r="GA142" s="6"/>
      <c r="GB142" s="6"/>
      <c r="GC142" s="6"/>
      <c r="GD142" s="6"/>
      <c r="GE142" s="6"/>
      <c r="GF142" s="6"/>
      <c r="GG142" s="6"/>
      <c r="GH142" s="6"/>
      <c r="GJ142" s="6"/>
      <c r="GK142" s="6"/>
      <c r="GL142" s="6"/>
      <c r="GM142" s="6"/>
      <c r="GN142" s="6"/>
      <c r="GO142" s="6"/>
      <c r="GP142" s="6"/>
      <c r="GQ142" s="6"/>
      <c r="GR142" s="6"/>
      <c r="GS142" s="6"/>
      <c r="GU142" s="6"/>
      <c r="GV142" s="6"/>
      <c r="GW142" s="6"/>
      <c r="GX142" s="6"/>
      <c r="GY142" s="6"/>
      <c r="GZ142" s="6"/>
      <c r="HA142" s="6"/>
      <c r="HB142" s="6"/>
      <c r="HC142" s="6"/>
      <c r="HD142" s="6"/>
      <c r="HF142" s="6"/>
      <c r="HG142" s="6"/>
      <c r="HH142" s="6"/>
      <c r="HI142" s="6"/>
      <c r="HJ142" s="6"/>
      <c r="HK142" s="6"/>
      <c r="HL142" s="6"/>
      <c r="HM142" s="6"/>
      <c r="HN142" s="6"/>
      <c r="HO142" s="6"/>
      <c r="HQ142" s="6"/>
      <c r="HR142" s="6"/>
      <c r="HS142" s="6"/>
      <c r="HT142" s="6"/>
      <c r="HU142" s="6"/>
      <c r="HV142" s="6"/>
      <c r="HW142" s="6"/>
      <c r="HX142" s="6"/>
      <c r="HY142" s="6"/>
      <c r="HZ142" s="6"/>
      <c r="IB142" s="6"/>
      <c r="IC142" s="6"/>
      <c r="ID142" s="6"/>
      <c r="IE142" s="6"/>
      <c r="IF142" s="6"/>
      <c r="IG142" s="6"/>
      <c r="IH142" s="6"/>
      <c r="II142" s="6"/>
      <c r="IJ142" s="6"/>
      <c r="IK142" s="6"/>
      <c r="IN142" s="6"/>
      <c r="IO142" s="6"/>
      <c r="IP142" s="6"/>
      <c r="IQ142" s="6"/>
      <c r="IR142" s="6"/>
      <c r="IS142" s="6"/>
      <c r="IT142" s="6"/>
      <c r="IU142" s="6"/>
      <c r="IV142" s="6"/>
      <c r="IW142" s="6"/>
      <c r="IY142" s="6"/>
      <c r="IZ142" s="6"/>
      <c r="JA142" s="6"/>
      <c r="JB142" s="6"/>
      <c r="JC142" s="6"/>
      <c r="JD142" s="6"/>
      <c r="JE142" s="6"/>
      <c r="JF142" s="6"/>
      <c r="JG142" s="6"/>
      <c r="JH142" s="6"/>
      <c r="JJ142" s="6"/>
      <c r="JK142" s="6"/>
      <c r="JL142" s="6"/>
      <c r="JM142" s="6"/>
      <c r="JN142" s="6"/>
      <c r="JO142" s="6"/>
      <c r="JP142" s="6"/>
      <c r="JQ142" s="6"/>
      <c r="JR142" s="6"/>
      <c r="JS142" s="6"/>
      <c r="JU142" s="6"/>
      <c r="JV142" s="6"/>
      <c r="JW142" s="6"/>
      <c r="JX142" s="6"/>
      <c r="JY142" s="6"/>
      <c r="JZ142" s="6"/>
      <c r="KA142" s="6"/>
      <c r="KB142" s="6"/>
      <c r="KC142" s="6"/>
      <c r="KD142" s="6"/>
      <c r="KF142" s="6"/>
      <c r="KG142" s="6"/>
      <c r="KH142" s="6"/>
      <c r="KI142" s="6"/>
      <c r="KJ142" s="6"/>
      <c r="KK142" s="6"/>
      <c r="KL142" s="6"/>
      <c r="KM142" s="6"/>
      <c r="KN142" s="6"/>
      <c r="KO142" s="6"/>
      <c r="KQ142" s="6"/>
      <c r="KR142" s="6"/>
      <c r="KS142" s="6"/>
      <c r="KT142" s="6"/>
      <c r="KU142" s="6"/>
      <c r="KV142" s="6"/>
      <c r="KW142" s="6"/>
      <c r="KX142" s="6"/>
      <c r="KY142" s="6"/>
      <c r="KZ142" s="6"/>
      <c r="LB142" s="6"/>
      <c r="LC142" s="6"/>
      <c r="LD142" s="6"/>
      <c r="LE142" s="6"/>
      <c r="LF142" s="6"/>
      <c r="LG142" s="6"/>
      <c r="LH142" s="6"/>
      <c r="LI142" s="6"/>
      <c r="LJ142" s="6"/>
      <c r="LK142" s="6"/>
      <c r="LN142" s="6"/>
      <c r="LO142" s="6"/>
      <c r="LP142" s="6"/>
      <c r="LQ142" s="6"/>
      <c r="LR142" s="6"/>
      <c r="LS142" s="6"/>
      <c r="LT142" s="6"/>
      <c r="LU142" s="6"/>
      <c r="LV142" s="6"/>
      <c r="LW142" s="6"/>
      <c r="LY142" s="6"/>
      <c r="LZ142" s="6"/>
      <c r="MA142" s="6"/>
      <c r="MB142" s="6"/>
      <c r="MC142" s="6"/>
      <c r="MD142" s="6"/>
      <c r="ME142" s="6"/>
      <c r="MF142" s="6"/>
      <c r="MG142" s="6"/>
      <c r="MH142" s="6"/>
      <c r="MJ142" s="6"/>
      <c r="MK142" s="6"/>
      <c r="ML142" s="6"/>
      <c r="MM142" s="6"/>
      <c r="MN142" s="6"/>
      <c r="MO142" s="6"/>
      <c r="MP142" s="6"/>
      <c r="MQ142" s="6"/>
      <c r="MR142" s="6"/>
      <c r="MS142" s="6"/>
      <c r="MU142" s="6"/>
      <c r="MV142" s="6"/>
      <c r="MW142" s="6"/>
      <c r="MX142" s="6"/>
      <c r="MY142" s="6"/>
      <c r="MZ142" s="6"/>
      <c r="NA142" s="6"/>
      <c r="NB142" s="6"/>
      <c r="NC142" s="6"/>
      <c r="ND142" s="6"/>
      <c r="NF142" s="6"/>
      <c r="NG142" s="6"/>
      <c r="NH142" s="6"/>
      <c r="NI142" s="6"/>
      <c r="NJ142" s="6"/>
      <c r="NK142" s="6"/>
      <c r="NL142" s="6"/>
      <c r="NM142" s="6"/>
      <c r="NN142" s="6"/>
      <c r="NO142" s="6"/>
      <c r="NQ142" s="6"/>
      <c r="NR142" s="6"/>
      <c r="NS142" s="6"/>
      <c r="NT142" s="6"/>
      <c r="NU142" s="6"/>
      <c r="NV142" s="6"/>
      <c r="NW142" s="6"/>
      <c r="NX142" s="6"/>
      <c r="NY142" s="6"/>
      <c r="NZ142" s="6"/>
      <c r="OB142" s="6"/>
      <c r="OC142" s="6"/>
      <c r="OD142" s="6"/>
      <c r="OE142" s="6"/>
      <c r="OF142" s="6"/>
      <c r="OG142" s="6"/>
      <c r="OH142" s="6"/>
      <c r="OI142" s="6"/>
      <c r="OJ142" s="6"/>
      <c r="OK142" s="6"/>
      <c r="ON142" s="6"/>
      <c r="OO142" s="6"/>
      <c r="OP142" s="6"/>
      <c r="OQ142" s="6"/>
      <c r="OR142" s="6"/>
      <c r="OS142" s="6"/>
      <c r="OT142" s="6"/>
      <c r="OU142" s="6"/>
      <c r="OV142" s="6"/>
      <c r="OW142" s="6"/>
      <c r="OY142" s="6"/>
      <c r="OZ142" s="6"/>
      <c r="PA142" s="6"/>
      <c r="PB142" s="6"/>
      <c r="PC142" s="6"/>
      <c r="PD142" s="6"/>
      <c r="PE142" s="6"/>
      <c r="PF142" s="6"/>
      <c r="PG142" s="6"/>
      <c r="PH142" s="6"/>
      <c r="PJ142" s="6"/>
      <c r="PK142" s="6"/>
      <c r="PL142" s="6"/>
      <c r="PM142" s="6"/>
      <c r="PN142" s="6"/>
      <c r="PO142" s="6"/>
      <c r="PP142" s="6"/>
      <c r="PQ142" s="6"/>
      <c r="PR142" s="6"/>
      <c r="PS142" s="6"/>
      <c r="PU142" s="6"/>
      <c r="PV142" s="6"/>
      <c r="PW142" s="6"/>
      <c r="PX142" s="6"/>
      <c r="PY142" s="6"/>
      <c r="PZ142" s="6"/>
      <c r="QA142" s="6"/>
      <c r="QB142" s="6"/>
      <c r="QC142" s="6"/>
      <c r="QD142" s="6"/>
      <c r="QF142" s="6"/>
      <c r="QG142" s="6"/>
      <c r="QH142" s="6"/>
      <c r="QI142" s="6"/>
      <c r="QJ142" s="6"/>
      <c r="QK142" s="6"/>
      <c r="QL142" s="6"/>
      <c r="QM142" s="6"/>
      <c r="QN142" s="6"/>
      <c r="QO142" s="6"/>
      <c r="QQ142" s="6"/>
      <c r="QR142" s="6"/>
      <c r="QS142" s="6"/>
      <c r="QT142" s="6"/>
      <c r="QU142" s="6"/>
      <c r="QV142" s="6"/>
      <c r="QW142" s="6"/>
      <c r="QX142" s="6"/>
      <c r="QY142" s="6"/>
      <c r="QZ142" s="6"/>
      <c r="RB142" s="6"/>
      <c r="RC142" s="6"/>
      <c r="RD142" s="6"/>
      <c r="RE142" s="6"/>
      <c r="RF142" s="6"/>
      <c r="RG142" s="6"/>
      <c r="RH142" s="6"/>
      <c r="RI142" s="6"/>
      <c r="RJ142" s="6"/>
      <c r="RK142" s="6"/>
      <c r="RN142" s="6"/>
      <c r="RO142" s="6"/>
      <c r="RP142" s="6"/>
      <c r="RQ142" s="6"/>
      <c r="RR142" s="6"/>
      <c r="RS142" s="6"/>
      <c r="RT142" s="6"/>
      <c r="RU142" s="6"/>
      <c r="RV142" s="6"/>
      <c r="RW142" s="6"/>
      <c r="RY142" s="6"/>
      <c r="RZ142" s="6"/>
      <c r="SA142" s="6"/>
      <c r="SB142" s="6"/>
      <c r="SC142" s="6"/>
      <c r="SD142" s="6"/>
      <c r="SE142" s="6"/>
      <c r="SF142" s="6"/>
      <c r="SG142" s="6"/>
      <c r="SH142" s="6"/>
      <c r="SJ142" s="6"/>
      <c r="SK142" s="6"/>
      <c r="SL142" s="6"/>
      <c r="SM142" s="6"/>
      <c r="SN142" s="6"/>
      <c r="SO142" s="6"/>
      <c r="SP142" s="6"/>
      <c r="SQ142" s="6"/>
      <c r="SR142" s="6"/>
      <c r="SS142" s="6"/>
      <c r="SU142" s="6"/>
      <c r="SV142" s="6"/>
      <c r="SW142" s="6"/>
      <c r="SX142" s="6"/>
      <c r="SY142" s="6"/>
      <c r="SZ142" s="6"/>
      <c r="TA142" s="6"/>
      <c r="TB142" s="6"/>
      <c r="TC142" s="6"/>
      <c r="TD142" s="6"/>
      <c r="TF142" s="6"/>
      <c r="TG142" s="6"/>
      <c r="TH142" s="6"/>
      <c r="TI142" s="6"/>
      <c r="TJ142" s="6"/>
      <c r="TK142" s="6"/>
      <c r="TL142" s="6"/>
      <c r="TM142" s="6"/>
      <c r="TN142" s="6"/>
      <c r="TO142" s="6"/>
      <c r="TQ142" s="6"/>
      <c r="TR142" s="6"/>
      <c r="TS142" s="6"/>
      <c r="TT142" s="6"/>
      <c r="TU142" s="6"/>
      <c r="TV142" s="6"/>
      <c r="TW142" s="6"/>
      <c r="TX142" s="6"/>
      <c r="TY142" s="6"/>
      <c r="TZ142" s="6"/>
      <c r="UB142" s="6"/>
      <c r="UC142" s="6"/>
      <c r="UD142" s="6"/>
      <c r="UE142" s="6"/>
      <c r="UF142" s="6"/>
      <c r="UG142" s="6"/>
      <c r="UH142" s="6"/>
      <c r="UI142" s="6"/>
      <c r="UJ142" s="6"/>
      <c r="UK142" s="6"/>
      <c r="UN142" s="61"/>
      <c r="UO142" s="61"/>
      <c r="UP142" s="61"/>
      <c r="UQ142" s="61"/>
      <c r="UW142" s="61"/>
      <c r="UY142" s="61"/>
      <c r="UZ142" s="61"/>
      <c r="VA142" s="61"/>
      <c r="VB142" s="61"/>
      <c r="VH142" s="61"/>
    </row>
    <row r="143" spans="2:580">
      <c r="B143" s="6"/>
      <c r="C143" s="6"/>
      <c r="D143" s="6"/>
      <c r="E143" s="6"/>
      <c r="F143" s="6"/>
      <c r="G143" s="6"/>
      <c r="H143" s="6"/>
      <c r="I143" s="6"/>
      <c r="J143" s="6"/>
      <c r="K143" s="6"/>
      <c r="L143" s="6"/>
      <c r="N143" s="6"/>
      <c r="O143" s="6"/>
      <c r="P143" s="6"/>
      <c r="Q143" s="6"/>
      <c r="R143" s="6"/>
      <c r="S143" s="6"/>
      <c r="T143" s="6"/>
      <c r="U143" s="6"/>
      <c r="V143" s="6"/>
      <c r="W143" s="6"/>
      <c r="Y143" s="6"/>
      <c r="Z143" s="6"/>
      <c r="AA143" s="6"/>
      <c r="AB143" s="6"/>
      <c r="AC143" s="6"/>
      <c r="AD143" s="6"/>
      <c r="AE143" s="6"/>
      <c r="AF143" s="6"/>
      <c r="AG143" s="6"/>
      <c r="AH143" s="6"/>
      <c r="AJ143" s="6"/>
      <c r="AK143" s="6"/>
      <c r="AL143" s="6"/>
      <c r="AM143" s="6"/>
      <c r="AN143" s="6"/>
      <c r="AO143" s="6"/>
      <c r="AP143" s="6"/>
      <c r="AQ143" s="6"/>
      <c r="AR143" s="6"/>
      <c r="AS143" s="6"/>
      <c r="AU143" s="6"/>
      <c r="AV143" s="6"/>
      <c r="AW143" s="6"/>
      <c r="AX143" s="6"/>
      <c r="AY143" s="6"/>
      <c r="AZ143" s="6"/>
      <c r="BA143" s="6"/>
      <c r="BB143" s="6"/>
      <c r="BC143" s="6"/>
      <c r="BD143" s="6"/>
      <c r="BF143" s="6"/>
      <c r="BG143" s="6"/>
      <c r="BH143" s="6"/>
      <c r="BI143" s="6"/>
      <c r="BJ143" s="6"/>
      <c r="BK143" s="6"/>
      <c r="BL143" s="6"/>
      <c r="BM143" s="6"/>
      <c r="BN143" s="6"/>
      <c r="BO143" s="6"/>
      <c r="BQ143" s="6"/>
      <c r="BR143" s="6"/>
      <c r="BS143" s="6"/>
      <c r="BT143" s="6"/>
      <c r="BU143" s="6"/>
      <c r="BV143" s="6"/>
      <c r="BW143" s="6"/>
      <c r="BX143" s="6"/>
      <c r="BY143" s="6"/>
      <c r="BZ143" s="6"/>
      <c r="CB143" s="6"/>
      <c r="CC143" s="6"/>
      <c r="CD143" s="6"/>
      <c r="CE143" s="6"/>
      <c r="CF143" s="6"/>
      <c r="CG143" s="6"/>
      <c r="CH143" s="6"/>
      <c r="CI143" s="6"/>
      <c r="CJ143" s="6"/>
      <c r="CK143" s="6"/>
      <c r="CN143" s="6"/>
      <c r="CO143" s="6"/>
      <c r="CP143" s="6"/>
      <c r="CQ143" s="6"/>
      <c r="CR143" s="6"/>
      <c r="CS143" s="6"/>
      <c r="CT143" s="6"/>
      <c r="CU143" s="6"/>
      <c r="CV143" s="6"/>
      <c r="CW143" s="6"/>
      <c r="CY143" s="6"/>
      <c r="CZ143" s="6"/>
      <c r="DA143" s="6"/>
      <c r="DB143" s="6"/>
      <c r="DC143" s="6"/>
      <c r="DD143" s="6"/>
      <c r="DE143" s="6"/>
      <c r="DF143" s="6"/>
      <c r="DG143" s="6"/>
      <c r="DH143" s="6"/>
      <c r="DJ143" s="6"/>
      <c r="DK143" s="6"/>
      <c r="DL143" s="6"/>
      <c r="DM143" s="6"/>
      <c r="DN143" s="6"/>
      <c r="DO143" s="6"/>
      <c r="DP143" s="6"/>
      <c r="DQ143" s="6"/>
      <c r="DR143" s="6"/>
      <c r="DS143" s="6"/>
      <c r="DU143" s="6"/>
      <c r="DV143" s="6"/>
      <c r="DW143" s="6"/>
      <c r="DX143" s="6"/>
      <c r="DY143" s="6"/>
      <c r="DZ143" s="6"/>
      <c r="EA143" s="6"/>
      <c r="EB143" s="6"/>
      <c r="EC143" s="6"/>
      <c r="ED143" s="6"/>
      <c r="EF143" s="6"/>
      <c r="EG143" s="6"/>
      <c r="EH143" s="6"/>
      <c r="EI143" s="6"/>
      <c r="EJ143" s="6"/>
      <c r="EK143" s="6"/>
      <c r="EL143" s="6"/>
      <c r="EM143" s="6"/>
      <c r="EN143" s="6"/>
      <c r="EO143" s="6"/>
      <c r="EQ143" s="6"/>
      <c r="ER143" s="6"/>
      <c r="ES143" s="6"/>
      <c r="ET143" s="6"/>
      <c r="EU143" s="6"/>
      <c r="EV143" s="6"/>
      <c r="EW143" s="6"/>
      <c r="EX143" s="6"/>
      <c r="EY143" s="6"/>
      <c r="EZ143" s="6"/>
      <c r="FB143" s="6"/>
      <c r="FC143" s="6"/>
      <c r="FD143" s="6"/>
      <c r="FE143" s="6"/>
      <c r="FF143" s="6"/>
      <c r="FG143" s="6"/>
      <c r="FH143" s="6"/>
      <c r="FI143" s="6"/>
      <c r="FJ143" s="6"/>
      <c r="FK143" s="6"/>
      <c r="FN143" s="6"/>
      <c r="FO143" s="6"/>
      <c r="FP143" s="6"/>
      <c r="FQ143" s="6"/>
      <c r="FR143" s="6"/>
      <c r="FS143" s="6"/>
      <c r="FT143" s="6"/>
      <c r="FU143" s="6"/>
      <c r="FV143" s="6"/>
      <c r="FW143" s="6"/>
      <c r="FY143" s="6"/>
      <c r="FZ143" s="6"/>
      <c r="GA143" s="6"/>
      <c r="GB143" s="6"/>
      <c r="GC143" s="6"/>
      <c r="GD143" s="6"/>
      <c r="GE143" s="6"/>
      <c r="GF143" s="6"/>
      <c r="GG143" s="6"/>
      <c r="GH143" s="6"/>
      <c r="GJ143" s="6"/>
      <c r="GK143" s="6"/>
      <c r="GL143" s="6"/>
      <c r="GM143" s="6"/>
      <c r="GN143" s="6"/>
      <c r="GO143" s="6"/>
      <c r="GP143" s="6"/>
      <c r="GQ143" s="6"/>
      <c r="GR143" s="6"/>
      <c r="GS143" s="6"/>
      <c r="GU143" s="6"/>
      <c r="GV143" s="6"/>
      <c r="GW143" s="6"/>
      <c r="GX143" s="6"/>
      <c r="GY143" s="6"/>
      <c r="GZ143" s="6"/>
      <c r="HA143" s="6"/>
      <c r="HB143" s="6"/>
      <c r="HC143" s="6"/>
      <c r="HD143" s="6"/>
      <c r="HF143" s="6"/>
      <c r="HG143" s="6"/>
      <c r="HH143" s="6"/>
      <c r="HI143" s="6"/>
      <c r="HJ143" s="6"/>
      <c r="HK143" s="6"/>
      <c r="HL143" s="6"/>
      <c r="HM143" s="6"/>
      <c r="HN143" s="6"/>
      <c r="HO143" s="6"/>
      <c r="HQ143" s="6"/>
      <c r="HR143" s="6"/>
      <c r="HS143" s="6"/>
      <c r="HT143" s="6"/>
      <c r="HU143" s="6"/>
      <c r="HV143" s="6"/>
      <c r="HW143" s="6"/>
      <c r="HX143" s="6"/>
      <c r="HY143" s="6"/>
      <c r="HZ143" s="6"/>
      <c r="IB143" s="6"/>
      <c r="IC143" s="6"/>
      <c r="ID143" s="6"/>
      <c r="IE143" s="6"/>
      <c r="IF143" s="6"/>
      <c r="IG143" s="6"/>
      <c r="IH143" s="6"/>
      <c r="II143" s="6"/>
      <c r="IJ143" s="6"/>
      <c r="IK143" s="6"/>
      <c r="IN143" s="6"/>
      <c r="IO143" s="6"/>
      <c r="IP143" s="6"/>
      <c r="IQ143" s="6"/>
      <c r="IR143" s="6"/>
      <c r="IS143" s="6"/>
      <c r="IT143" s="6"/>
      <c r="IU143" s="6"/>
      <c r="IV143" s="6"/>
      <c r="IW143" s="6"/>
      <c r="IY143" s="6"/>
      <c r="IZ143" s="6"/>
      <c r="JA143" s="6"/>
      <c r="JB143" s="6"/>
      <c r="JC143" s="6"/>
      <c r="JD143" s="6"/>
      <c r="JE143" s="6"/>
      <c r="JF143" s="6"/>
      <c r="JG143" s="6"/>
      <c r="JH143" s="6"/>
      <c r="JJ143" s="6"/>
      <c r="JK143" s="6"/>
      <c r="JL143" s="6"/>
      <c r="JM143" s="6"/>
      <c r="JN143" s="6"/>
      <c r="JO143" s="6"/>
      <c r="JP143" s="6"/>
      <c r="JQ143" s="6"/>
      <c r="JR143" s="6"/>
      <c r="JS143" s="6"/>
      <c r="JU143" s="6"/>
      <c r="JV143" s="6"/>
      <c r="JW143" s="6"/>
      <c r="JX143" s="6"/>
      <c r="JY143" s="6"/>
      <c r="JZ143" s="6"/>
      <c r="KA143" s="6"/>
      <c r="KB143" s="6"/>
      <c r="KC143" s="6"/>
      <c r="KD143" s="6"/>
      <c r="KF143" s="6"/>
      <c r="KG143" s="6"/>
      <c r="KH143" s="6"/>
      <c r="KI143" s="6"/>
      <c r="KJ143" s="6"/>
      <c r="KK143" s="6"/>
      <c r="KL143" s="6"/>
      <c r="KM143" s="6"/>
      <c r="KN143" s="6"/>
      <c r="KO143" s="6"/>
      <c r="KQ143" s="6"/>
      <c r="KR143" s="6"/>
      <c r="KS143" s="6"/>
      <c r="KT143" s="6"/>
      <c r="KU143" s="6"/>
      <c r="KV143" s="6"/>
      <c r="KW143" s="6"/>
      <c r="KX143" s="6"/>
      <c r="KY143" s="6"/>
      <c r="KZ143" s="6"/>
      <c r="LB143" s="6"/>
      <c r="LC143" s="6"/>
      <c r="LD143" s="6"/>
      <c r="LE143" s="6"/>
      <c r="LF143" s="6"/>
      <c r="LG143" s="6"/>
      <c r="LH143" s="6"/>
      <c r="LI143" s="6"/>
      <c r="LJ143" s="6"/>
      <c r="LK143" s="6"/>
      <c r="LN143" s="6"/>
      <c r="LO143" s="6"/>
      <c r="LP143" s="6"/>
      <c r="LQ143" s="6"/>
      <c r="LR143" s="6"/>
      <c r="LS143" s="6"/>
      <c r="LT143" s="6"/>
      <c r="LU143" s="6"/>
      <c r="LV143" s="6"/>
      <c r="LW143" s="6"/>
      <c r="LY143" s="6"/>
      <c r="LZ143" s="6"/>
      <c r="MA143" s="6"/>
      <c r="MB143" s="6"/>
      <c r="MC143" s="6"/>
      <c r="MD143" s="6"/>
      <c r="ME143" s="6"/>
      <c r="MF143" s="6"/>
      <c r="MG143" s="6"/>
      <c r="MH143" s="6"/>
      <c r="MJ143" s="6"/>
      <c r="MK143" s="6"/>
      <c r="ML143" s="6"/>
      <c r="MM143" s="6"/>
      <c r="MN143" s="6"/>
      <c r="MO143" s="6"/>
      <c r="MP143" s="6"/>
      <c r="MQ143" s="6"/>
      <c r="MR143" s="6"/>
      <c r="MS143" s="6"/>
      <c r="MU143" s="6"/>
      <c r="MV143" s="6"/>
      <c r="MW143" s="6"/>
      <c r="MX143" s="6"/>
      <c r="MY143" s="6"/>
      <c r="MZ143" s="6"/>
      <c r="NA143" s="6"/>
      <c r="NB143" s="6"/>
      <c r="NC143" s="6"/>
      <c r="ND143" s="6"/>
      <c r="NF143" s="6"/>
      <c r="NG143" s="6"/>
      <c r="NH143" s="6"/>
      <c r="NI143" s="6"/>
      <c r="NJ143" s="6"/>
      <c r="NK143" s="6"/>
      <c r="NL143" s="6"/>
      <c r="NM143" s="6"/>
      <c r="NN143" s="6"/>
      <c r="NO143" s="6"/>
      <c r="NQ143" s="6"/>
      <c r="NR143" s="6"/>
      <c r="NS143" s="6"/>
      <c r="NT143" s="6"/>
      <c r="NU143" s="6"/>
      <c r="NV143" s="6"/>
      <c r="NW143" s="6"/>
      <c r="NX143" s="6"/>
      <c r="NY143" s="6"/>
      <c r="NZ143" s="6"/>
      <c r="OB143" s="6"/>
      <c r="OC143" s="6"/>
      <c r="OD143" s="6"/>
      <c r="OE143" s="6"/>
      <c r="OF143" s="6"/>
      <c r="OG143" s="6"/>
      <c r="OH143" s="6"/>
      <c r="OI143" s="6"/>
      <c r="OJ143" s="6"/>
      <c r="OK143" s="6"/>
      <c r="ON143" s="6"/>
      <c r="OO143" s="6"/>
      <c r="OP143" s="6"/>
      <c r="OQ143" s="6"/>
      <c r="OR143" s="6"/>
      <c r="OS143" s="6"/>
      <c r="OT143" s="6"/>
      <c r="OU143" s="6"/>
      <c r="OV143" s="6"/>
      <c r="OW143" s="6"/>
      <c r="OY143" s="6"/>
      <c r="OZ143" s="6"/>
      <c r="PA143" s="6"/>
      <c r="PB143" s="6"/>
      <c r="PC143" s="6"/>
      <c r="PD143" s="6"/>
      <c r="PE143" s="6"/>
      <c r="PF143" s="6"/>
      <c r="PG143" s="6"/>
      <c r="PH143" s="6"/>
      <c r="PJ143" s="6"/>
      <c r="PK143" s="6"/>
      <c r="PL143" s="6"/>
      <c r="PM143" s="6"/>
      <c r="PN143" s="6"/>
      <c r="PO143" s="6"/>
      <c r="PP143" s="6"/>
      <c r="PQ143" s="6"/>
      <c r="PR143" s="6"/>
      <c r="PS143" s="6"/>
      <c r="PU143" s="6"/>
      <c r="PV143" s="6"/>
      <c r="PW143" s="6"/>
      <c r="PX143" s="6"/>
      <c r="PY143" s="6"/>
      <c r="PZ143" s="6"/>
      <c r="QA143" s="6"/>
      <c r="QB143" s="6"/>
      <c r="QC143" s="6"/>
      <c r="QD143" s="6"/>
      <c r="QF143" s="6"/>
      <c r="QG143" s="6"/>
      <c r="QH143" s="6"/>
      <c r="QI143" s="6"/>
      <c r="QJ143" s="6"/>
      <c r="QK143" s="6"/>
      <c r="QL143" s="6"/>
      <c r="QM143" s="6"/>
      <c r="QN143" s="6"/>
      <c r="QO143" s="6"/>
      <c r="QQ143" s="6"/>
      <c r="QR143" s="6"/>
      <c r="QS143" s="6"/>
      <c r="QT143" s="6"/>
      <c r="QU143" s="6"/>
      <c r="QV143" s="6"/>
      <c r="QW143" s="6"/>
      <c r="QX143" s="6"/>
      <c r="QY143" s="6"/>
      <c r="QZ143" s="6"/>
      <c r="RB143" s="6"/>
      <c r="RC143" s="6"/>
      <c r="RD143" s="6"/>
      <c r="RE143" s="6"/>
      <c r="RF143" s="6"/>
      <c r="RG143" s="6"/>
      <c r="RH143" s="6"/>
      <c r="RI143" s="6"/>
      <c r="RJ143" s="6"/>
      <c r="RK143" s="6"/>
      <c r="RN143" s="6"/>
      <c r="RO143" s="6"/>
      <c r="RP143" s="6"/>
      <c r="RQ143" s="6"/>
      <c r="RR143" s="6"/>
      <c r="RS143" s="6"/>
      <c r="RT143" s="6"/>
      <c r="RU143" s="6"/>
      <c r="RV143" s="6"/>
      <c r="RW143" s="6"/>
      <c r="RY143" s="6"/>
      <c r="RZ143" s="6"/>
      <c r="SA143" s="6"/>
      <c r="SB143" s="6"/>
      <c r="SC143" s="6"/>
      <c r="SD143" s="6"/>
      <c r="SE143" s="6"/>
      <c r="SF143" s="6"/>
      <c r="SG143" s="6"/>
      <c r="SH143" s="6"/>
      <c r="SJ143" s="6"/>
      <c r="SK143" s="6"/>
      <c r="SL143" s="6"/>
      <c r="SM143" s="6"/>
      <c r="SN143" s="6"/>
      <c r="SO143" s="6"/>
      <c r="SP143" s="6"/>
      <c r="SQ143" s="6"/>
      <c r="SR143" s="6"/>
      <c r="SS143" s="6"/>
      <c r="SU143" s="6"/>
      <c r="SV143" s="6"/>
      <c r="SW143" s="6"/>
      <c r="SX143" s="6"/>
      <c r="SY143" s="6"/>
      <c r="SZ143" s="6"/>
      <c r="TA143" s="6"/>
      <c r="TB143" s="6"/>
      <c r="TC143" s="6"/>
      <c r="TD143" s="6"/>
      <c r="TF143" s="6"/>
      <c r="TG143" s="6"/>
      <c r="TH143" s="6"/>
      <c r="TI143" s="6"/>
      <c r="TJ143" s="6"/>
      <c r="TK143" s="6"/>
      <c r="TL143" s="6"/>
      <c r="TM143" s="6"/>
      <c r="TN143" s="6"/>
      <c r="TO143" s="6"/>
      <c r="TQ143" s="6"/>
      <c r="TR143" s="6"/>
      <c r="TS143" s="6"/>
      <c r="TT143" s="6"/>
      <c r="TU143" s="6"/>
      <c r="TV143" s="6"/>
      <c r="TW143" s="6"/>
      <c r="TX143" s="6"/>
      <c r="TY143" s="6"/>
      <c r="TZ143" s="6"/>
      <c r="UB143" s="6"/>
      <c r="UC143" s="6"/>
      <c r="UD143" s="6"/>
      <c r="UE143" s="6"/>
      <c r="UF143" s="6"/>
      <c r="UG143" s="6"/>
      <c r="UH143" s="6"/>
      <c r="UI143" s="6"/>
      <c r="UJ143" s="6"/>
      <c r="UK143" s="6"/>
      <c r="UN143" s="61"/>
      <c r="UO143" s="61"/>
      <c r="UP143" s="61"/>
      <c r="UQ143" s="61"/>
      <c r="UW143" s="61"/>
      <c r="UY143" s="61"/>
      <c r="UZ143" s="61"/>
      <c r="VA143" s="61"/>
      <c r="VB143" s="61"/>
      <c r="VH143" s="61"/>
    </row>
    <row r="144" spans="2:580">
      <c r="B144" s="6"/>
      <c r="C144" s="6"/>
      <c r="D144" s="6"/>
      <c r="E144" s="6"/>
      <c r="F144" s="6"/>
      <c r="G144" s="6"/>
      <c r="H144" s="6"/>
      <c r="I144" s="6"/>
      <c r="J144" s="6"/>
      <c r="K144" s="6"/>
      <c r="L144" s="6"/>
      <c r="N144" s="6"/>
      <c r="O144" s="6"/>
      <c r="P144" s="6"/>
      <c r="Q144" s="6"/>
      <c r="R144" s="6"/>
      <c r="S144" s="6"/>
      <c r="T144" s="6"/>
      <c r="U144" s="6"/>
      <c r="V144" s="6"/>
      <c r="W144" s="6"/>
      <c r="Y144" s="6"/>
      <c r="Z144" s="6"/>
      <c r="AA144" s="6"/>
      <c r="AB144" s="6"/>
      <c r="AC144" s="6"/>
      <c r="AD144" s="6"/>
      <c r="AE144" s="6"/>
      <c r="AF144" s="6"/>
      <c r="AG144" s="6"/>
      <c r="AH144" s="6"/>
      <c r="AJ144" s="6"/>
      <c r="AK144" s="6"/>
      <c r="AL144" s="6"/>
      <c r="AM144" s="6"/>
      <c r="AN144" s="6"/>
      <c r="AO144" s="6"/>
      <c r="AP144" s="6"/>
      <c r="AQ144" s="6"/>
      <c r="AR144" s="6"/>
      <c r="AS144" s="6"/>
      <c r="AU144" s="6"/>
      <c r="AV144" s="6"/>
      <c r="AW144" s="6"/>
      <c r="AX144" s="6"/>
      <c r="AY144" s="6"/>
      <c r="AZ144" s="6"/>
      <c r="BA144" s="6"/>
      <c r="BB144" s="6"/>
      <c r="BC144" s="6"/>
      <c r="BD144" s="6"/>
      <c r="BF144" s="6"/>
      <c r="BG144" s="6"/>
      <c r="BH144" s="6"/>
      <c r="BI144" s="6"/>
      <c r="BJ144" s="6"/>
      <c r="BK144" s="6"/>
      <c r="BL144" s="6"/>
      <c r="BM144" s="6"/>
      <c r="BN144" s="6"/>
      <c r="BO144" s="6"/>
      <c r="BQ144" s="6"/>
      <c r="BR144" s="6"/>
      <c r="BS144" s="6"/>
      <c r="BT144" s="6"/>
      <c r="BU144" s="6"/>
      <c r="BV144" s="6"/>
      <c r="BW144" s="6"/>
      <c r="BX144" s="6"/>
      <c r="BY144" s="6"/>
      <c r="BZ144" s="6"/>
      <c r="CB144" s="6"/>
      <c r="CC144" s="6"/>
      <c r="CD144" s="6"/>
      <c r="CE144" s="6"/>
      <c r="CF144" s="6"/>
      <c r="CG144" s="6"/>
      <c r="CH144" s="6"/>
      <c r="CI144" s="6"/>
      <c r="CJ144" s="6"/>
      <c r="CK144" s="6"/>
      <c r="CN144" s="6"/>
      <c r="CO144" s="6"/>
      <c r="CP144" s="6"/>
      <c r="CQ144" s="6"/>
      <c r="CR144" s="6"/>
      <c r="CS144" s="6"/>
      <c r="CT144" s="6"/>
      <c r="CU144" s="6"/>
      <c r="CV144" s="6"/>
      <c r="CW144" s="6"/>
      <c r="CY144" s="6"/>
      <c r="CZ144" s="6"/>
      <c r="DA144" s="6"/>
      <c r="DB144" s="6"/>
      <c r="DC144" s="6"/>
      <c r="DD144" s="6"/>
      <c r="DE144" s="6"/>
      <c r="DF144" s="6"/>
      <c r="DG144" s="6"/>
      <c r="DH144" s="6"/>
      <c r="DJ144" s="6"/>
      <c r="DK144" s="6"/>
      <c r="DL144" s="6"/>
      <c r="DM144" s="6"/>
      <c r="DN144" s="6"/>
      <c r="DO144" s="6"/>
      <c r="DP144" s="6"/>
      <c r="DQ144" s="6"/>
      <c r="DR144" s="6"/>
      <c r="DS144" s="6"/>
      <c r="DU144" s="6"/>
      <c r="DV144" s="6"/>
      <c r="DW144" s="6"/>
      <c r="DX144" s="6"/>
      <c r="DY144" s="6"/>
      <c r="DZ144" s="6"/>
      <c r="EA144" s="6"/>
      <c r="EB144" s="6"/>
      <c r="EC144" s="6"/>
      <c r="ED144" s="6"/>
      <c r="EF144" s="6"/>
      <c r="EG144" s="6"/>
      <c r="EH144" s="6"/>
      <c r="EI144" s="6"/>
      <c r="EJ144" s="6"/>
      <c r="EK144" s="6"/>
      <c r="EL144" s="6"/>
      <c r="EM144" s="6"/>
      <c r="EN144" s="6"/>
      <c r="EO144" s="6"/>
      <c r="EQ144" s="6"/>
      <c r="ER144" s="6"/>
      <c r="ES144" s="6"/>
      <c r="ET144" s="6"/>
      <c r="EU144" s="6"/>
      <c r="EV144" s="6"/>
      <c r="EW144" s="6"/>
      <c r="EX144" s="6"/>
      <c r="EY144" s="6"/>
      <c r="EZ144" s="6"/>
      <c r="FB144" s="6"/>
      <c r="FC144" s="6"/>
      <c r="FD144" s="6"/>
      <c r="FE144" s="6"/>
      <c r="FF144" s="6"/>
      <c r="FG144" s="6"/>
      <c r="FH144" s="6"/>
      <c r="FI144" s="6"/>
      <c r="FJ144" s="6"/>
      <c r="FK144" s="6"/>
      <c r="FN144" s="6"/>
      <c r="FO144" s="6"/>
      <c r="FP144" s="6"/>
      <c r="FQ144" s="6"/>
      <c r="FR144" s="6"/>
      <c r="FS144" s="6"/>
      <c r="FT144" s="6"/>
      <c r="FU144" s="6"/>
      <c r="FV144" s="6"/>
      <c r="FW144" s="6"/>
      <c r="FY144" s="6"/>
      <c r="FZ144" s="6"/>
      <c r="GA144" s="6"/>
      <c r="GB144" s="6"/>
      <c r="GC144" s="6"/>
      <c r="GD144" s="6"/>
      <c r="GE144" s="6"/>
      <c r="GF144" s="6"/>
      <c r="GG144" s="6"/>
      <c r="GH144" s="6"/>
      <c r="GJ144" s="6"/>
      <c r="GK144" s="6"/>
      <c r="GL144" s="6"/>
      <c r="GM144" s="6"/>
      <c r="GN144" s="6"/>
      <c r="GO144" s="6"/>
      <c r="GP144" s="6"/>
      <c r="GQ144" s="6"/>
      <c r="GR144" s="6"/>
      <c r="GS144" s="6"/>
      <c r="GU144" s="6"/>
      <c r="GV144" s="6"/>
      <c r="GW144" s="6"/>
      <c r="GX144" s="6"/>
      <c r="GY144" s="6"/>
      <c r="GZ144" s="6"/>
      <c r="HA144" s="6"/>
      <c r="HB144" s="6"/>
      <c r="HC144" s="6"/>
      <c r="HD144" s="6"/>
      <c r="HF144" s="6"/>
      <c r="HG144" s="6"/>
      <c r="HH144" s="6"/>
      <c r="HI144" s="6"/>
      <c r="HJ144" s="6"/>
      <c r="HK144" s="6"/>
      <c r="HL144" s="6"/>
      <c r="HM144" s="6"/>
      <c r="HN144" s="6"/>
      <c r="HO144" s="6"/>
      <c r="HQ144" s="6"/>
      <c r="HR144" s="6"/>
      <c r="HS144" s="6"/>
      <c r="HT144" s="6"/>
      <c r="HU144" s="6"/>
      <c r="HV144" s="6"/>
      <c r="HW144" s="6"/>
      <c r="HX144" s="6"/>
      <c r="HY144" s="6"/>
      <c r="HZ144" s="6"/>
      <c r="IB144" s="6"/>
      <c r="IC144" s="6"/>
      <c r="ID144" s="6"/>
      <c r="IE144" s="6"/>
      <c r="IF144" s="6"/>
      <c r="IG144" s="6"/>
      <c r="IH144" s="6"/>
      <c r="II144" s="6"/>
      <c r="IJ144" s="6"/>
      <c r="IK144" s="6"/>
      <c r="IN144" s="6"/>
      <c r="IO144" s="6"/>
      <c r="IP144" s="6"/>
      <c r="IQ144" s="6"/>
      <c r="IR144" s="6"/>
      <c r="IS144" s="6"/>
      <c r="IT144" s="6"/>
      <c r="IU144" s="6"/>
      <c r="IV144" s="6"/>
      <c r="IW144" s="6"/>
      <c r="IY144" s="6"/>
      <c r="IZ144" s="6"/>
      <c r="JA144" s="6"/>
      <c r="JB144" s="6"/>
      <c r="JC144" s="6"/>
      <c r="JD144" s="6"/>
      <c r="JE144" s="6"/>
      <c r="JF144" s="6"/>
      <c r="JG144" s="6"/>
      <c r="JH144" s="6"/>
      <c r="JJ144" s="6"/>
      <c r="JK144" s="6"/>
      <c r="JL144" s="6"/>
      <c r="JM144" s="6"/>
      <c r="JN144" s="6"/>
      <c r="JO144" s="6"/>
      <c r="JP144" s="6"/>
      <c r="JQ144" s="6"/>
      <c r="JR144" s="6"/>
      <c r="JS144" s="6"/>
      <c r="JU144" s="6"/>
      <c r="JV144" s="6"/>
      <c r="JW144" s="6"/>
      <c r="JX144" s="6"/>
      <c r="JY144" s="6"/>
      <c r="JZ144" s="6"/>
      <c r="KA144" s="6"/>
      <c r="KB144" s="6"/>
      <c r="KC144" s="6"/>
      <c r="KD144" s="6"/>
      <c r="KF144" s="6"/>
      <c r="KG144" s="6"/>
      <c r="KH144" s="6"/>
      <c r="KI144" s="6"/>
      <c r="KJ144" s="6"/>
      <c r="KK144" s="6"/>
      <c r="KL144" s="6"/>
      <c r="KM144" s="6"/>
      <c r="KN144" s="6"/>
      <c r="KO144" s="6"/>
      <c r="KQ144" s="6"/>
      <c r="KR144" s="6"/>
      <c r="KS144" s="6"/>
      <c r="KT144" s="6"/>
      <c r="KU144" s="6"/>
      <c r="KV144" s="6"/>
      <c r="KW144" s="6"/>
      <c r="KX144" s="6"/>
      <c r="KY144" s="6"/>
      <c r="KZ144" s="6"/>
      <c r="LB144" s="6"/>
      <c r="LC144" s="6"/>
      <c r="LD144" s="6"/>
      <c r="LE144" s="6"/>
      <c r="LF144" s="6"/>
      <c r="LG144" s="6"/>
      <c r="LH144" s="6"/>
      <c r="LI144" s="6"/>
      <c r="LJ144" s="6"/>
      <c r="LK144" s="6"/>
      <c r="LN144" s="6"/>
      <c r="LO144" s="6"/>
      <c r="LP144" s="6"/>
      <c r="LQ144" s="6"/>
      <c r="LR144" s="6"/>
      <c r="LS144" s="6"/>
      <c r="LT144" s="6"/>
      <c r="LU144" s="6"/>
      <c r="LV144" s="6"/>
      <c r="LW144" s="6"/>
      <c r="LY144" s="6"/>
      <c r="LZ144" s="6"/>
      <c r="MA144" s="6"/>
      <c r="MB144" s="6"/>
      <c r="MC144" s="6"/>
      <c r="MD144" s="6"/>
      <c r="ME144" s="6"/>
      <c r="MF144" s="6"/>
      <c r="MG144" s="6"/>
      <c r="MH144" s="6"/>
      <c r="MJ144" s="6"/>
      <c r="MK144" s="6"/>
      <c r="ML144" s="6"/>
      <c r="MM144" s="6"/>
      <c r="MN144" s="6"/>
      <c r="MO144" s="6"/>
      <c r="MP144" s="6"/>
      <c r="MQ144" s="6"/>
      <c r="MR144" s="6"/>
      <c r="MS144" s="6"/>
      <c r="MU144" s="6"/>
      <c r="MV144" s="6"/>
      <c r="MW144" s="6"/>
      <c r="MX144" s="6"/>
      <c r="MY144" s="6"/>
      <c r="MZ144" s="6"/>
      <c r="NA144" s="6"/>
      <c r="NB144" s="6"/>
      <c r="NC144" s="6"/>
      <c r="ND144" s="6"/>
      <c r="NF144" s="6"/>
      <c r="NG144" s="6"/>
      <c r="NH144" s="6"/>
      <c r="NI144" s="6"/>
      <c r="NJ144" s="6"/>
      <c r="NK144" s="6"/>
      <c r="NL144" s="6"/>
      <c r="NM144" s="6"/>
      <c r="NN144" s="6"/>
      <c r="NO144" s="6"/>
      <c r="NQ144" s="6"/>
      <c r="NR144" s="6"/>
      <c r="NS144" s="6"/>
      <c r="NT144" s="6"/>
      <c r="NU144" s="6"/>
      <c r="NV144" s="6"/>
      <c r="NW144" s="6"/>
      <c r="NX144" s="6"/>
      <c r="NY144" s="6"/>
      <c r="NZ144" s="6"/>
      <c r="OB144" s="6"/>
      <c r="OC144" s="6"/>
      <c r="OD144" s="6"/>
      <c r="OE144" s="6"/>
      <c r="OF144" s="6"/>
      <c r="OG144" s="6"/>
      <c r="OH144" s="6"/>
      <c r="OI144" s="6"/>
      <c r="OJ144" s="6"/>
      <c r="OK144" s="6"/>
      <c r="ON144" s="6"/>
      <c r="OO144" s="6"/>
      <c r="OP144" s="6"/>
      <c r="OQ144" s="6"/>
      <c r="OR144" s="6"/>
      <c r="OS144" s="6"/>
      <c r="OT144" s="6"/>
      <c r="OU144" s="6"/>
      <c r="OV144" s="6"/>
      <c r="OW144" s="6"/>
      <c r="OY144" s="6"/>
      <c r="OZ144" s="6"/>
      <c r="PA144" s="6"/>
      <c r="PB144" s="6"/>
      <c r="PC144" s="6"/>
      <c r="PD144" s="6"/>
      <c r="PE144" s="6"/>
      <c r="PF144" s="6"/>
      <c r="PG144" s="6"/>
      <c r="PH144" s="6"/>
      <c r="PJ144" s="6"/>
      <c r="PK144" s="6"/>
      <c r="PL144" s="6"/>
      <c r="PM144" s="6"/>
      <c r="PN144" s="6"/>
      <c r="PO144" s="6"/>
      <c r="PP144" s="6"/>
      <c r="PQ144" s="6"/>
      <c r="PR144" s="6"/>
      <c r="PS144" s="6"/>
      <c r="PU144" s="6"/>
      <c r="PV144" s="6"/>
      <c r="PW144" s="6"/>
      <c r="PX144" s="6"/>
      <c r="PY144" s="6"/>
      <c r="PZ144" s="6"/>
      <c r="QA144" s="6"/>
      <c r="QB144" s="6"/>
      <c r="QC144" s="6"/>
      <c r="QD144" s="6"/>
      <c r="QF144" s="6"/>
      <c r="QG144" s="6"/>
      <c r="QH144" s="6"/>
      <c r="QI144" s="6"/>
      <c r="QJ144" s="6"/>
      <c r="QK144" s="6"/>
      <c r="QL144" s="6"/>
      <c r="QM144" s="6"/>
      <c r="QN144" s="6"/>
      <c r="QO144" s="6"/>
      <c r="QQ144" s="6"/>
      <c r="QR144" s="6"/>
      <c r="QS144" s="6"/>
      <c r="QT144" s="6"/>
      <c r="QU144" s="6"/>
      <c r="QV144" s="6"/>
      <c r="QW144" s="6"/>
      <c r="QX144" s="6"/>
      <c r="QY144" s="6"/>
      <c r="QZ144" s="6"/>
      <c r="RB144" s="6"/>
      <c r="RC144" s="6"/>
      <c r="RD144" s="6"/>
      <c r="RE144" s="6"/>
      <c r="RF144" s="6"/>
      <c r="RG144" s="6"/>
      <c r="RH144" s="6"/>
      <c r="RI144" s="6"/>
      <c r="RJ144" s="6"/>
      <c r="RK144" s="6"/>
      <c r="RN144" s="6"/>
      <c r="RO144" s="6"/>
      <c r="RP144" s="6"/>
      <c r="RQ144" s="6"/>
      <c r="RR144" s="6"/>
      <c r="RS144" s="6"/>
      <c r="RT144" s="6"/>
      <c r="RU144" s="6"/>
      <c r="RV144" s="6"/>
      <c r="RW144" s="6"/>
      <c r="RY144" s="6"/>
      <c r="RZ144" s="6"/>
      <c r="SA144" s="6"/>
      <c r="SB144" s="6"/>
      <c r="SC144" s="6"/>
      <c r="SD144" s="6"/>
      <c r="SE144" s="6"/>
      <c r="SF144" s="6"/>
      <c r="SG144" s="6"/>
      <c r="SH144" s="6"/>
      <c r="SJ144" s="6"/>
      <c r="SK144" s="6"/>
      <c r="SL144" s="6"/>
      <c r="SM144" s="6"/>
      <c r="SN144" s="6"/>
      <c r="SO144" s="6"/>
      <c r="SP144" s="6"/>
      <c r="SQ144" s="6"/>
      <c r="SR144" s="6"/>
      <c r="SS144" s="6"/>
      <c r="SU144" s="6"/>
      <c r="SV144" s="6"/>
      <c r="SW144" s="6"/>
      <c r="SX144" s="6"/>
      <c r="SY144" s="6"/>
      <c r="SZ144" s="6"/>
      <c r="TA144" s="6"/>
      <c r="TB144" s="6"/>
      <c r="TC144" s="6"/>
      <c r="TD144" s="6"/>
      <c r="TF144" s="6"/>
      <c r="TG144" s="6"/>
      <c r="TH144" s="6"/>
      <c r="TI144" s="6"/>
      <c r="TJ144" s="6"/>
      <c r="TK144" s="6"/>
      <c r="TL144" s="6"/>
      <c r="TM144" s="6"/>
      <c r="TN144" s="6"/>
      <c r="TO144" s="6"/>
      <c r="TQ144" s="6"/>
      <c r="TR144" s="6"/>
      <c r="TS144" s="6"/>
      <c r="TT144" s="6"/>
      <c r="TU144" s="6"/>
      <c r="TV144" s="6"/>
      <c r="TW144" s="6"/>
      <c r="TX144" s="6"/>
      <c r="TY144" s="6"/>
      <c r="TZ144" s="6"/>
      <c r="UB144" s="6"/>
      <c r="UC144" s="6"/>
      <c r="UD144" s="6"/>
      <c r="UE144" s="6"/>
      <c r="UF144" s="6"/>
      <c r="UG144" s="6"/>
      <c r="UH144" s="6"/>
      <c r="UI144" s="6"/>
      <c r="UJ144" s="6"/>
      <c r="UK144" s="6"/>
      <c r="UN144" s="61"/>
      <c r="UO144" s="61"/>
      <c r="UP144" s="61"/>
      <c r="UQ144" s="61"/>
      <c r="UW144" s="61"/>
      <c r="UY144" s="61"/>
      <c r="UZ144" s="61"/>
      <c r="VA144" s="61"/>
      <c r="VB144" s="61"/>
      <c r="VH144" s="61"/>
    </row>
    <row r="145" spans="2:580">
      <c r="B145" s="6"/>
      <c r="C145" s="6"/>
      <c r="D145" s="6"/>
      <c r="E145" s="6"/>
      <c r="F145" s="6"/>
      <c r="G145" s="6"/>
      <c r="H145" s="6"/>
      <c r="I145" s="6"/>
      <c r="J145" s="6"/>
      <c r="K145" s="6"/>
      <c r="L145" s="6"/>
      <c r="N145" s="6"/>
      <c r="O145" s="6"/>
      <c r="P145" s="6"/>
      <c r="Q145" s="6"/>
      <c r="R145" s="6"/>
      <c r="S145" s="6"/>
      <c r="T145" s="6"/>
      <c r="U145" s="6"/>
      <c r="V145" s="6"/>
      <c r="W145" s="6"/>
      <c r="Y145" s="6"/>
      <c r="Z145" s="6"/>
      <c r="AA145" s="6"/>
      <c r="AB145" s="6"/>
      <c r="AC145" s="6"/>
      <c r="AD145" s="6"/>
      <c r="AE145" s="6"/>
      <c r="AF145" s="6"/>
      <c r="AG145" s="6"/>
      <c r="AH145" s="6"/>
      <c r="AJ145" s="6"/>
      <c r="AK145" s="6"/>
      <c r="AL145" s="6"/>
      <c r="AM145" s="6"/>
      <c r="AN145" s="6"/>
      <c r="AO145" s="6"/>
      <c r="AP145" s="6"/>
      <c r="AQ145" s="6"/>
      <c r="AR145" s="6"/>
      <c r="AS145" s="6"/>
      <c r="AU145" s="6"/>
      <c r="AV145" s="6"/>
      <c r="AW145" s="6"/>
      <c r="AX145" s="6"/>
      <c r="AY145" s="6"/>
      <c r="AZ145" s="6"/>
      <c r="BA145" s="6"/>
      <c r="BB145" s="6"/>
      <c r="BC145" s="6"/>
      <c r="BD145" s="6"/>
      <c r="BF145" s="6"/>
      <c r="BG145" s="6"/>
      <c r="BH145" s="6"/>
      <c r="BI145" s="6"/>
      <c r="BJ145" s="6"/>
      <c r="BK145" s="6"/>
      <c r="BL145" s="6"/>
      <c r="BM145" s="6"/>
      <c r="BN145" s="6"/>
      <c r="BO145" s="6"/>
      <c r="BQ145" s="6"/>
      <c r="BR145" s="6"/>
      <c r="BS145" s="6"/>
      <c r="BT145" s="6"/>
      <c r="BU145" s="6"/>
      <c r="BV145" s="6"/>
      <c r="BW145" s="6"/>
      <c r="BX145" s="6"/>
      <c r="BY145" s="6"/>
      <c r="BZ145" s="6"/>
      <c r="CB145" s="6"/>
      <c r="CC145" s="6"/>
      <c r="CD145" s="6"/>
      <c r="CE145" s="6"/>
      <c r="CF145" s="6"/>
      <c r="CG145" s="6"/>
      <c r="CH145" s="6"/>
      <c r="CI145" s="6"/>
      <c r="CJ145" s="6"/>
      <c r="CK145" s="6"/>
      <c r="CN145" s="6"/>
      <c r="CO145" s="6"/>
      <c r="CP145" s="6"/>
      <c r="CQ145" s="6"/>
      <c r="CR145" s="6"/>
      <c r="CS145" s="6"/>
      <c r="CT145" s="6"/>
      <c r="CU145" s="6"/>
      <c r="CV145" s="6"/>
      <c r="CW145" s="6"/>
      <c r="CY145" s="6"/>
      <c r="CZ145" s="6"/>
      <c r="DA145" s="6"/>
      <c r="DB145" s="6"/>
      <c r="DC145" s="6"/>
      <c r="DD145" s="6"/>
      <c r="DE145" s="6"/>
      <c r="DF145" s="6"/>
      <c r="DG145" s="6"/>
      <c r="DH145" s="6"/>
      <c r="DJ145" s="6"/>
      <c r="DK145" s="6"/>
      <c r="DL145" s="6"/>
      <c r="DM145" s="6"/>
      <c r="DN145" s="6"/>
      <c r="DO145" s="6"/>
      <c r="DP145" s="6"/>
      <c r="DQ145" s="6"/>
      <c r="DR145" s="6"/>
      <c r="DS145" s="6"/>
      <c r="DU145" s="6"/>
      <c r="DV145" s="6"/>
      <c r="DW145" s="6"/>
      <c r="DX145" s="6"/>
      <c r="DY145" s="6"/>
      <c r="DZ145" s="6"/>
      <c r="EA145" s="6"/>
      <c r="EB145" s="6"/>
      <c r="EC145" s="6"/>
      <c r="ED145" s="6"/>
      <c r="EF145" s="6"/>
      <c r="EG145" s="6"/>
      <c r="EH145" s="6"/>
      <c r="EI145" s="6"/>
      <c r="EJ145" s="6"/>
      <c r="EK145" s="6"/>
      <c r="EL145" s="6"/>
      <c r="EM145" s="6"/>
      <c r="EN145" s="6"/>
      <c r="EO145" s="6"/>
      <c r="EQ145" s="6"/>
      <c r="ER145" s="6"/>
      <c r="ES145" s="6"/>
      <c r="ET145" s="6"/>
      <c r="EU145" s="6"/>
      <c r="EV145" s="6"/>
      <c r="EW145" s="6"/>
      <c r="EX145" s="6"/>
      <c r="EY145" s="6"/>
      <c r="EZ145" s="6"/>
      <c r="FB145" s="6"/>
      <c r="FC145" s="6"/>
      <c r="FD145" s="6"/>
      <c r="FE145" s="6"/>
      <c r="FF145" s="6"/>
      <c r="FG145" s="6"/>
      <c r="FH145" s="6"/>
      <c r="FI145" s="6"/>
      <c r="FJ145" s="6"/>
      <c r="FK145" s="6"/>
      <c r="FN145" s="6"/>
      <c r="FO145" s="6"/>
      <c r="FP145" s="6"/>
      <c r="FQ145" s="6"/>
      <c r="FR145" s="6"/>
      <c r="FS145" s="6"/>
      <c r="FT145" s="6"/>
      <c r="FU145" s="6"/>
      <c r="FV145" s="6"/>
      <c r="FW145" s="6"/>
      <c r="FY145" s="6"/>
      <c r="FZ145" s="6"/>
      <c r="GA145" s="6"/>
      <c r="GB145" s="6"/>
      <c r="GC145" s="6"/>
      <c r="GD145" s="6"/>
      <c r="GE145" s="6"/>
      <c r="GF145" s="6"/>
      <c r="GG145" s="6"/>
      <c r="GH145" s="6"/>
      <c r="GJ145" s="6"/>
      <c r="GK145" s="6"/>
      <c r="GL145" s="6"/>
      <c r="GM145" s="6"/>
      <c r="GN145" s="6"/>
      <c r="GO145" s="6"/>
      <c r="GP145" s="6"/>
      <c r="GQ145" s="6"/>
      <c r="GR145" s="6"/>
      <c r="GS145" s="6"/>
      <c r="GU145" s="6"/>
      <c r="GV145" s="6"/>
      <c r="GW145" s="6"/>
      <c r="GX145" s="6"/>
      <c r="GY145" s="6"/>
      <c r="GZ145" s="6"/>
      <c r="HA145" s="6"/>
      <c r="HB145" s="6"/>
      <c r="HC145" s="6"/>
      <c r="HD145" s="6"/>
      <c r="HF145" s="6"/>
      <c r="HG145" s="6"/>
      <c r="HH145" s="6"/>
      <c r="HI145" s="6"/>
      <c r="HJ145" s="6"/>
      <c r="HK145" s="6"/>
      <c r="HL145" s="6"/>
      <c r="HM145" s="6"/>
      <c r="HN145" s="6"/>
      <c r="HO145" s="6"/>
      <c r="HQ145" s="6"/>
      <c r="HR145" s="6"/>
      <c r="HS145" s="6"/>
      <c r="HT145" s="6"/>
      <c r="HU145" s="6"/>
      <c r="HV145" s="6"/>
      <c r="HW145" s="6"/>
      <c r="HX145" s="6"/>
      <c r="HY145" s="6"/>
      <c r="HZ145" s="6"/>
      <c r="IB145" s="6"/>
      <c r="IC145" s="6"/>
      <c r="ID145" s="6"/>
      <c r="IE145" s="6"/>
      <c r="IF145" s="6"/>
      <c r="IG145" s="6"/>
      <c r="IH145" s="6"/>
      <c r="II145" s="6"/>
      <c r="IJ145" s="6"/>
      <c r="IK145" s="6"/>
      <c r="IN145" s="6"/>
      <c r="IO145" s="6"/>
      <c r="IP145" s="6"/>
      <c r="IQ145" s="6"/>
      <c r="IR145" s="6"/>
      <c r="IS145" s="6"/>
      <c r="IT145" s="6"/>
      <c r="IU145" s="6"/>
      <c r="IV145" s="6"/>
      <c r="IW145" s="6"/>
      <c r="IY145" s="6"/>
      <c r="IZ145" s="6"/>
      <c r="JA145" s="6"/>
      <c r="JB145" s="6"/>
      <c r="JC145" s="6"/>
      <c r="JD145" s="6"/>
      <c r="JE145" s="6"/>
      <c r="JF145" s="6"/>
      <c r="JG145" s="6"/>
      <c r="JH145" s="6"/>
      <c r="JJ145" s="6"/>
      <c r="JK145" s="6"/>
      <c r="JL145" s="6"/>
      <c r="JM145" s="6"/>
      <c r="JN145" s="6"/>
      <c r="JO145" s="6"/>
      <c r="JP145" s="6"/>
      <c r="JQ145" s="6"/>
      <c r="JR145" s="6"/>
      <c r="JS145" s="6"/>
      <c r="JU145" s="6"/>
      <c r="JV145" s="6"/>
      <c r="JW145" s="6"/>
      <c r="JX145" s="6"/>
      <c r="JY145" s="6"/>
      <c r="JZ145" s="6"/>
      <c r="KA145" s="6"/>
      <c r="KB145" s="6"/>
      <c r="KC145" s="6"/>
      <c r="KD145" s="6"/>
      <c r="KF145" s="6"/>
      <c r="KG145" s="6"/>
      <c r="KH145" s="6"/>
      <c r="KI145" s="6"/>
      <c r="KJ145" s="6"/>
      <c r="KK145" s="6"/>
      <c r="KL145" s="6"/>
      <c r="KM145" s="6"/>
      <c r="KN145" s="6"/>
      <c r="KO145" s="6"/>
      <c r="KQ145" s="6"/>
      <c r="KR145" s="6"/>
      <c r="KS145" s="6"/>
      <c r="KT145" s="6"/>
      <c r="KU145" s="6"/>
      <c r="KV145" s="6"/>
      <c r="KW145" s="6"/>
      <c r="KX145" s="6"/>
      <c r="KY145" s="6"/>
      <c r="KZ145" s="6"/>
      <c r="LB145" s="6"/>
      <c r="LC145" s="6"/>
      <c r="LD145" s="6"/>
      <c r="LE145" s="6"/>
      <c r="LF145" s="6"/>
      <c r="LG145" s="6"/>
      <c r="LH145" s="6"/>
      <c r="LI145" s="6"/>
      <c r="LJ145" s="6"/>
      <c r="LK145" s="6"/>
      <c r="LN145" s="6"/>
      <c r="LO145" s="6"/>
      <c r="LP145" s="6"/>
      <c r="LQ145" s="6"/>
      <c r="LR145" s="6"/>
      <c r="LS145" s="6"/>
      <c r="LT145" s="6"/>
      <c r="LU145" s="6"/>
      <c r="LV145" s="6"/>
      <c r="LW145" s="6"/>
      <c r="LY145" s="6"/>
      <c r="LZ145" s="6"/>
      <c r="MA145" s="6"/>
      <c r="MB145" s="6"/>
      <c r="MC145" s="6"/>
      <c r="MD145" s="6"/>
      <c r="ME145" s="6"/>
      <c r="MF145" s="6"/>
      <c r="MG145" s="6"/>
      <c r="MH145" s="6"/>
      <c r="MJ145" s="6"/>
      <c r="MK145" s="6"/>
      <c r="ML145" s="6"/>
      <c r="MM145" s="6"/>
      <c r="MN145" s="6"/>
      <c r="MO145" s="6"/>
      <c r="MP145" s="6"/>
      <c r="MQ145" s="6"/>
      <c r="MR145" s="6"/>
      <c r="MS145" s="6"/>
      <c r="MU145" s="6"/>
      <c r="MV145" s="6"/>
      <c r="MW145" s="6"/>
      <c r="MX145" s="6"/>
      <c r="MY145" s="6"/>
      <c r="MZ145" s="6"/>
      <c r="NA145" s="6"/>
      <c r="NB145" s="6"/>
      <c r="NC145" s="6"/>
      <c r="ND145" s="6"/>
      <c r="NF145" s="6"/>
      <c r="NG145" s="6"/>
      <c r="NH145" s="6"/>
      <c r="NI145" s="6"/>
      <c r="NJ145" s="6"/>
      <c r="NK145" s="6"/>
      <c r="NL145" s="6"/>
      <c r="NM145" s="6"/>
      <c r="NN145" s="6"/>
      <c r="NO145" s="6"/>
      <c r="NQ145" s="6"/>
      <c r="NR145" s="6"/>
      <c r="NS145" s="6"/>
      <c r="NT145" s="6"/>
      <c r="NU145" s="6"/>
      <c r="NV145" s="6"/>
      <c r="NW145" s="6"/>
      <c r="NX145" s="6"/>
      <c r="NY145" s="6"/>
      <c r="NZ145" s="6"/>
      <c r="OB145" s="6"/>
      <c r="OC145" s="6"/>
      <c r="OD145" s="6"/>
      <c r="OE145" s="6"/>
      <c r="OF145" s="6"/>
      <c r="OG145" s="6"/>
      <c r="OH145" s="6"/>
      <c r="OI145" s="6"/>
      <c r="OJ145" s="6"/>
      <c r="OK145" s="6"/>
      <c r="ON145" s="6"/>
      <c r="OO145" s="6"/>
      <c r="OP145" s="6"/>
      <c r="OQ145" s="6"/>
      <c r="OR145" s="6"/>
      <c r="OS145" s="6"/>
      <c r="OT145" s="6"/>
      <c r="OU145" s="6"/>
      <c r="OV145" s="6"/>
      <c r="OW145" s="6"/>
      <c r="OY145" s="6"/>
      <c r="OZ145" s="6"/>
      <c r="PA145" s="6"/>
      <c r="PB145" s="6"/>
      <c r="PC145" s="6"/>
      <c r="PD145" s="6"/>
      <c r="PE145" s="6"/>
      <c r="PF145" s="6"/>
      <c r="PG145" s="6"/>
      <c r="PH145" s="6"/>
      <c r="PJ145" s="6"/>
      <c r="PK145" s="6"/>
      <c r="PL145" s="6"/>
      <c r="PM145" s="6"/>
      <c r="PN145" s="6"/>
      <c r="PO145" s="6"/>
      <c r="PP145" s="6"/>
      <c r="PQ145" s="6"/>
      <c r="PR145" s="6"/>
      <c r="PS145" s="6"/>
      <c r="PU145" s="6"/>
      <c r="PV145" s="6"/>
      <c r="PW145" s="6"/>
      <c r="PX145" s="6"/>
      <c r="PY145" s="6"/>
      <c r="PZ145" s="6"/>
      <c r="QA145" s="6"/>
      <c r="QB145" s="6"/>
      <c r="QC145" s="6"/>
      <c r="QD145" s="6"/>
      <c r="QF145" s="6"/>
      <c r="QG145" s="6"/>
      <c r="QH145" s="6"/>
      <c r="QI145" s="6"/>
      <c r="QJ145" s="6"/>
      <c r="QK145" s="6"/>
      <c r="QL145" s="6"/>
      <c r="QM145" s="6"/>
      <c r="QN145" s="6"/>
      <c r="QO145" s="6"/>
      <c r="QQ145" s="6"/>
      <c r="QR145" s="6"/>
      <c r="QS145" s="6"/>
      <c r="QT145" s="6"/>
      <c r="QU145" s="6"/>
      <c r="QV145" s="6"/>
      <c r="QW145" s="6"/>
      <c r="QX145" s="6"/>
      <c r="QY145" s="6"/>
      <c r="QZ145" s="6"/>
      <c r="RB145" s="6"/>
      <c r="RC145" s="6"/>
      <c r="RD145" s="6"/>
      <c r="RE145" s="6"/>
      <c r="RF145" s="6"/>
      <c r="RG145" s="6"/>
      <c r="RH145" s="6"/>
      <c r="RI145" s="6"/>
      <c r="RJ145" s="6"/>
      <c r="RK145" s="6"/>
      <c r="RN145" s="6"/>
      <c r="RO145" s="6"/>
      <c r="RP145" s="6"/>
      <c r="RQ145" s="6"/>
      <c r="RR145" s="6"/>
      <c r="RS145" s="6"/>
      <c r="RT145" s="6"/>
      <c r="RU145" s="6"/>
      <c r="RV145" s="6"/>
      <c r="RW145" s="6"/>
      <c r="RY145" s="6"/>
      <c r="RZ145" s="6"/>
      <c r="SA145" s="6"/>
      <c r="SB145" s="6"/>
      <c r="SC145" s="6"/>
      <c r="SD145" s="6"/>
      <c r="SE145" s="6"/>
      <c r="SF145" s="6"/>
      <c r="SG145" s="6"/>
      <c r="SH145" s="6"/>
      <c r="SJ145" s="6"/>
      <c r="SK145" s="6"/>
      <c r="SL145" s="6"/>
      <c r="SM145" s="6"/>
      <c r="SN145" s="6"/>
      <c r="SO145" s="6"/>
      <c r="SP145" s="6"/>
      <c r="SQ145" s="6"/>
      <c r="SR145" s="6"/>
      <c r="SS145" s="6"/>
      <c r="SU145" s="6"/>
      <c r="SV145" s="6"/>
      <c r="SW145" s="6"/>
      <c r="SX145" s="6"/>
      <c r="SY145" s="6"/>
      <c r="SZ145" s="6"/>
      <c r="TA145" s="6"/>
      <c r="TB145" s="6"/>
      <c r="TC145" s="6"/>
      <c r="TD145" s="6"/>
      <c r="TF145" s="6"/>
      <c r="TG145" s="6"/>
      <c r="TH145" s="6"/>
      <c r="TI145" s="6"/>
      <c r="TJ145" s="6"/>
      <c r="TK145" s="6"/>
      <c r="TL145" s="6"/>
      <c r="TM145" s="6"/>
      <c r="TN145" s="6"/>
      <c r="TO145" s="6"/>
      <c r="TQ145" s="6"/>
      <c r="TR145" s="6"/>
      <c r="TS145" s="6"/>
      <c r="TT145" s="6"/>
      <c r="TU145" s="6"/>
      <c r="TV145" s="6"/>
      <c r="TW145" s="6"/>
      <c r="TX145" s="6"/>
      <c r="TY145" s="6"/>
      <c r="TZ145" s="6"/>
      <c r="UB145" s="6"/>
      <c r="UC145" s="6"/>
      <c r="UD145" s="6"/>
      <c r="UE145" s="6"/>
      <c r="UF145" s="6"/>
      <c r="UG145" s="6"/>
      <c r="UH145" s="6"/>
      <c r="UI145" s="6"/>
      <c r="UJ145" s="6"/>
      <c r="UK145" s="6"/>
      <c r="UN145" s="61"/>
      <c r="UO145" s="61"/>
      <c r="UP145" s="61"/>
      <c r="UQ145" s="61"/>
      <c r="UW145" s="61"/>
      <c r="UY145" s="61"/>
      <c r="UZ145" s="61"/>
      <c r="VA145" s="61"/>
      <c r="VB145" s="61"/>
      <c r="VH145" s="61"/>
    </row>
    <row r="146" spans="2:580">
      <c r="B146" s="6"/>
      <c r="C146" s="6"/>
      <c r="D146" s="6"/>
      <c r="E146" s="6"/>
      <c r="F146" s="6"/>
      <c r="G146" s="6"/>
      <c r="H146" s="6"/>
      <c r="I146" s="6"/>
      <c r="J146" s="6"/>
      <c r="K146" s="6"/>
      <c r="L146" s="6"/>
      <c r="N146" s="6"/>
      <c r="O146" s="6"/>
      <c r="P146" s="6"/>
      <c r="Q146" s="6"/>
      <c r="R146" s="6"/>
      <c r="S146" s="6"/>
      <c r="T146" s="6"/>
      <c r="U146" s="6"/>
      <c r="V146" s="6"/>
      <c r="W146" s="6"/>
      <c r="Y146" s="6"/>
      <c r="Z146" s="6"/>
      <c r="AA146" s="6"/>
      <c r="AB146" s="6"/>
      <c r="AC146" s="6"/>
      <c r="AD146" s="6"/>
      <c r="AE146" s="6"/>
      <c r="AF146" s="6"/>
      <c r="AG146" s="6"/>
      <c r="AH146" s="6"/>
      <c r="AJ146" s="6"/>
      <c r="AK146" s="6"/>
      <c r="AL146" s="6"/>
      <c r="AM146" s="6"/>
      <c r="AN146" s="6"/>
      <c r="AO146" s="6"/>
      <c r="AP146" s="6"/>
      <c r="AQ146" s="6"/>
      <c r="AR146" s="6"/>
      <c r="AS146" s="6"/>
      <c r="AU146" s="6"/>
      <c r="AV146" s="6"/>
      <c r="AW146" s="6"/>
      <c r="AX146" s="6"/>
      <c r="AY146" s="6"/>
      <c r="AZ146" s="6"/>
      <c r="BA146" s="6"/>
      <c r="BB146" s="6"/>
      <c r="BC146" s="6"/>
      <c r="BD146" s="6"/>
      <c r="BF146" s="6"/>
      <c r="BG146" s="6"/>
      <c r="BH146" s="6"/>
      <c r="BI146" s="6"/>
      <c r="BJ146" s="6"/>
      <c r="BK146" s="6"/>
      <c r="BL146" s="6"/>
      <c r="BM146" s="6"/>
      <c r="BN146" s="6"/>
      <c r="BO146" s="6"/>
      <c r="BQ146" s="6"/>
      <c r="BR146" s="6"/>
      <c r="BS146" s="6"/>
      <c r="BT146" s="6"/>
      <c r="BU146" s="6"/>
      <c r="BV146" s="6"/>
      <c r="BW146" s="6"/>
      <c r="BX146" s="6"/>
      <c r="BY146" s="6"/>
      <c r="BZ146" s="6"/>
      <c r="CB146" s="6"/>
      <c r="CC146" s="6"/>
      <c r="CD146" s="6"/>
      <c r="CE146" s="6"/>
      <c r="CF146" s="6"/>
      <c r="CG146" s="6"/>
      <c r="CH146" s="6"/>
      <c r="CI146" s="6"/>
      <c r="CJ146" s="6"/>
      <c r="CK146" s="6"/>
      <c r="CN146" s="6"/>
      <c r="CO146" s="6"/>
      <c r="CP146" s="6"/>
      <c r="CQ146" s="6"/>
      <c r="CR146" s="6"/>
      <c r="CS146" s="6"/>
      <c r="CT146" s="6"/>
      <c r="CU146" s="6"/>
      <c r="CV146" s="6"/>
      <c r="CW146" s="6"/>
      <c r="CY146" s="6"/>
      <c r="CZ146" s="6"/>
      <c r="DA146" s="6"/>
      <c r="DB146" s="6"/>
      <c r="DC146" s="6"/>
      <c r="DD146" s="6"/>
      <c r="DE146" s="6"/>
      <c r="DF146" s="6"/>
      <c r="DG146" s="6"/>
      <c r="DH146" s="6"/>
      <c r="DJ146" s="6"/>
      <c r="DK146" s="6"/>
      <c r="DL146" s="6"/>
      <c r="DM146" s="6"/>
      <c r="DN146" s="6"/>
      <c r="DO146" s="6"/>
      <c r="DP146" s="6"/>
      <c r="DQ146" s="6"/>
      <c r="DR146" s="6"/>
      <c r="DS146" s="6"/>
      <c r="DU146" s="6"/>
      <c r="DV146" s="6"/>
      <c r="DW146" s="6"/>
      <c r="DX146" s="6"/>
      <c r="DY146" s="6"/>
      <c r="DZ146" s="6"/>
      <c r="EA146" s="6"/>
      <c r="EB146" s="6"/>
      <c r="EC146" s="6"/>
      <c r="ED146" s="6"/>
      <c r="EF146" s="6"/>
      <c r="EG146" s="6"/>
      <c r="EH146" s="6"/>
      <c r="EI146" s="6"/>
      <c r="EJ146" s="6"/>
      <c r="EK146" s="6"/>
      <c r="EL146" s="6"/>
      <c r="EM146" s="6"/>
      <c r="EN146" s="6"/>
      <c r="EO146" s="6"/>
      <c r="EQ146" s="6"/>
      <c r="ER146" s="6"/>
      <c r="ES146" s="6"/>
      <c r="ET146" s="6"/>
      <c r="EU146" s="6"/>
      <c r="EV146" s="6"/>
      <c r="EW146" s="6"/>
      <c r="EX146" s="6"/>
      <c r="EY146" s="6"/>
      <c r="EZ146" s="6"/>
      <c r="FB146" s="6"/>
      <c r="FC146" s="6"/>
      <c r="FD146" s="6"/>
      <c r="FE146" s="6"/>
      <c r="FF146" s="6"/>
      <c r="FG146" s="6"/>
      <c r="FH146" s="6"/>
      <c r="FI146" s="6"/>
      <c r="FJ146" s="6"/>
      <c r="FK146" s="6"/>
      <c r="FN146" s="6"/>
      <c r="FO146" s="6"/>
      <c r="FP146" s="6"/>
      <c r="FQ146" s="6"/>
      <c r="FR146" s="6"/>
      <c r="FS146" s="6"/>
      <c r="FT146" s="6"/>
      <c r="FU146" s="6"/>
      <c r="FV146" s="6"/>
      <c r="FW146" s="6"/>
      <c r="FY146" s="6"/>
      <c r="FZ146" s="6"/>
      <c r="GA146" s="6"/>
      <c r="GB146" s="6"/>
      <c r="GC146" s="6"/>
      <c r="GD146" s="6"/>
      <c r="GE146" s="6"/>
      <c r="GF146" s="6"/>
      <c r="GG146" s="6"/>
      <c r="GH146" s="6"/>
      <c r="GJ146" s="6"/>
      <c r="GK146" s="6"/>
      <c r="GL146" s="6"/>
      <c r="GM146" s="6"/>
      <c r="GN146" s="6"/>
      <c r="GO146" s="6"/>
      <c r="GP146" s="6"/>
      <c r="GQ146" s="6"/>
      <c r="GR146" s="6"/>
      <c r="GS146" s="6"/>
      <c r="GU146" s="6"/>
      <c r="GV146" s="6"/>
      <c r="GW146" s="6"/>
      <c r="GX146" s="6"/>
      <c r="GY146" s="6"/>
      <c r="GZ146" s="6"/>
      <c r="HA146" s="6"/>
      <c r="HB146" s="6"/>
      <c r="HC146" s="6"/>
      <c r="HD146" s="6"/>
      <c r="HF146" s="6"/>
      <c r="HG146" s="6"/>
      <c r="HH146" s="6"/>
      <c r="HI146" s="6"/>
      <c r="HJ146" s="6"/>
      <c r="HK146" s="6"/>
      <c r="HL146" s="6"/>
      <c r="HM146" s="6"/>
      <c r="HN146" s="6"/>
      <c r="HO146" s="6"/>
      <c r="HQ146" s="6"/>
      <c r="HR146" s="6"/>
      <c r="HS146" s="6"/>
      <c r="HT146" s="6"/>
      <c r="HU146" s="6"/>
      <c r="HV146" s="6"/>
      <c r="HW146" s="6"/>
      <c r="HX146" s="6"/>
      <c r="HY146" s="6"/>
      <c r="HZ146" s="6"/>
      <c r="IB146" s="6"/>
      <c r="IC146" s="6"/>
      <c r="ID146" s="6"/>
      <c r="IE146" s="6"/>
      <c r="IF146" s="6"/>
      <c r="IG146" s="6"/>
      <c r="IH146" s="6"/>
      <c r="II146" s="6"/>
      <c r="IJ146" s="6"/>
      <c r="IK146" s="6"/>
      <c r="IN146" s="6"/>
      <c r="IO146" s="6"/>
      <c r="IP146" s="6"/>
      <c r="IQ146" s="6"/>
      <c r="IR146" s="6"/>
      <c r="IS146" s="6"/>
      <c r="IT146" s="6"/>
      <c r="IU146" s="6"/>
      <c r="IV146" s="6"/>
      <c r="IW146" s="6"/>
      <c r="IY146" s="6"/>
      <c r="IZ146" s="6"/>
      <c r="JA146" s="6"/>
      <c r="JB146" s="6"/>
      <c r="JC146" s="6"/>
      <c r="JD146" s="6"/>
      <c r="JE146" s="6"/>
      <c r="JF146" s="6"/>
      <c r="JG146" s="6"/>
      <c r="JH146" s="6"/>
      <c r="JJ146" s="6"/>
      <c r="JK146" s="6"/>
      <c r="JL146" s="6"/>
      <c r="JM146" s="6"/>
      <c r="JN146" s="6"/>
      <c r="JO146" s="6"/>
      <c r="JP146" s="6"/>
      <c r="JQ146" s="6"/>
      <c r="JR146" s="6"/>
      <c r="JS146" s="6"/>
      <c r="JU146" s="6"/>
      <c r="JV146" s="6"/>
      <c r="JW146" s="6"/>
      <c r="JX146" s="6"/>
      <c r="JY146" s="6"/>
      <c r="JZ146" s="6"/>
      <c r="KA146" s="6"/>
      <c r="KB146" s="6"/>
      <c r="KC146" s="6"/>
      <c r="KD146" s="6"/>
      <c r="KF146" s="6"/>
      <c r="KG146" s="6"/>
      <c r="KH146" s="6"/>
      <c r="KI146" s="6"/>
      <c r="KJ146" s="6"/>
      <c r="KK146" s="6"/>
      <c r="KL146" s="6"/>
      <c r="KM146" s="6"/>
      <c r="KN146" s="6"/>
      <c r="KO146" s="6"/>
      <c r="KQ146" s="6"/>
      <c r="KR146" s="6"/>
      <c r="KS146" s="6"/>
      <c r="KT146" s="6"/>
      <c r="KU146" s="6"/>
      <c r="KV146" s="6"/>
      <c r="KW146" s="6"/>
      <c r="KX146" s="6"/>
      <c r="KY146" s="6"/>
      <c r="KZ146" s="6"/>
      <c r="LB146" s="6"/>
      <c r="LC146" s="6"/>
      <c r="LD146" s="6"/>
      <c r="LE146" s="6"/>
      <c r="LF146" s="6"/>
      <c r="LG146" s="6"/>
      <c r="LH146" s="6"/>
      <c r="LI146" s="6"/>
      <c r="LJ146" s="6"/>
      <c r="LK146" s="6"/>
      <c r="LN146" s="6"/>
      <c r="LO146" s="6"/>
      <c r="LP146" s="6"/>
      <c r="LQ146" s="6"/>
      <c r="LR146" s="6"/>
      <c r="LS146" s="6"/>
      <c r="LT146" s="6"/>
      <c r="LU146" s="6"/>
      <c r="LV146" s="6"/>
      <c r="LW146" s="6"/>
      <c r="LY146" s="6"/>
      <c r="LZ146" s="6"/>
      <c r="MA146" s="6"/>
      <c r="MB146" s="6"/>
      <c r="MC146" s="6"/>
      <c r="MD146" s="6"/>
      <c r="ME146" s="6"/>
      <c r="MF146" s="6"/>
      <c r="MG146" s="6"/>
      <c r="MH146" s="6"/>
      <c r="MJ146" s="6"/>
      <c r="MK146" s="6"/>
      <c r="ML146" s="6"/>
      <c r="MM146" s="6"/>
      <c r="MN146" s="6"/>
      <c r="MO146" s="6"/>
      <c r="MP146" s="6"/>
      <c r="MQ146" s="6"/>
      <c r="MR146" s="6"/>
      <c r="MS146" s="6"/>
      <c r="MU146" s="6"/>
      <c r="MV146" s="6"/>
      <c r="MW146" s="6"/>
      <c r="MX146" s="6"/>
      <c r="MY146" s="6"/>
      <c r="MZ146" s="6"/>
      <c r="NA146" s="6"/>
      <c r="NB146" s="6"/>
      <c r="NC146" s="6"/>
      <c r="ND146" s="6"/>
      <c r="NF146" s="6"/>
      <c r="NG146" s="6"/>
      <c r="NH146" s="6"/>
      <c r="NI146" s="6"/>
      <c r="NJ146" s="6"/>
      <c r="NK146" s="6"/>
      <c r="NL146" s="6"/>
      <c r="NM146" s="6"/>
      <c r="NN146" s="6"/>
      <c r="NO146" s="6"/>
      <c r="NQ146" s="6"/>
      <c r="NR146" s="6"/>
      <c r="NS146" s="6"/>
      <c r="NT146" s="6"/>
      <c r="NU146" s="6"/>
      <c r="NV146" s="6"/>
      <c r="NW146" s="6"/>
      <c r="NX146" s="6"/>
      <c r="NY146" s="6"/>
      <c r="NZ146" s="6"/>
      <c r="OB146" s="6"/>
      <c r="OC146" s="6"/>
      <c r="OD146" s="6"/>
      <c r="OE146" s="6"/>
      <c r="OF146" s="6"/>
      <c r="OG146" s="6"/>
      <c r="OH146" s="6"/>
      <c r="OI146" s="6"/>
      <c r="OJ146" s="6"/>
      <c r="OK146" s="6"/>
      <c r="ON146" s="6"/>
      <c r="OO146" s="6"/>
      <c r="OP146" s="6"/>
      <c r="OQ146" s="6"/>
      <c r="OR146" s="6"/>
      <c r="OS146" s="6"/>
      <c r="OT146" s="6"/>
      <c r="OU146" s="6"/>
      <c r="OV146" s="6"/>
      <c r="OW146" s="6"/>
      <c r="OY146" s="6"/>
      <c r="OZ146" s="6"/>
      <c r="PA146" s="6"/>
      <c r="PB146" s="6"/>
      <c r="PC146" s="6"/>
      <c r="PD146" s="6"/>
      <c r="PE146" s="6"/>
      <c r="PF146" s="6"/>
      <c r="PG146" s="6"/>
      <c r="PH146" s="6"/>
      <c r="PJ146" s="6"/>
      <c r="PK146" s="6"/>
      <c r="PL146" s="6"/>
      <c r="PM146" s="6"/>
      <c r="PN146" s="6"/>
      <c r="PO146" s="6"/>
      <c r="PP146" s="6"/>
      <c r="PQ146" s="6"/>
      <c r="PR146" s="6"/>
      <c r="PS146" s="6"/>
      <c r="PU146" s="6"/>
      <c r="PV146" s="6"/>
      <c r="PW146" s="6"/>
      <c r="PX146" s="6"/>
      <c r="PY146" s="6"/>
      <c r="PZ146" s="6"/>
      <c r="QA146" s="6"/>
      <c r="QB146" s="6"/>
      <c r="QC146" s="6"/>
      <c r="QD146" s="6"/>
      <c r="QF146" s="6"/>
      <c r="QG146" s="6"/>
      <c r="QH146" s="6"/>
      <c r="QI146" s="6"/>
      <c r="QJ146" s="6"/>
      <c r="QK146" s="6"/>
      <c r="QL146" s="6"/>
      <c r="QM146" s="6"/>
      <c r="QN146" s="6"/>
      <c r="QO146" s="6"/>
      <c r="QQ146" s="6"/>
      <c r="QR146" s="6"/>
      <c r="QS146" s="6"/>
      <c r="QT146" s="6"/>
      <c r="QU146" s="6"/>
      <c r="QV146" s="6"/>
      <c r="QW146" s="6"/>
      <c r="QX146" s="6"/>
      <c r="QY146" s="6"/>
      <c r="QZ146" s="6"/>
      <c r="RB146" s="6"/>
      <c r="RC146" s="6"/>
      <c r="RD146" s="6"/>
      <c r="RE146" s="6"/>
      <c r="RF146" s="6"/>
      <c r="RG146" s="6"/>
      <c r="RH146" s="6"/>
      <c r="RI146" s="6"/>
      <c r="RJ146" s="6"/>
      <c r="RK146" s="6"/>
      <c r="RN146" s="6"/>
      <c r="RO146" s="6"/>
      <c r="RP146" s="6"/>
      <c r="RQ146" s="6"/>
      <c r="RR146" s="6"/>
      <c r="RS146" s="6"/>
      <c r="RT146" s="6"/>
      <c r="RU146" s="6"/>
      <c r="RV146" s="6"/>
      <c r="RW146" s="6"/>
      <c r="RY146" s="6"/>
      <c r="RZ146" s="6"/>
      <c r="SA146" s="6"/>
      <c r="SB146" s="6"/>
      <c r="SC146" s="6"/>
      <c r="SD146" s="6"/>
      <c r="SE146" s="6"/>
      <c r="SF146" s="6"/>
      <c r="SG146" s="6"/>
      <c r="SH146" s="6"/>
      <c r="SJ146" s="6"/>
      <c r="SK146" s="6"/>
      <c r="SL146" s="6"/>
      <c r="SM146" s="6"/>
      <c r="SN146" s="6"/>
      <c r="SO146" s="6"/>
      <c r="SP146" s="6"/>
      <c r="SQ146" s="6"/>
      <c r="SR146" s="6"/>
      <c r="SS146" s="6"/>
      <c r="SU146" s="6"/>
      <c r="SV146" s="6"/>
      <c r="SW146" s="6"/>
      <c r="SX146" s="6"/>
      <c r="SY146" s="6"/>
      <c r="SZ146" s="6"/>
      <c r="TA146" s="6"/>
      <c r="TB146" s="6"/>
      <c r="TC146" s="6"/>
      <c r="TD146" s="6"/>
      <c r="TF146" s="6"/>
      <c r="TG146" s="6"/>
      <c r="TH146" s="6"/>
      <c r="TI146" s="6"/>
      <c r="TJ146" s="6"/>
      <c r="TK146" s="6"/>
      <c r="TL146" s="6"/>
      <c r="TM146" s="6"/>
      <c r="TN146" s="6"/>
      <c r="TO146" s="6"/>
      <c r="TQ146" s="6"/>
      <c r="TR146" s="6"/>
      <c r="TS146" s="6"/>
      <c r="TT146" s="6"/>
      <c r="TU146" s="6"/>
      <c r="TV146" s="6"/>
      <c r="TW146" s="6"/>
      <c r="TX146" s="6"/>
      <c r="TY146" s="6"/>
      <c r="TZ146" s="6"/>
      <c r="UB146" s="6"/>
      <c r="UC146" s="6"/>
      <c r="UD146" s="6"/>
      <c r="UE146" s="6"/>
      <c r="UF146" s="6"/>
      <c r="UG146" s="6"/>
      <c r="UH146" s="6"/>
      <c r="UI146" s="6"/>
      <c r="UJ146" s="6"/>
      <c r="UK146" s="6"/>
      <c r="UN146" s="61"/>
      <c r="UO146" s="61"/>
      <c r="UP146" s="61"/>
      <c r="UQ146" s="61"/>
      <c r="UW146" s="61"/>
      <c r="UY146" s="61"/>
      <c r="UZ146" s="61"/>
      <c r="VA146" s="61"/>
      <c r="VB146" s="61"/>
      <c r="VH146" s="61"/>
    </row>
    <row r="147" spans="2:580">
      <c r="B147" s="6"/>
      <c r="C147" s="6"/>
      <c r="D147" s="6"/>
      <c r="E147" s="6"/>
      <c r="F147" s="6"/>
      <c r="G147" s="6"/>
      <c r="H147" s="6"/>
      <c r="I147" s="6"/>
      <c r="J147" s="6"/>
      <c r="K147" s="6"/>
      <c r="L147" s="6"/>
      <c r="N147" s="6"/>
      <c r="O147" s="6"/>
      <c r="P147" s="6"/>
      <c r="Q147" s="6"/>
      <c r="R147" s="6"/>
      <c r="S147" s="6"/>
      <c r="T147" s="6"/>
      <c r="U147" s="6"/>
      <c r="V147" s="6"/>
      <c r="W147" s="6"/>
      <c r="Y147" s="6"/>
      <c r="Z147" s="6"/>
      <c r="AA147" s="6"/>
      <c r="AB147" s="6"/>
      <c r="AC147" s="6"/>
      <c r="AD147" s="6"/>
      <c r="AE147" s="6"/>
      <c r="AF147" s="6"/>
      <c r="AG147" s="6"/>
      <c r="AH147" s="6"/>
      <c r="AJ147" s="6"/>
      <c r="AK147" s="6"/>
      <c r="AL147" s="6"/>
      <c r="AM147" s="6"/>
      <c r="AN147" s="6"/>
      <c r="AO147" s="6"/>
      <c r="AP147" s="6"/>
      <c r="AQ147" s="6"/>
      <c r="AR147" s="6"/>
      <c r="AS147" s="6"/>
      <c r="AU147" s="6"/>
      <c r="AV147" s="6"/>
      <c r="AW147" s="6"/>
      <c r="AX147" s="6"/>
      <c r="AY147" s="6"/>
      <c r="AZ147" s="6"/>
      <c r="BA147" s="6"/>
      <c r="BB147" s="6"/>
      <c r="BC147" s="6"/>
      <c r="BD147" s="6"/>
      <c r="BF147" s="6"/>
      <c r="BG147" s="6"/>
      <c r="BH147" s="6"/>
      <c r="BI147" s="6"/>
      <c r="BJ147" s="6"/>
      <c r="BK147" s="6"/>
      <c r="BL147" s="6"/>
      <c r="BM147" s="6"/>
      <c r="BN147" s="6"/>
      <c r="BO147" s="6"/>
      <c r="BQ147" s="6"/>
      <c r="BR147" s="6"/>
      <c r="BS147" s="6"/>
      <c r="BT147" s="6"/>
      <c r="BU147" s="6"/>
      <c r="BV147" s="6"/>
      <c r="BW147" s="6"/>
      <c r="BX147" s="6"/>
      <c r="BY147" s="6"/>
      <c r="BZ147" s="6"/>
      <c r="CB147" s="6"/>
      <c r="CC147" s="6"/>
      <c r="CD147" s="6"/>
      <c r="CE147" s="6"/>
      <c r="CF147" s="6"/>
      <c r="CG147" s="6"/>
      <c r="CH147" s="6"/>
      <c r="CI147" s="6"/>
      <c r="CJ147" s="6"/>
      <c r="CK147" s="6"/>
      <c r="CN147" s="6"/>
      <c r="CO147" s="6"/>
      <c r="CP147" s="6"/>
      <c r="CQ147" s="6"/>
      <c r="CR147" s="6"/>
      <c r="CS147" s="6"/>
      <c r="CT147" s="6"/>
      <c r="CU147" s="6"/>
      <c r="CV147" s="6"/>
      <c r="CW147" s="6"/>
      <c r="CY147" s="6"/>
      <c r="CZ147" s="6"/>
      <c r="DA147" s="6"/>
      <c r="DB147" s="6"/>
      <c r="DC147" s="6"/>
      <c r="DD147" s="6"/>
      <c r="DE147" s="6"/>
      <c r="DF147" s="6"/>
      <c r="DG147" s="6"/>
      <c r="DH147" s="6"/>
      <c r="DJ147" s="6"/>
      <c r="DK147" s="6"/>
      <c r="DL147" s="6"/>
      <c r="DM147" s="6"/>
      <c r="DN147" s="6"/>
      <c r="DO147" s="6"/>
      <c r="DP147" s="6"/>
      <c r="DQ147" s="6"/>
      <c r="DR147" s="6"/>
      <c r="DS147" s="6"/>
      <c r="DU147" s="6"/>
      <c r="DV147" s="6"/>
      <c r="DW147" s="6"/>
      <c r="DX147" s="6"/>
      <c r="DY147" s="6"/>
      <c r="DZ147" s="6"/>
      <c r="EA147" s="6"/>
      <c r="EB147" s="6"/>
      <c r="EC147" s="6"/>
      <c r="ED147" s="6"/>
      <c r="EF147" s="6"/>
      <c r="EG147" s="6"/>
      <c r="EH147" s="6"/>
      <c r="EI147" s="6"/>
      <c r="EJ147" s="6"/>
      <c r="EK147" s="6"/>
      <c r="EL147" s="6"/>
      <c r="EM147" s="6"/>
      <c r="EN147" s="6"/>
      <c r="EO147" s="6"/>
      <c r="EQ147" s="6"/>
      <c r="ER147" s="6"/>
      <c r="ES147" s="6"/>
      <c r="ET147" s="6"/>
      <c r="EU147" s="6"/>
      <c r="EV147" s="6"/>
      <c r="EW147" s="6"/>
      <c r="EX147" s="6"/>
      <c r="EY147" s="6"/>
      <c r="EZ147" s="6"/>
      <c r="FB147" s="6"/>
      <c r="FC147" s="6"/>
      <c r="FD147" s="6"/>
      <c r="FE147" s="6"/>
      <c r="FF147" s="6"/>
      <c r="FG147" s="6"/>
      <c r="FH147" s="6"/>
      <c r="FI147" s="6"/>
      <c r="FJ147" s="6"/>
      <c r="FK147" s="6"/>
      <c r="FN147" s="6"/>
      <c r="FO147" s="6"/>
      <c r="FP147" s="6"/>
      <c r="FQ147" s="6"/>
      <c r="FR147" s="6"/>
      <c r="FS147" s="6"/>
      <c r="FT147" s="6"/>
      <c r="FU147" s="6"/>
      <c r="FV147" s="6"/>
      <c r="FW147" s="6"/>
      <c r="FY147" s="6"/>
      <c r="FZ147" s="6"/>
      <c r="GA147" s="6"/>
      <c r="GB147" s="6"/>
      <c r="GC147" s="6"/>
      <c r="GD147" s="6"/>
      <c r="GE147" s="6"/>
      <c r="GF147" s="6"/>
      <c r="GG147" s="6"/>
      <c r="GH147" s="6"/>
      <c r="GJ147" s="6"/>
      <c r="GK147" s="6"/>
      <c r="GL147" s="6"/>
      <c r="GM147" s="6"/>
      <c r="GN147" s="6"/>
      <c r="GO147" s="6"/>
      <c r="GP147" s="6"/>
      <c r="GQ147" s="6"/>
      <c r="GR147" s="6"/>
      <c r="GS147" s="6"/>
      <c r="GU147" s="6"/>
      <c r="GV147" s="6"/>
      <c r="GW147" s="6"/>
      <c r="GX147" s="6"/>
      <c r="GY147" s="6"/>
      <c r="GZ147" s="6"/>
      <c r="HA147" s="6"/>
      <c r="HB147" s="6"/>
      <c r="HC147" s="6"/>
      <c r="HD147" s="6"/>
      <c r="HF147" s="6"/>
      <c r="HG147" s="6"/>
      <c r="HH147" s="6"/>
      <c r="HI147" s="6"/>
      <c r="HJ147" s="6"/>
      <c r="HK147" s="6"/>
      <c r="HL147" s="6"/>
      <c r="HM147" s="6"/>
      <c r="HN147" s="6"/>
      <c r="HO147" s="6"/>
      <c r="HQ147" s="6"/>
      <c r="HR147" s="6"/>
      <c r="HS147" s="6"/>
      <c r="HT147" s="6"/>
      <c r="HU147" s="6"/>
      <c r="HV147" s="6"/>
      <c r="HW147" s="6"/>
      <c r="HX147" s="6"/>
      <c r="HY147" s="6"/>
      <c r="HZ147" s="6"/>
      <c r="IB147" s="6"/>
      <c r="IC147" s="6"/>
      <c r="ID147" s="6"/>
      <c r="IE147" s="6"/>
      <c r="IF147" s="6"/>
      <c r="IG147" s="6"/>
      <c r="IH147" s="6"/>
      <c r="II147" s="6"/>
      <c r="IJ147" s="6"/>
      <c r="IK147" s="6"/>
      <c r="IN147" s="6"/>
      <c r="IO147" s="6"/>
      <c r="IP147" s="6"/>
      <c r="IQ147" s="6"/>
      <c r="IR147" s="6"/>
      <c r="IS147" s="6"/>
      <c r="IT147" s="6"/>
      <c r="IU147" s="6"/>
      <c r="IV147" s="6"/>
      <c r="IW147" s="6"/>
      <c r="IY147" s="6"/>
      <c r="IZ147" s="6"/>
      <c r="JA147" s="6"/>
      <c r="JB147" s="6"/>
      <c r="JC147" s="6"/>
      <c r="JD147" s="6"/>
      <c r="JE147" s="6"/>
      <c r="JF147" s="6"/>
      <c r="JG147" s="6"/>
      <c r="JH147" s="6"/>
      <c r="JJ147" s="6"/>
      <c r="JK147" s="6"/>
      <c r="JL147" s="6"/>
      <c r="JM147" s="6"/>
      <c r="JN147" s="6"/>
      <c r="JO147" s="6"/>
      <c r="JP147" s="6"/>
      <c r="JQ147" s="6"/>
      <c r="JR147" s="6"/>
      <c r="JS147" s="6"/>
      <c r="JU147" s="6"/>
      <c r="JV147" s="6"/>
      <c r="JW147" s="6"/>
      <c r="JX147" s="6"/>
      <c r="JY147" s="6"/>
      <c r="JZ147" s="6"/>
      <c r="KA147" s="6"/>
      <c r="KB147" s="6"/>
      <c r="KC147" s="6"/>
      <c r="KD147" s="6"/>
      <c r="KF147" s="6"/>
      <c r="KG147" s="6"/>
      <c r="KH147" s="6"/>
      <c r="KI147" s="6"/>
      <c r="KJ147" s="6"/>
      <c r="KK147" s="6"/>
      <c r="KL147" s="6"/>
      <c r="KM147" s="6"/>
      <c r="KN147" s="6"/>
      <c r="KO147" s="6"/>
      <c r="KQ147" s="6"/>
      <c r="KR147" s="6"/>
      <c r="KS147" s="6"/>
      <c r="KT147" s="6"/>
      <c r="KU147" s="6"/>
      <c r="KV147" s="6"/>
      <c r="KW147" s="6"/>
      <c r="KX147" s="6"/>
      <c r="KY147" s="6"/>
      <c r="KZ147" s="6"/>
      <c r="LB147" s="6"/>
      <c r="LC147" s="6"/>
      <c r="LD147" s="6"/>
      <c r="LE147" s="6"/>
      <c r="LF147" s="6"/>
      <c r="LG147" s="6"/>
      <c r="LH147" s="6"/>
      <c r="LI147" s="6"/>
      <c r="LJ147" s="6"/>
      <c r="LK147" s="6"/>
      <c r="LN147" s="6"/>
      <c r="LO147" s="6"/>
      <c r="LP147" s="6"/>
      <c r="LQ147" s="6"/>
      <c r="LR147" s="6"/>
      <c r="LS147" s="6"/>
      <c r="LT147" s="6"/>
      <c r="LU147" s="6"/>
      <c r="LV147" s="6"/>
      <c r="LW147" s="6"/>
      <c r="LY147" s="6"/>
      <c r="LZ147" s="6"/>
      <c r="MA147" s="6"/>
      <c r="MB147" s="6"/>
      <c r="MC147" s="6"/>
      <c r="MD147" s="6"/>
      <c r="ME147" s="6"/>
      <c r="MF147" s="6"/>
      <c r="MG147" s="6"/>
      <c r="MH147" s="6"/>
      <c r="MJ147" s="6"/>
      <c r="MK147" s="6"/>
      <c r="ML147" s="6"/>
      <c r="MM147" s="6"/>
      <c r="MN147" s="6"/>
      <c r="MO147" s="6"/>
      <c r="MP147" s="6"/>
      <c r="MQ147" s="6"/>
      <c r="MR147" s="6"/>
      <c r="MS147" s="6"/>
      <c r="MU147" s="6"/>
      <c r="MV147" s="6"/>
      <c r="MW147" s="6"/>
      <c r="MX147" s="6"/>
      <c r="MY147" s="6"/>
      <c r="MZ147" s="6"/>
      <c r="NA147" s="6"/>
      <c r="NB147" s="6"/>
      <c r="NC147" s="6"/>
      <c r="ND147" s="6"/>
      <c r="NF147" s="6"/>
      <c r="NG147" s="6"/>
      <c r="NH147" s="6"/>
      <c r="NI147" s="6"/>
      <c r="NJ147" s="6"/>
      <c r="NK147" s="6"/>
      <c r="NL147" s="6"/>
      <c r="NM147" s="6"/>
      <c r="NN147" s="6"/>
      <c r="NO147" s="6"/>
      <c r="NQ147" s="6"/>
      <c r="NR147" s="6"/>
      <c r="NS147" s="6"/>
      <c r="NT147" s="6"/>
      <c r="NU147" s="6"/>
      <c r="NV147" s="6"/>
      <c r="NW147" s="6"/>
      <c r="NX147" s="6"/>
      <c r="NY147" s="6"/>
      <c r="NZ147" s="6"/>
      <c r="OB147" s="6"/>
      <c r="OC147" s="6"/>
      <c r="OD147" s="6"/>
      <c r="OE147" s="6"/>
      <c r="OF147" s="6"/>
      <c r="OG147" s="6"/>
      <c r="OH147" s="6"/>
      <c r="OI147" s="6"/>
      <c r="OJ147" s="6"/>
      <c r="OK147" s="6"/>
      <c r="ON147" s="6"/>
      <c r="OO147" s="6"/>
      <c r="OP147" s="6"/>
      <c r="OQ147" s="6"/>
      <c r="OR147" s="6"/>
      <c r="OS147" s="6"/>
      <c r="OT147" s="6"/>
      <c r="OU147" s="6"/>
      <c r="OV147" s="6"/>
      <c r="OW147" s="6"/>
      <c r="OY147" s="6"/>
      <c r="OZ147" s="6"/>
      <c r="PA147" s="6"/>
      <c r="PB147" s="6"/>
      <c r="PC147" s="6"/>
      <c r="PD147" s="6"/>
      <c r="PE147" s="6"/>
      <c r="PF147" s="6"/>
      <c r="PG147" s="6"/>
      <c r="PH147" s="6"/>
      <c r="PJ147" s="6"/>
      <c r="PK147" s="6"/>
      <c r="PL147" s="6"/>
      <c r="PM147" s="6"/>
      <c r="PN147" s="6"/>
      <c r="PO147" s="6"/>
      <c r="PP147" s="6"/>
      <c r="PQ147" s="6"/>
      <c r="PR147" s="6"/>
      <c r="PS147" s="6"/>
      <c r="PU147" s="6"/>
      <c r="PV147" s="6"/>
      <c r="PW147" s="6"/>
      <c r="PX147" s="6"/>
      <c r="PY147" s="6"/>
      <c r="PZ147" s="6"/>
      <c r="QA147" s="6"/>
      <c r="QB147" s="6"/>
      <c r="QC147" s="6"/>
      <c r="QD147" s="6"/>
      <c r="QF147" s="6"/>
      <c r="QG147" s="6"/>
      <c r="QH147" s="6"/>
      <c r="QI147" s="6"/>
      <c r="QJ147" s="6"/>
      <c r="QK147" s="6"/>
      <c r="QL147" s="6"/>
      <c r="QM147" s="6"/>
      <c r="QN147" s="6"/>
      <c r="QO147" s="6"/>
      <c r="QQ147" s="6"/>
      <c r="QR147" s="6"/>
      <c r="QS147" s="6"/>
      <c r="QT147" s="6"/>
      <c r="QU147" s="6"/>
      <c r="QV147" s="6"/>
      <c r="QW147" s="6"/>
      <c r="QX147" s="6"/>
      <c r="QY147" s="6"/>
      <c r="QZ147" s="6"/>
      <c r="RB147" s="6"/>
      <c r="RC147" s="6"/>
      <c r="RD147" s="6"/>
      <c r="RE147" s="6"/>
      <c r="RF147" s="6"/>
      <c r="RG147" s="6"/>
      <c r="RH147" s="6"/>
      <c r="RI147" s="6"/>
      <c r="RJ147" s="6"/>
      <c r="RK147" s="6"/>
      <c r="RN147" s="6"/>
      <c r="RO147" s="6"/>
      <c r="RP147" s="6"/>
      <c r="RQ147" s="6"/>
      <c r="RR147" s="6"/>
      <c r="RS147" s="6"/>
      <c r="RT147" s="6"/>
      <c r="RU147" s="6"/>
      <c r="RV147" s="6"/>
      <c r="RW147" s="6"/>
      <c r="RY147" s="6"/>
      <c r="RZ147" s="6"/>
      <c r="SA147" s="6"/>
      <c r="SB147" s="6"/>
      <c r="SC147" s="6"/>
      <c r="SD147" s="6"/>
      <c r="SE147" s="6"/>
      <c r="SF147" s="6"/>
      <c r="SG147" s="6"/>
      <c r="SH147" s="6"/>
      <c r="SJ147" s="6"/>
      <c r="SK147" s="6"/>
      <c r="SL147" s="6"/>
      <c r="SM147" s="6"/>
      <c r="SN147" s="6"/>
      <c r="SO147" s="6"/>
      <c r="SP147" s="6"/>
      <c r="SQ147" s="6"/>
      <c r="SR147" s="6"/>
      <c r="SS147" s="6"/>
      <c r="SU147" s="6"/>
      <c r="SV147" s="6"/>
      <c r="SW147" s="6"/>
      <c r="SX147" s="6"/>
      <c r="SY147" s="6"/>
      <c r="SZ147" s="6"/>
      <c r="TA147" s="6"/>
      <c r="TB147" s="6"/>
      <c r="TC147" s="6"/>
      <c r="TD147" s="6"/>
      <c r="TF147" s="6"/>
      <c r="TG147" s="6"/>
      <c r="TH147" s="6"/>
      <c r="TI147" s="6"/>
      <c r="TJ147" s="6"/>
      <c r="TK147" s="6"/>
      <c r="TL147" s="6"/>
      <c r="TM147" s="6"/>
      <c r="TN147" s="6"/>
      <c r="TO147" s="6"/>
      <c r="TQ147" s="6"/>
      <c r="TR147" s="6"/>
      <c r="TS147" s="6"/>
      <c r="TT147" s="6"/>
      <c r="TU147" s="6"/>
      <c r="TV147" s="6"/>
      <c r="TW147" s="6"/>
      <c r="TX147" s="6"/>
      <c r="TY147" s="6"/>
      <c r="TZ147" s="6"/>
      <c r="UB147" s="6"/>
      <c r="UC147" s="6"/>
      <c r="UD147" s="6"/>
      <c r="UE147" s="6"/>
      <c r="UF147" s="6"/>
      <c r="UG147" s="6"/>
      <c r="UH147" s="6"/>
      <c r="UI147" s="6"/>
      <c r="UJ147" s="6"/>
      <c r="UK147" s="6"/>
      <c r="UN147" s="61"/>
      <c r="UO147" s="61"/>
      <c r="UP147" s="61"/>
      <c r="UQ147" s="61"/>
      <c r="UW147" s="61"/>
      <c r="UY147" s="61"/>
      <c r="UZ147" s="61"/>
      <c r="VA147" s="61"/>
      <c r="VB147" s="61"/>
      <c r="VH147" s="61"/>
    </row>
    <row r="148" spans="2:580">
      <c r="B148" s="6"/>
      <c r="C148" s="6"/>
      <c r="D148" s="6"/>
      <c r="E148" s="6"/>
      <c r="F148" s="6"/>
      <c r="G148" s="6"/>
      <c r="H148" s="6"/>
      <c r="I148" s="6"/>
      <c r="J148" s="6"/>
      <c r="K148" s="6"/>
      <c r="L148" s="6"/>
      <c r="N148" s="6"/>
      <c r="O148" s="6"/>
      <c r="P148" s="6"/>
      <c r="Q148" s="6"/>
      <c r="R148" s="6"/>
      <c r="S148" s="6"/>
      <c r="T148" s="6"/>
      <c r="U148" s="6"/>
      <c r="V148" s="6"/>
      <c r="W148" s="6"/>
      <c r="Y148" s="6"/>
      <c r="Z148" s="6"/>
      <c r="AA148" s="6"/>
      <c r="AB148" s="6"/>
      <c r="AC148" s="6"/>
      <c r="AD148" s="6"/>
      <c r="AE148" s="6"/>
      <c r="AF148" s="6"/>
      <c r="AG148" s="6"/>
      <c r="AH148" s="6"/>
      <c r="AJ148" s="6"/>
      <c r="AK148" s="6"/>
      <c r="AL148" s="6"/>
      <c r="AM148" s="6"/>
      <c r="AN148" s="6"/>
      <c r="AO148" s="6"/>
      <c r="AP148" s="6"/>
      <c r="AQ148" s="6"/>
      <c r="AR148" s="6"/>
      <c r="AS148" s="6"/>
      <c r="AU148" s="6"/>
      <c r="AV148" s="6"/>
      <c r="AW148" s="6"/>
      <c r="AX148" s="6"/>
      <c r="AY148" s="6"/>
      <c r="AZ148" s="6"/>
      <c r="BA148" s="6"/>
      <c r="BB148" s="6"/>
      <c r="BC148" s="6"/>
      <c r="BD148" s="6"/>
      <c r="BF148" s="6"/>
      <c r="BG148" s="6"/>
      <c r="BH148" s="6"/>
      <c r="BI148" s="6"/>
      <c r="BJ148" s="6"/>
      <c r="BK148" s="6"/>
      <c r="BL148" s="6"/>
      <c r="BM148" s="6"/>
      <c r="BN148" s="6"/>
      <c r="BO148" s="6"/>
      <c r="BQ148" s="6"/>
      <c r="BR148" s="6"/>
      <c r="BS148" s="6"/>
      <c r="BT148" s="6"/>
      <c r="BU148" s="6"/>
      <c r="BV148" s="6"/>
      <c r="BW148" s="6"/>
      <c r="BX148" s="6"/>
      <c r="BY148" s="6"/>
      <c r="BZ148" s="6"/>
      <c r="CB148" s="6"/>
      <c r="CC148" s="6"/>
      <c r="CD148" s="6"/>
      <c r="CE148" s="6"/>
      <c r="CF148" s="6"/>
      <c r="CG148" s="6"/>
      <c r="CH148" s="6"/>
      <c r="CI148" s="6"/>
      <c r="CJ148" s="6"/>
      <c r="CK148" s="6"/>
      <c r="CN148" s="6"/>
      <c r="CO148" s="6"/>
      <c r="CP148" s="6"/>
      <c r="CQ148" s="6"/>
      <c r="CR148" s="6"/>
      <c r="CS148" s="6"/>
      <c r="CT148" s="6"/>
      <c r="CU148" s="6"/>
      <c r="CV148" s="6"/>
      <c r="CW148" s="6"/>
      <c r="CY148" s="6"/>
      <c r="CZ148" s="6"/>
      <c r="DA148" s="6"/>
      <c r="DB148" s="6"/>
      <c r="DC148" s="6"/>
      <c r="DD148" s="6"/>
      <c r="DE148" s="6"/>
      <c r="DF148" s="6"/>
      <c r="DG148" s="6"/>
      <c r="DH148" s="6"/>
      <c r="DJ148" s="6"/>
      <c r="DK148" s="6"/>
      <c r="DL148" s="6"/>
      <c r="DM148" s="6"/>
      <c r="DN148" s="6"/>
      <c r="DO148" s="6"/>
      <c r="DP148" s="6"/>
      <c r="DQ148" s="6"/>
      <c r="DR148" s="6"/>
      <c r="DS148" s="6"/>
      <c r="DU148" s="6"/>
      <c r="DV148" s="6"/>
      <c r="DW148" s="6"/>
      <c r="DX148" s="6"/>
      <c r="DY148" s="6"/>
      <c r="DZ148" s="6"/>
      <c r="EA148" s="6"/>
      <c r="EB148" s="6"/>
      <c r="EC148" s="6"/>
      <c r="ED148" s="6"/>
      <c r="EF148" s="6"/>
      <c r="EG148" s="6"/>
      <c r="EH148" s="6"/>
      <c r="EI148" s="6"/>
      <c r="EJ148" s="6"/>
      <c r="EK148" s="6"/>
      <c r="EL148" s="6"/>
      <c r="EM148" s="6"/>
      <c r="EN148" s="6"/>
      <c r="EO148" s="6"/>
      <c r="EQ148" s="6"/>
      <c r="ER148" s="6"/>
      <c r="ES148" s="6"/>
      <c r="ET148" s="6"/>
      <c r="EU148" s="6"/>
      <c r="EV148" s="6"/>
      <c r="EW148" s="6"/>
      <c r="EX148" s="6"/>
      <c r="EY148" s="6"/>
      <c r="EZ148" s="6"/>
      <c r="FB148" s="6"/>
      <c r="FC148" s="6"/>
      <c r="FD148" s="6"/>
      <c r="FE148" s="6"/>
      <c r="FF148" s="6"/>
      <c r="FG148" s="6"/>
      <c r="FH148" s="6"/>
      <c r="FI148" s="6"/>
      <c r="FJ148" s="6"/>
      <c r="FK148" s="6"/>
      <c r="FN148" s="6"/>
      <c r="FO148" s="6"/>
      <c r="FP148" s="6"/>
      <c r="FQ148" s="6"/>
      <c r="FR148" s="6"/>
      <c r="FS148" s="6"/>
      <c r="FT148" s="6"/>
      <c r="FU148" s="6"/>
      <c r="FV148" s="6"/>
      <c r="FW148" s="6"/>
      <c r="FY148" s="6"/>
      <c r="FZ148" s="6"/>
      <c r="GA148" s="6"/>
      <c r="GB148" s="6"/>
      <c r="GC148" s="6"/>
      <c r="GD148" s="6"/>
      <c r="GE148" s="6"/>
      <c r="GF148" s="6"/>
      <c r="GG148" s="6"/>
      <c r="GH148" s="6"/>
      <c r="GJ148" s="6"/>
      <c r="GK148" s="6"/>
      <c r="GL148" s="6"/>
      <c r="GM148" s="6"/>
      <c r="GN148" s="6"/>
      <c r="GO148" s="6"/>
      <c r="GP148" s="6"/>
      <c r="GQ148" s="6"/>
      <c r="GR148" s="6"/>
      <c r="GS148" s="6"/>
      <c r="GU148" s="6"/>
      <c r="GV148" s="6"/>
      <c r="GW148" s="6"/>
      <c r="GX148" s="6"/>
      <c r="GY148" s="6"/>
      <c r="GZ148" s="6"/>
      <c r="HA148" s="6"/>
      <c r="HB148" s="6"/>
      <c r="HC148" s="6"/>
      <c r="HD148" s="6"/>
      <c r="HF148" s="6"/>
      <c r="HG148" s="6"/>
      <c r="HH148" s="6"/>
      <c r="HI148" s="6"/>
      <c r="HJ148" s="6"/>
      <c r="HK148" s="6"/>
      <c r="HL148" s="6"/>
      <c r="HM148" s="6"/>
      <c r="HN148" s="6"/>
      <c r="HO148" s="6"/>
      <c r="HQ148" s="6"/>
      <c r="HR148" s="6"/>
      <c r="HS148" s="6"/>
      <c r="HT148" s="6"/>
      <c r="HU148" s="6"/>
      <c r="HV148" s="6"/>
      <c r="HW148" s="6"/>
      <c r="HX148" s="6"/>
      <c r="HY148" s="6"/>
      <c r="HZ148" s="6"/>
      <c r="IB148" s="6"/>
      <c r="IC148" s="6"/>
      <c r="ID148" s="6"/>
      <c r="IE148" s="6"/>
      <c r="IF148" s="6"/>
      <c r="IG148" s="6"/>
      <c r="IH148" s="6"/>
      <c r="II148" s="6"/>
      <c r="IJ148" s="6"/>
      <c r="IK148" s="6"/>
      <c r="IN148" s="6"/>
      <c r="IO148" s="6"/>
      <c r="IP148" s="6"/>
      <c r="IQ148" s="6"/>
      <c r="IR148" s="6"/>
      <c r="IS148" s="6"/>
      <c r="IT148" s="6"/>
      <c r="IU148" s="6"/>
      <c r="IV148" s="6"/>
      <c r="IW148" s="6"/>
      <c r="IY148" s="6"/>
      <c r="IZ148" s="6"/>
      <c r="JA148" s="6"/>
      <c r="JB148" s="6"/>
      <c r="JC148" s="6"/>
      <c r="JD148" s="6"/>
      <c r="JE148" s="6"/>
      <c r="JF148" s="6"/>
      <c r="JG148" s="6"/>
      <c r="JH148" s="6"/>
      <c r="JJ148" s="6"/>
      <c r="JK148" s="6"/>
      <c r="JL148" s="6"/>
      <c r="JM148" s="6"/>
      <c r="JN148" s="6"/>
      <c r="JO148" s="6"/>
      <c r="JP148" s="6"/>
      <c r="JQ148" s="6"/>
      <c r="JR148" s="6"/>
      <c r="JS148" s="6"/>
      <c r="JU148" s="6"/>
      <c r="JV148" s="6"/>
      <c r="JW148" s="6"/>
      <c r="JX148" s="6"/>
      <c r="JY148" s="6"/>
      <c r="JZ148" s="6"/>
      <c r="KA148" s="6"/>
      <c r="KB148" s="6"/>
      <c r="KC148" s="6"/>
      <c r="KD148" s="6"/>
      <c r="KF148" s="6"/>
      <c r="KG148" s="6"/>
      <c r="KH148" s="6"/>
      <c r="KI148" s="6"/>
      <c r="KJ148" s="6"/>
      <c r="KK148" s="6"/>
      <c r="KL148" s="6"/>
      <c r="KM148" s="6"/>
      <c r="KN148" s="6"/>
      <c r="KO148" s="6"/>
      <c r="KQ148" s="6"/>
      <c r="KR148" s="6"/>
      <c r="KS148" s="6"/>
      <c r="KT148" s="6"/>
      <c r="KU148" s="6"/>
      <c r="KV148" s="6"/>
      <c r="KW148" s="6"/>
      <c r="KX148" s="6"/>
      <c r="KY148" s="6"/>
      <c r="KZ148" s="6"/>
      <c r="LB148" s="6"/>
      <c r="LC148" s="6"/>
      <c r="LD148" s="6"/>
      <c r="LE148" s="6"/>
      <c r="LF148" s="6"/>
      <c r="LG148" s="6"/>
      <c r="LH148" s="6"/>
      <c r="LI148" s="6"/>
      <c r="LJ148" s="6"/>
      <c r="LK148" s="6"/>
      <c r="LN148" s="6"/>
      <c r="LO148" s="6"/>
      <c r="LP148" s="6"/>
      <c r="LQ148" s="6"/>
      <c r="LR148" s="6"/>
      <c r="LS148" s="6"/>
      <c r="LT148" s="6"/>
      <c r="LU148" s="6"/>
      <c r="LV148" s="6"/>
      <c r="LW148" s="6"/>
      <c r="LY148" s="6"/>
      <c r="LZ148" s="6"/>
      <c r="MA148" s="6"/>
      <c r="MB148" s="6"/>
      <c r="MC148" s="6"/>
      <c r="MD148" s="6"/>
      <c r="ME148" s="6"/>
      <c r="MF148" s="6"/>
      <c r="MG148" s="6"/>
      <c r="MH148" s="6"/>
      <c r="MJ148" s="6"/>
      <c r="MK148" s="6"/>
      <c r="ML148" s="6"/>
      <c r="MM148" s="6"/>
      <c r="MN148" s="6"/>
      <c r="MO148" s="6"/>
      <c r="MP148" s="6"/>
      <c r="MQ148" s="6"/>
      <c r="MR148" s="6"/>
      <c r="MS148" s="6"/>
      <c r="MU148" s="6"/>
      <c r="MV148" s="6"/>
      <c r="MW148" s="6"/>
      <c r="MX148" s="6"/>
      <c r="MY148" s="6"/>
      <c r="MZ148" s="6"/>
      <c r="NA148" s="6"/>
      <c r="NB148" s="6"/>
      <c r="NC148" s="6"/>
      <c r="ND148" s="6"/>
      <c r="NF148" s="6"/>
      <c r="NG148" s="6"/>
      <c r="NH148" s="6"/>
      <c r="NI148" s="6"/>
      <c r="NJ148" s="6"/>
      <c r="NK148" s="6"/>
      <c r="NL148" s="6"/>
      <c r="NM148" s="6"/>
      <c r="NN148" s="6"/>
      <c r="NO148" s="6"/>
      <c r="NQ148" s="6"/>
      <c r="NR148" s="6"/>
      <c r="NS148" s="6"/>
      <c r="NT148" s="6"/>
      <c r="NU148" s="6"/>
      <c r="NV148" s="6"/>
      <c r="NW148" s="6"/>
      <c r="NX148" s="6"/>
      <c r="NY148" s="6"/>
      <c r="NZ148" s="6"/>
      <c r="OB148" s="6"/>
      <c r="OC148" s="6"/>
      <c r="OD148" s="6"/>
      <c r="OE148" s="6"/>
      <c r="OF148" s="6"/>
      <c r="OG148" s="6"/>
      <c r="OH148" s="6"/>
      <c r="OI148" s="6"/>
      <c r="OJ148" s="6"/>
      <c r="OK148" s="6"/>
      <c r="ON148" s="6"/>
      <c r="OO148" s="6"/>
      <c r="OP148" s="6"/>
      <c r="OQ148" s="6"/>
      <c r="OR148" s="6"/>
      <c r="OS148" s="6"/>
      <c r="OT148" s="6"/>
      <c r="OU148" s="6"/>
      <c r="OV148" s="6"/>
      <c r="OW148" s="6"/>
      <c r="OY148" s="6"/>
      <c r="OZ148" s="6"/>
      <c r="PA148" s="6"/>
      <c r="PB148" s="6"/>
      <c r="PC148" s="6"/>
      <c r="PD148" s="6"/>
      <c r="PE148" s="6"/>
      <c r="PF148" s="6"/>
      <c r="PG148" s="6"/>
      <c r="PH148" s="6"/>
      <c r="PJ148" s="6"/>
      <c r="PK148" s="6"/>
      <c r="PL148" s="6"/>
      <c r="PM148" s="6"/>
      <c r="PN148" s="6"/>
      <c r="PO148" s="6"/>
      <c r="PP148" s="6"/>
      <c r="PQ148" s="6"/>
      <c r="PR148" s="6"/>
      <c r="PS148" s="6"/>
      <c r="PU148" s="6"/>
      <c r="PV148" s="6"/>
      <c r="PW148" s="6"/>
      <c r="PX148" s="6"/>
      <c r="PY148" s="6"/>
      <c r="PZ148" s="6"/>
      <c r="QA148" s="6"/>
      <c r="QB148" s="6"/>
      <c r="QC148" s="6"/>
      <c r="QD148" s="6"/>
      <c r="QF148" s="6"/>
      <c r="QG148" s="6"/>
      <c r="QH148" s="6"/>
      <c r="QI148" s="6"/>
      <c r="QJ148" s="6"/>
      <c r="QK148" s="6"/>
      <c r="QL148" s="6"/>
      <c r="QM148" s="6"/>
      <c r="QN148" s="6"/>
      <c r="QO148" s="6"/>
      <c r="QQ148" s="6"/>
      <c r="QR148" s="6"/>
      <c r="QS148" s="6"/>
      <c r="QT148" s="6"/>
      <c r="QU148" s="6"/>
      <c r="QV148" s="6"/>
      <c r="QW148" s="6"/>
      <c r="QX148" s="6"/>
      <c r="QY148" s="6"/>
      <c r="QZ148" s="6"/>
      <c r="RB148" s="6"/>
      <c r="RC148" s="6"/>
      <c r="RD148" s="6"/>
      <c r="RE148" s="6"/>
      <c r="RF148" s="6"/>
      <c r="RG148" s="6"/>
      <c r="RH148" s="6"/>
      <c r="RI148" s="6"/>
      <c r="RJ148" s="6"/>
      <c r="RK148" s="6"/>
      <c r="RN148" s="6"/>
      <c r="RO148" s="6"/>
      <c r="RP148" s="6"/>
      <c r="RQ148" s="6"/>
      <c r="RR148" s="6"/>
      <c r="RS148" s="6"/>
      <c r="RT148" s="6"/>
      <c r="RU148" s="6"/>
      <c r="RV148" s="6"/>
      <c r="RW148" s="6"/>
      <c r="RY148" s="6"/>
      <c r="RZ148" s="6"/>
      <c r="SA148" s="6"/>
      <c r="SB148" s="6"/>
      <c r="SC148" s="6"/>
      <c r="SD148" s="6"/>
      <c r="SE148" s="6"/>
      <c r="SF148" s="6"/>
      <c r="SG148" s="6"/>
      <c r="SH148" s="6"/>
      <c r="SJ148" s="6"/>
      <c r="SK148" s="6"/>
      <c r="SL148" s="6"/>
      <c r="SM148" s="6"/>
      <c r="SN148" s="6"/>
      <c r="SO148" s="6"/>
      <c r="SP148" s="6"/>
      <c r="SQ148" s="6"/>
      <c r="SR148" s="6"/>
      <c r="SS148" s="6"/>
      <c r="SU148" s="6"/>
      <c r="SV148" s="6"/>
      <c r="SW148" s="6"/>
      <c r="SX148" s="6"/>
      <c r="SY148" s="6"/>
      <c r="SZ148" s="6"/>
      <c r="TA148" s="6"/>
      <c r="TB148" s="6"/>
      <c r="TC148" s="6"/>
      <c r="TD148" s="6"/>
      <c r="TF148" s="6"/>
      <c r="TG148" s="6"/>
      <c r="TH148" s="6"/>
      <c r="TI148" s="6"/>
      <c r="TJ148" s="6"/>
      <c r="TK148" s="6"/>
      <c r="TL148" s="6"/>
      <c r="TM148" s="6"/>
      <c r="TN148" s="6"/>
      <c r="TO148" s="6"/>
      <c r="TQ148" s="6"/>
      <c r="TR148" s="6"/>
      <c r="TS148" s="6"/>
      <c r="TT148" s="6"/>
      <c r="TU148" s="6"/>
      <c r="TV148" s="6"/>
      <c r="TW148" s="6"/>
      <c r="TX148" s="6"/>
      <c r="TY148" s="6"/>
      <c r="TZ148" s="6"/>
      <c r="UB148" s="6"/>
      <c r="UC148" s="6"/>
      <c r="UD148" s="6"/>
      <c r="UE148" s="6"/>
      <c r="UF148" s="6"/>
      <c r="UG148" s="6"/>
      <c r="UH148" s="6"/>
      <c r="UI148" s="6"/>
      <c r="UJ148" s="6"/>
      <c r="UK148" s="6"/>
      <c r="UN148" s="61"/>
      <c r="UO148" s="61"/>
      <c r="UP148" s="61"/>
      <c r="UQ148" s="61"/>
      <c r="UW148" s="61"/>
      <c r="UY148" s="61"/>
      <c r="UZ148" s="61"/>
      <c r="VA148" s="61"/>
      <c r="VB148" s="61"/>
      <c r="VH148" s="61"/>
    </row>
    <row r="149" spans="2:580">
      <c r="B149" s="6"/>
      <c r="C149" s="6"/>
      <c r="D149" s="6"/>
      <c r="E149" s="6"/>
      <c r="F149" s="6"/>
      <c r="G149" s="6"/>
      <c r="H149" s="6"/>
      <c r="I149" s="6"/>
      <c r="J149" s="6"/>
      <c r="K149" s="6"/>
      <c r="L149" s="6"/>
      <c r="N149" s="6"/>
      <c r="O149" s="6"/>
      <c r="P149" s="6"/>
      <c r="Q149" s="6"/>
      <c r="R149" s="6"/>
      <c r="S149" s="6"/>
      <c r="T149" s="6"/>
      <c r="U149" s="6"/>
      <c r="V149" s="6"/>
      <c r="W149" s="6"/>
      <c r="Y149" s="6"/>
      <c r="Z149" s="6"/>
      <c r="AA149" s="6"/>
      <c r="AB149" s="6"/>
      <c r="AC149" s="6"/>
      <c r="AD149" s="6"/>
      <c r="AE149" s="6"/>
      <c r="AF149" s="6"/>
      <c r="AG149" s="6"/>
      <c r="AH149" s="6"/>
      <c r="AJ149" s="6"/>
      <c r="AK149" s="6"/>
      <c r="AL149" s="6"/>
      <c r="AM149" s="6"/>
      <c r="AN149" s="6"/>
      <c r="AO149" s="6"/>
      <c r="AP149" s="6"/>
      <c r="AQ149" s="6"/>
      <c r="AR149" s="6"/>
      <c r="AS149" s="6"/>
      <c r="AU149" s="6"/>
      <c r="AV149" s="6"/>
      <c r="AW149" s="6"/>
      <c r="AX149" s="6"/>
      <c r="AY149" s="6"/>
      <c r="AZ149" s="6"/>
      <c r="BA149" s="6"/>
      <c r="BB149" s="6"/>
      <c r="BC149" s="6"/>
      <c r="BD149" s="6"/>
      <c r="BF149" s="6"/>
      <c r="BG149" s="6"/>
      <c r="BH149" s="6"/>
      <c r="BI149" s="6"/>
      <c r="BJ149" s="6"/>
      <c r="BK149" s="6"/>
      <c r="BL149" s="6"/>
      <c r="BM149" s="6"/>
      <c r="BN149" s="6"/>
      <c r="BO149" s="6"/>
      <c r="BQ149" s="6"/>
      <c r="BR149" s="6"/>
      <c r="BS149" s="6"/>
      <c r="BT149" s="6"/>
      <c r="BU149" s="6"/>
      <c r="BV149" s="6"/>
      <c r="BW149" s="6"/>
      <c r="BX149" s="6"/>
      <c r="BY149" s="6"/>
      <c r="BZ149" s="6"/>
      <c r="CB149" s="6"/>
      <c r="CC149" s="6"/>
      <c r="CD149" s="6"/>
      <c r="CE149" s="6"/>
      <c r="CF149" s="6"/>
      <c r="CG149" s="6"/>
      <c r="CH149" s="6"/>
      <c r="CI149" s="6"/>
      <c r="CJ149" s="6"/>
      <c r="CK149" s="6"/>
      <c r="CN149" s="6"/>
      <c r="CO149" s="6"/>
      <c r="CP149" s="6"/>
      <c r="CQ149" s="6"/>
      <c r="CR149" s="6"/>
      <c r="CS149" s="6"/>
      <c r="CT149" s="6"/>
      <c r="CU149" s="6"/>
      <c r="CV149" s="6"/>
      <c r="CW149" s="6"/>
      <c r="CY149" s="6"/>
      <c r="CZ149" s="6"/>
      <c r="DA149" s="6"/>
      <c r="DB149" s="6"/>
      <c r="DC149" s="6"/>
      <c r="DD149" s="6"/>
      <c r="DE149" s="6"/>
      <c r="DF149" s="6"/>
      <c r="DG149" s="6"/>
      <c r="DH149" s="6"/>
      <c r="DJ149" s="6"/>
      <c r="DK149" s="6"/>
      <c r="DL149" s="6"/>
      <c r="DM149" s="6"/>
      <c r="DN149" s="6"/>
      <c r="DO149" s="6"/>
      <c r="DP149" s="6"/>
      <c r="DQ149" s="6"/>
      <c r="DR149" s="6"/>
      <c r="DS149" s="6"/>
      <c r="DU149" s="6"/>
      <c r="DV149" s="6"/>
      <c r="DW149" s="6"/>
      <c r="DX149" s="6"/>
      <c r="DY149" s="6"/>
      <c r="DZ149" s="6"/>
      <c r="EA149" s="6"/>
      <c r="EB149" s="6"/>
      <c r="EC149" s="6"/>
      <c r="ED149" s="6"/>
      <c r="EF149" s="6"/>
      <c r="EG149" s="6"/>
      <c r="EH149" s="6"/>
      <c r="EI149" s="6"/>
      <c r="EJ149" s="6"/>
      <c r="EK149" s="6"/>
      <c r="EL149" s="6"/>
      <c r="EM149" s="6"/>
      <c r="EN149" s="6"/>
      <c r="EO149" s="6"/>
      <c r="EQ149" s="6"/>
      <c r="ER149" s="6"/>
      <c r="ES149" s="6"/>
      <c r="ET149" s="6"/>
      <c r="EU149" s="6"/>
      <c r="EV149" s="6"/>
      <c r="EW149" s="6"/>
      <c r="EX149" s="6"/>
      <c r="EY149" s="6"/>
      <c r="EZ149" s="6"/>
      <c r="FB149" s="6"/>
      <c r="FC149" s="6"/>
      <c r="FD149" s="6"/>
      <c r="FE149" s="6"/>
      <c r="FF149" s="6"/>
      <c r="FG149" s="6"/>
      <c r="FH149" s="6"/>
      <c r="FI149" s="6"/>
      <c r="FJ149" s="6"/>
      <c r="FK149" s="6"/>
      <c r="FN149" s="6"/>
      <c r="FO149" s="6"/>
      <c r="FP149" s="6"/>
      <c r="FQ149" s="6"/>
      <c r="FR149" s="6"/>
      <c r="FS149" s="6"/>
      <c r="FT149" s="6"/>
      <c r="FU149" s="6"/>
      <c r="FV149" s="6"/>
      <c r="FW149" s="6"/>
      <c r="FY149" s="6"/>
      <c r="FZ149" s="6"/>
      <c r="GA149" s="6"/>
      <c r="GB149" s="6"/>
      <c r="GC149" s="6"/>
      <c r="GD149" s="6"/>
      <c r="GE149" s="6"/>
      <c r="GF149" s="6"/>
      <c r="GG149" s="6"/>
      <c r="GH149" s="6"/>
      <c r="GJ149" s="6"/>
      <c r="GK149" s="6"/>
      <c r="GL149" s="6"/>
      <c r="GM149" s="6"/>
      <c r="GN149" s="6"/>
      <c r="GO149" s="6"/>
      <c r="GP149" s="6"/>
      <c r="GQ149" s="6"/>
      <c r="GR149" s="6"/>
      <c r="GS149" s="6"/>
      <c r="GU149" s="6"/>
      <c r="GV149" s="6"/>
      <c r="GW149" s="6"/>
      <c r="GX149" s="6"/>
      <c r="GY149" s="6"/>
      <c r="GZ149" s="6"/>
      <c r="HA149" s="6"/>
      <c r="HB149" s="6"/>
      <c r="HC149" s="6"/>
      <c r="HD149" s="6"/>
      <c r="HF149" s="6"/>
      <c r="HG149" s="6"/>
      <c r="HH149" s="6"/>
      <c r="HI149" s="6"/>
      <c r="HJ149" s="6"/>
      <c r="HK149" s="6"/>
      <c r="HL149" s="6"/>
      <c r="HM149" s="6"/>
      <c r="HN149" s="6"/>
      <c r="HO149" s="6"/>
      <c r="HQ149" s="6"/>
      <c r="HR149" s="6"/>
      <c r="HS149" s="6"/>
      <c r="HT149" s="6"/>
      <c r="HU149" s="6"/>
      <c r="HV149" s="6"/>
      <c r="HW149" s="6"/>
      <c r="HX149" s="6"/>
      <c r="HY149" s="6"/>
      <c r="HZ149" s="6"/>
      <c r="IB149" s="6"/>
      <c r="IC149" s="6"/>
      <c r="ID149" s="6"/>
      <c r="IE149" s="6"/>
      <c r="IF149" s="6"/>
      <c r="IG149" s="6"/>
      <c r="IH149" s="6"/>
      <c r="II149" s="6"/>
      <c r="IJ149" s="6"/>
      <c r="IK149" s="6"/>
      <c r="IN149" s="6"/>
      <c r="IO149" s="6"/>
      <c r="IP149" s="6"/>
      <c r="IQ149" s="6"/>
      <c r="IR149" s="6"/>
      <c r="IS149" s="6"/>
      <c r="IT149" s="6"/>
      <c r="IU149" s="6"/>
      <c r="IV149" s="6"/>
      <c r="IW149" s="6"/>
      <c r="IY149" s="6"/>
      <c r="IZ149" s="6"/>
      <c r="JA149" s="6"/>
      <c r="JB149" s="6"/>
      <c r="JC149" s="6"/>
      <c r="JD149" s="6"/>
      <c r="JE149" s="6"/>
      <c r="JF149" s="6"/>
      <c r="JG149" s="6"/>
      <c r="JH149" s="6"/>
      <c r="JJ149" s="6"/>
      <c r="JK149" s="6"/>
      <c r="JL149" s="6"/>
      <c r="JM149" s="6"/>
      <c r="JN149" s="6"/>
      <c r="JO149" s="6"/>
      <c r="JP149" s="6"/>
      <c r="JQ149" s="6"/>
      <c r="JR149" s="6"/>
      <c r="JS149" s="6"/>
      <c r="JU149" s="6"/>
      <c r="JV149" s="6"/>
      <c r="JW149" s="6"/>
      <c r="JX149" s="6"/>
      <c r="JY149" s="6"/>
      <c r="JZ149" s="6"/>
      <c r="KA149" s="6"/>
      <c r="KB149" s="6"/>
      <c r="KC149" s="6"/>
      <c r="KD149" s="6"/>
      <c r="KF149" s="6"/>
      <c r="KG149" s="6"/>
      <c r="KH149" s="6"/>
      <c r="KI149" s="6"/>
      <c r="KJ149" s="6"/>
      <c r="KK149" s="6"/>
      <c r="KL149" s="6"/>
      <c r="KM149" s="6"/>
      <c r="KN149" s="6"/>
      <c r="KO149" s="6"/>
      <c r="KQ149" s="6"/>
      <c r="KR149" s="6"/>
      <c r="KS149" s="6"/>
      <c r="KT149" s="6"/>
      <c r="KU149" s="6"/>
      <c r="KV149" s="6"/>
      <c r="KW149" s="6"/>
      <c r="KX149" s="6"/>
      <c r="KY149" s="6"/>
      <c r="KZ149" s="6"/>
      <c r="LB149" s="6"/>
      <c r="LC149" s="6"/>
      <c r="LD149" s="6"/>
      <c r="LE149" s="6"/>
      <c r="LF149" s="6"/>
      <c r="LG149" s="6"/>
      <c r="LH149" s="6"/>
      <c r="LI149" s="6"/>
      <c r="LJ149" s="6"/>
      <c r="LK149" s="6"/>
      <c r="LN149" s="6"/>
      <c r="LO149" s="6"/>
      <c r="LP149" s="6"/>
      <c r="LQ149" s="6"/>
      <c r="LR149" s="6"/>
      <c r="LS149" s="6"/>
      <c r="LT149" s="6"/>
      <c r="LU149" s="6"/>
      <c r="LV149" s="6"/>
      <c r="LW149" s="6"/>
      <c r="LY149" s="6"/>
      <c r="LZ149" s="6"/>
      <c r="MA149" s="6"/>
      <c r="MB149" s="6"/>
      <c r="MC149" s="6"/>
      <c r="MD149" s="6"/>
      <c r="ME149" s="6"/>
      <c r="MF149" s="6"/>
      <c r="MG149" s="6"/>
      <c r="MH149" s="6"/>
      <c r="MJ149" s="6"/>
      <c r="MK149" s="6"/>
      <c r="ML149" s="6"/>
      <c r="MM149" s="6"/>
      <c r="MN149" s="6"/>
      <c r="MO149" s="6"/>
      <c r="MP149" s="6"/>
      <c r="MQ149" s="6"/>
      <c r="MR149" s="6"/>
      <c r="MS149" s="6"/>
      <c r="MU149" s="6"/>
      <c r="MV149" s="6"/>
      <c r="MW149" s="6"/>
      <c r="MX149" s="6"/>
      <c r="MY149" s="6"/>
      <c r="MZ149" s="6"/>
      <c r="NA149" s="6"/>
      <c r="NB149" s="6"/>
      <c r="NC149" s="6"/>
      <c r="ND149" s="6"/>
      <c r="NF149" s="6"/>
      <c r="NG149" s="6"/>
      <c r="NH149" s="6"/>
      <c r="NI149" s="6"/>
      <c r="NJ149" s="6"/>
      <c r="NK149" s="6"/>
      <c r="NL149" s="6"/>
      <c r="NM149" s="6"/>
      <c r="NN149" s="6"/>
      <c r="NO149" s="6"/>
      <c r="NQ149" s="6"/>
      <c r="NR149" s="6"/>
      <c r="NS149" s="6"/>
      <c r="NT149" s="6"/>
      <c r="NU149" s="6"/>
      <c r="NV149" s="6"/>
      <c r="NW149" s="6"/>
      <c r="NX149" s="6"/>
      <c r="NY149" s="6"/>
      <c r="NZ149" s="6"/>
      <c r="OB149" s="6"/>
      <c r="OC149" s="6"/>
      <c r="OD149" s="6"/>
      <c r="OE149" s="6"/>
      <c r="OF149" s="6"/>
      <c r="OG149" s="6"/>
      <c r="OH149" s="6"/>
      <c r="OI149" s="6"/>
      <c r="OJ149" s="6"/>
      <c r="OK149" s="6"/>
      <c r="ON149" s="6"/>
      <c r="OO149" s="6"/>
      <c r="OP149" s="6"/>
      <c r="OQ149" s="6"/>
      <c r="OR149" s="6"/>
      <c r="OS149" s="6"/>
      <c r="OT149" s="6"/>
      <c r="OU149" s="6"/>
      <c r="OV149" s="6"/>
      <c r="OW149" s="6"/>
      <c r="OY149" s="6"/>
      <c r="OZ149" s="6"/>
      <c r="PA149" s="6"/>
      <c r="PB149" s="6"/>
      <c r="PC149" s="6"/>
      <c r="PD149" s="6"/>
      <c r="PE149" s="6"/>
      <c r="PF149" s="6"/>
      <c r="PG149" s="6"/>
      <c r="PH149" s="6"/>
      <c r="PJ149" s="6"/>
      <c r="PK149" s="6"/>
      <c r="PL149" s="6"/>
      <c r="PM149" s="6"/>
      <c r="PN149" s="6"/>
      <c r="PO149" s="6"/>
      <c r="PP149" s="6"/>
      <c r="PQ149" s="6"/>
      <c r="PR149" s="6"/>
      <c r="PS149" s="6"/>
      <c r="PU149" s="6"/>
      <c r="PV149" s="6"/>
      <c r="PW149" s="6"/>
      <c r="PX149" s="6"/>
      <c r="PY149" s="6"/>
      <c r="PZ149" s="6"/>
      <c r="QA149" s="6"/>
      <c r="QB149" s="6"/>
      <c r="QC149" s="6"/>
      <c r="QD149" s="6"/>
      <c r="QF149" s="6"/>
      <c r="QG149" s="6"/>
      <c r="QH149" s="6"/>
      <c r="QI149" s="6"/>
      <c r="QJ149" s="6"/>
      <c r="QK149" s="6"/>
      <c r="QL149" s="6"/>
      <c r="QM149" s="6"/>
      <c r="QN149" s="6"/>
      <c r="QO149" s="6"/>
      <c r="QQ149" s="6"/>
      <c r="QR149" s="6"/>
      <c r="QS149" s="6"/>
      <c r="QT149" s="6"/>
      <c r="QU149" s="6"/>
      <c r="QV149" s="6"/>
      <c r="QW149" s="6"/>
      <c r="QX149" s="6"/>
      <c r="QY149" s="6"/>
      <c r="QZ149" s="6"/>
      <c r="RB149" s="6"/>
      <c r="RC149" s="6"/>
      <c r="RD149" s="6"/>
      <c r="RE149" s="6"/>
      <c r="RF149" s="6"/>
      <c r="RG149" s="6"/>
      <c r="RH149" s="6"/>
      <c r="RI149" s="6"/>
      <c r="RJ149" s="6"/>
      <c r="RK149" s="6"/>
      <c r="RN149" s="6"/>
      <c r="RO149" s="6"/>
      <c r="RP149" s="6"/>
      <c r="RQ149" s="6"/>
      <c r="RR149" s="6"/>
      <c r="RS149" s="6"/>
      <c r="RT149" s="6"/>
      <c r="RU149" s="6"/>
      <c r="RV149" s="6"/>
      <c r="RW149" s="6"/>
      <c r="RY149" s="6"/>
      <c r="RZ149" s="6"/>
      <c r="SA149" s="6"/>
      <c r="SB149" s="6"/>
      <c r="SC149" s="6"/>
      <c r="SD149" s="6"/>
      <c r="SE149" s="6"/>
      <c r="SF149" s="6"/>
      <c r="SG149" s="6"/>
      <c r="SH149" s="6"/>
      <c r="SJ149" s="6"/>
      <c r="SK149" s="6"/>
      <c r="SL149" s="6"/>
      <c r="SM149" s="6"/>
      <c r="SN149" s="6"/>
      <c r="SO149" s="6"/>
      <c r="SP149" s="6"/>
      <c r="SQ149" s="6"/>
      <c r="SR149" s="6"/>
      <c r="SS149" s="6"/>
      <c r="SU149" s="6"/>
      <c r="SV149" s="6"/>
      <c r="SW149" s="6"/>
      <c r="SX149" s="6"/>
      <c r="SY149" s="6"/>
      <c r="SZ149" s="6"/>
      <c r="TA149" s="6"/>
      <c r="TB149" s="6"/>
      <c r="TC149" s="6"/>
      <c r="TD149" s="6"/>
      <c r="TF149" s="6"/>
      <c r="TG149" s="6"/>
      <c r="TH149" s="6"/>
      <c r="TI149" s="6"/>
      <c r="TJ149" s="6"/>
      <c r="TK149" s="6"/>
      <c r="TL149" s="6"/>
      <c r="TM149" s="6"/>
      <c r="TN149" s="6"/>
      <c r="TO149" s="6"/>
      <c r="TQ149" s="6"/>
      <c r="TR149" s="6"/>
      <c r="TS149" s="6"/>
      <c r="TT149" s="6"/>
      <c r="TU149" s="6"/>
      <c r="TV149" s="6"/>
      <c r="TW149" s="6"/>
      <c r="TX149" s="6"/>
      <c r="TY149" s="6"/>
      <c r="TZ149" s="6"/>
      <c r="UB149" s="6"/>
      <c r="UC149" s="6"/>
      <c r="UD149" s="6"/>
      <c r="UE149" s="6"/>
      <c r="UF149" s="6"/>
      <c r="UG149" s="6"/>
      <c r="UH149" s="6"/>
      <c r="UI149" s="6"/>
      <c r="UJ149" s="6"/>
      <c r="UK149" s="6"/>
      <c r="UN149" s="61"/>
      <c r="UO149" s="61"/>
      <c r="UP149" s="61"/>
      <c r="UQ149" s="61"/>
      <c r="UW149" s="61"/>
      <c r="UY149" s="61"/>
      <c r="UZ149" s="61"/>
      <c r="VA149" s="61"/>
      <c r="VB149" s="61"/>
      <c r="VH149" s="61"/>
    </row>
    <row r="150" spans="2:580">
      <c r="B150" s="6"/>
      <c r="C150" s="6"/>
      <c r="D150" s="6"/>
      <c r="E150" s="6"/>
      <c r="F150" s="6"/>
      <c r="G150" s="6"/>
      <c r="H150" s="6"/>
      <c r="I150" s="6"/>
      <c r="J150" s="6"/>
      <c r="K150" s="6"/>
      <c r="L150" s="6"/>
      <c r="N150" s="6"/>
      <c r="O150" s="6"/>
      <c r="P150" s="6"/>
      <c r="Q150" s="6"/>
      <c r="R150" s="6"/>
      <c r="S150" s="6"/>
      <c r="T150" s="6"/>
      <c r="U150" s="6"/>
      <c r="V150" s="6"/>
      <c r="W150" s="6"/>
      <c r="Y150" s="6"/>
      <c r="Z150" s="6"/>
      <c r="AA150" s="6"/>
      <c r="AB150" s="6"/>
      <c r="AC150" s="6"/>
      <c r="AD150" s="6"/>
      <c r="AE150" s="6"/>
      <c r="AF150" s="6"/>
      <c r="AG150" s="6"/>
      <c r="AH150" s="6"/>
      <c r="AJ150" s="6"/>
      <c r="AK150" s="6"/>
      <c r="AL150" s="6"/>
      <c r="AM150" s="6"/>
      <c r="AN150" s="6"/>
      <c r="AO150" s="6"/>
      <c r="AP150" s="6"/>
      <c r="AQ150" s="6"/>
      <c r="AR150" s="6"/>
      <c r="AS150" s="6"/>
      <c r="AU150" s="6"/>
      <c r="AV150" s="6"/>
      <c r="AW150" s="6"/>
      <c r="AX150" s="6"/>
      <c r="AY150" s="6"/>
      <c r="AZ150" s="6"/>
      <c r="BA150" s="6"/>
      <c r="BB150" s="6"/>
      <c r="BC150" s="6"/>
      <c r="BD150" s="6"/>
      <c r="BF150" s="6"/>
      <c r="BG150" s="6"/>
      <c r="BH150" s="6"/>
      <c r="BI150" s="6"/>
      <c r="BJ150" s="6"/>
      <c r="BK150" s="6"/>
      <c r="BL150" s="6"/>
      <c r="BM150" s="6"/>
      <c r="BN150" s="6"/>
      <c r="BO150" s="6"/>
      <c r="BQ150" s="6"/>
      <c r="BR150" s="6"/>
      <c r="BS150" s="6"/>
      <c r="BT150" s="6"/>
      <c r="BU150" s="6"/>
      <c r="BV150" s="6"/>
      <c r="BW150" s="6"/>
      <c r="BX150" s="6"/>
      <c r="BY150" s="6"/>
      <c r="BZ150" s="6"/>
      <c r="CB150" s="6"/>
      <c r="CC150" s="6"/>
      <c r="CD150" s="6"/>
      <c r="CE150" s="6"/>
      <c r="CF150" s="6"/>
      <c r="CG150" s="6"/>
      <c r="CH150" s="6"/>
      <c r="CI150" s="6"/>
      <c r="CJ150" s="6"/>
      <c r="CK150" s="6"/>
      <c r="CN150" s="6"/>
      <c r="CO150" s="6"/>
      <c r="CP150" s="6"/>
      <c r="CQ150" s="6"/>
      <c r="CR150" s="6"/>
      <c r="CS150" s="6"/>
      <c r="CT150" s="6"/>
      <c r="CU150" s="6"/>
      <c r="CV150" s="6"/>
      <c r="CW150" s="6"/>
      <c r="CY150" s="6"/>
      <c r="CZ150" s="6"/>
      <c r="DA150" s="6"/>
      <c r="DB150" s="6"/>
      <c r="DC150" s="6"/>
      <c r="DD150" s="6"/>
      <c r="DE150" s="6"/>
      <c r="DF150" s="6"/>
      <c r="DG150" s="6"/>
      <c r="DH150" s="6"/>
      <c r="DJ150" s="6"/>
      <c r="DK150" s="6"/>
      <c r="DL150" s="6"/>
      <c r="DM150" s="6"/>
      <c r="DN150" s="6"/>
      <c r="DO150" s="6"/>
      <c r="DP150" s="6"/>
      <c r="DQ150" s="6"/>
      <c r="DR150" s="6"/>
      <c r="DS150" s="6"/>
      <c r="DU150" s="6"/>
      <c r="DV150" s="6"/>
      <c r="DW150" s="6"/>
      <c r="DX150" s="6"/>
      <c r="DY150" s="6"/>
      <c r="DZ150" s="6"/>
      <c r="EA150" s="6"/>
      <c r="EB150" s="6"/>
      <c r="EC150" s="6"/>
      <c r="ED150" s="6"/>
      <c r="EF150" s="6"/>
      <c r="EG150" s="6"/>
      <c r="EH150" s="6"/>
      <c r="EI150" s="6"/>
      <c r="EJ150" s="6"/>
      <c r="EK150" s="6"/>
      <c r="EL150" s="6"/>
      <c r="EM150" s="6"/>
      <c r="EN150" s="6"/>
      <c r="EO150" s="6"/>
      <c r="EQ150" s="6"/>
      <c r="ER150" s="6"/>
      <c r="ES150" s="6"/>
      <c r="ET150" s="6"/>
      <c r="EU150" s="6"/>
      <c r="EV150" s="6"/>
      <c r="EW150" s="6"/>
      <c r="EX150" s="6"/>
      <c r="EY150" s="6"/>
      <c r="EZ150" s="6"/>
      <c r="FB150" s="6"/>
      <c r="FC150" s="6"/>
      <c r="FD150" s="6"/>
      <c r="FE150" s="6"/>
      <c r="FF150" s="6"/>
      <c r="FG150" s="6"/>
      <c r="FH150" s="6"/>
      <c r="FI150" s="6"/>
      <c r="FJ150" s="6"/>
      <c r="FK150" s="6"/>
      <c r="FN150" s="6"/>
      <c r="FO150" s="6"/>
      <c r="FP150" s="6"/>
      <c r="FQ150" s="6"/>
      <c r="FR150" s="6"/>
      <c r="FS150" s="6"/>
      <c r="FT150" s="6"/>
      <c r="FU150" s="6"/>
      <c r="FV150" s="6"/>
      <c r="FW150" s="6"/>
      <c r="FY150" s="6"/>
      <c r="FZ150" s="6"/>
      <c r="GA150" s="6"/>
      <c r="GB150" s="6"/>
      <c r="GC150" s="6"/>
      <c r="GD150" s="6"/>
      <c r="GE150" s="6"/>
      <c r="GF150" s="6"/>
      <c r="GG150" s="6"/>
      <c r="GH150" s="6"/>
      <c r="GJ150" s="6"/>
      <c r="GK150" s="6"/>
      <c r="GL150" s="6"/>
      <c r="GM150" s="6"/>
      <c r="GN150" s="6"/>
      <c r="GO150" s="6"/>
      <c r="GP150" s="6"/>
      <c r="GQ150" s="6"/>
      <c r="GR150" s="6"/>
      <c r="GS150" s="6"/>
      <c r="GU150" s="6"/>
      <c r="GV150" s="6"/>
      <c r="GW150" s="6"/>
      <c r="GX150" s="6"/>
      <c r="GY150" s="6"/>
      <c r="GZ150" s="6"/>
      <c r="HA150" s="6"/>
      <c r="HB150" s="6"/>
      <c r="HC150" s="6"/>
      <c r="HD150" s="6"/>
      <c r="HF150" s="6"/>
      <c r="HG150" s="6"/>
      <c r="HH150" s="6"/>
      <c r="HI150" s="6"/>
      <c r="HJ150" s="6"/>
      <c r="HK150" s="6"/>
      <c r="HL150" s="6"/>
      <c r="HM150" s="6"/>
      <c r="HN150" s="6"/>
      <c r="HO150" s="6"/>
      <c r="HQ150" s="6"/>
      <c r="HR150" s="6"/>
      <c r="HS150" s="6"/>
      <c r="HT150" s="6"/>
      <c r="HU150" s="6"/>
      <c r="HV150" s="6"/>
      <c r="HW150" s="6"/>
      <c r="HX150" s="6"/>
      <c r="HY150" s="6"/>
      <c r="HZ150" s="6"/>
      <c r="IB150" s="6"/>
      <c r="IC150" s="6"/>
      <c r="ID150" s="6"/>
      <c r="IE150" s="6"/>
      <c r="IF150" s="6"/>
      <c r="IG150" s="6"/>
      <c r="IH150" s="6"/>
      <c r="II150" s="6"/>
      <c r="IJ150" s="6"/>
      <c r="IK150" s="6"/>
      <c r="IN150" s="6"/>
      <c r="IO150" s="6"/>
      <c r="IP150" s="6"/>
      <c r="IQ150" s="6"/>
      <c r="IR150" s="6"/>
      <c r="IS150" s="6"/>
      <c r="IT150" s="6"/>
      <c r="IU150" s="6"/>
      <c r="IV150" s="6"/>
      <c r="IW150" s="6"/>
      <c r="IY150" s="6"/>
      <c r="IZ150" s="6"/>
      <c r="JA150" s="6"/>
      <c r="JB150" s="6"/>
      <c r="JC150" s="6"/>
      <c r="JD150" s="6"/>
      <c r="JE150" s="6"/>
      <c r="JF150" s="6"/>
      <c r="JG150" s="6"/>
      <c r="JH150" s="6"/>
      <c r="JJ150" s="6"/>
      <c r="JK150" s="6"/>
      <c r="JL150" s="6"/>
      <c r="JM150" s="6"/>
      <c r="JN150" s="6"/>
      <c r="JO150" s="6"/>
      <c r="JP150" s="6"/>
      <c r="JQ150" s="6"/>
      <c r="JR150" s="6"/>
      <c r="JS150" s="6"/>
      <c r="JU150" s="6"/>
      <c r="JV150" s="6"/>
      <c r="JW150" s="6"/>
      <c r="JX150" s="6"/>
      <c r="JY150" s="6"/>
      <c r="JZ150" s="6"/>
      <c r="KA150" s="6"/>
      <c r="KB150" s="6"/>
      <c r="KC150" s="6"/>
      <c r="KD150" s="6"/>
      <c r="KF150" s="6"/>
      <c r="KG150" s="6"/>
      <c r="KH150" s="6"/>
      <c r="KI150" s="6"/>
      <c r="KJ150" s="6"/>
      <c r="KK150" s="6"/>
      <c r="KL150" s="6"/>
      <c r="KM150" s="6"/>
      <c r="KN150" s="6"/>
      <c r="KO150" s="6"/>
      <c r="KQ150" s="6"/>
      <c r="KR150" s="6"/>
      <c r="KS150" s="6"/>
      <c r="KT150" s="6"/>
      <c r="KU150" s="6"/>
      <c r="KV150" s="6"/>
      <c r="KW150" s="6"/>
      <c r="KX150" s="6"/>
      <c r="KY150" s="6"/>
      <c r="KZ150" s="6"/>
      <c r="LB150" s="6"/>
      <c r="LC150" s="6"/>
      <c r="LD150" s="6"/>
      <c r="LE150" s="6"/>
      <c r="LF150" s="6"/>
      <c r="LG150" s="6"/>
      <c r="LH150" s="6"/>
      <c r="LI150" s="6"/>
      <c r="LJ150" s="6"/>
      <c r="LK150" s="6"/>
      <c r="LN150" s="6"/>
      <c r="LO150" s="6"/>
      <c r="LP150" s="6"/>
      <c r="LQ150" s="6"/>
      <c r="LR150" s="6"/>
      <c r="LS150" s="6"/>
      <c r="LT150" s="6"/>
      <c r="LU150" s="6"/>
      <c r="LV150" s="6"/>
      <c r="LW150" s="6"/>
      <c r="LY150" s="6"/>
      <c r="LZ150" s="6"/>
      <c r="MA150" s="6"/>
      <c r="MB150" s="6"/>
      <c r="MC150" s="6"/>
      <c r="MD150" s="6"/>
      <c r="ME150" s="6"/>
      <c r="MF150" s="6"/>
      <c r="MG150" s="6"/>
      <c r="MH150" s="6"/>
      <c r="MJ150" s="6"/>
      <c r="MK150" s="6"/>
      <c r="ML150" s="6"/>
      <c r="MM150" s="6"/>
      <c r="MN150" s="6"/>
      <c r="MO150" s="6"/>
      <c r="MP150" s="6"/>
      <c r="MQ150" s="6"/>
      <c r="MR150" s="6"/>
      <c r="MS150" s="6"/>
      <c r="MU150" s="6"/>
      <c r="MV150" s="6"/>
      <c r="MW150" s="6"/>
      <c r="MX150" s="6"/>
      <c r="MY150" s="6"/>
      <c r="MZ150" s="6"/>
      <c r="NA150" s="6"/>
      <c r="NB150" s="6"/>
      <c r="NC150" s="6"/>
      <c r="ND150" s="6"/>
      <c r="NF150" s="6"/>
      <c r="NG150" s="6"/>
      <c r="NH150" s="6"/>
      <c r="NI150" s="6"/>
      <c r="NJ150" s="6"/>
      <c r="NK150" s="6"/>
      <c r="NL150" s="6"/>
      <c r="NM150" s="6"/>
      <c r="NN150" s="6"/>
      <c r="NO150" s="6"/>
      <c r="NQ150" s="6"/>
      <c r="NR150" s="6"/>
      <c r="NS150" s="6"/>
      <c r="NT150" s="6"/>
      <c r="NU150" s="6"/>
      <c r="NV150" s="6"/>
      <c r="NW150" s="6"/>
      <c r="NX150" s="6"/>
      <c r="NY150" s="6"/>
      <c r="NZ150" s="6"/>
      <c r="OB150" s="6"/>
      <c r="OC150" s="6"/>
      <c r="OD150" s="6"/>
      <c r="OE150" s="6"/>
      <c r="OF150" s="6"/>
      <c r="OG150" s="6"/>
      <c r="OH150" s="6"/>
      <c r="OI150" s="6"/>
      <c r="OJ150" s="6"/>
      <c r="OK150" s="6"/>
      <c r="ON150" s="6"/>
      <c r="OO150" s="6"/>
      <c r="OP150" s="6"/>
      <c r="OQ150" s="6"/>
      <c r="OR150" s="6"/>
      <c r="OS150" s="6"/>
      <c r="OT150" s="6"/>
      <c r="OU150" s="6"/>
      <c r="OV150" s="6"/>
      <c r="OW150" s="6"/>
      <c r="OY150" s="6"/>
      <c r="OZ150" s="6"/>
      <c r="PA150" s="6"/>
      <c r="PB150" s="6"/>
      <c r="PC150" s="6"/>
      <c r="PD150" s="6"/>
      <c r="PE150" s="6"/>
      <c r="PF150" s="6"/>
      <c r="PG150" s="6"/>
      <c r="PH150" s="6"/>
      <c r="PJ150" s="6"/>
      <c r="PK150" s="6"/>
      <c r="PL150" s="6"/>
      <c r="PM150" s="6"/>
      <c r="PN150" s="6"/>
      <c r="PO150" s="6"/>
      <c r="PP150" s="6"/>
      <c r="PQ150" s="6"/>
      <c r="PR150" s="6"/>
      <c r="PS150" s="6"/>
      <c r="PU150" s="6"/>
      <c r="PV150" s="6"/>
      <c r="PW150" s="6"/>
      <c r="PX150" s="6"/>
      <c r="PY150" s="6"/>
      <c r="PZ150" s="6"/>
      <c r="QA150" s="6"/>
      <c r="QB150" s="6"/>
      <c r="QC150" s="6"/>
      <c r="QD150" s="6"/>
      <c r="QF150" s="6"/>
      <c r="QG150" s="6"/>
      <c r="QH150" s="6"/>
      <c r="QI150" s="6"/>
      <c r="QJ150" s="6"/>
      <c r="QK150" s="6"/>
      <c r="QL150" s="6"/>
      <c r="QM150" s="6"/>
      <c r="QN150" s="6"/>
      <c r="QO150" s="6"/>
      <c r="QQ150" s="6"/>
      <c r="QR150" s="6"/>
      <c r="QS150" s="6"/>
      <c r="QT150" s="6"/>
      <c r="QU150" s="6"/>
      <c r="QV150" s="6"/>
      <c r="QW150" s="6"/>
      <c r="QX150" s="6"/>
      <c r="QY150" s="6"/>
      <c r="QZ150" s="6"/>
      <c r="RB150" s="6"/>
      <c r="RC150" s="6"/>
      <c r="RD150" s="6"/>
      <c r="RE150" s="6"/>
      <c r="RF150" s="6"/>
      <c r="RG150" s="6"/>
      <c r="RH150" s="6"/>
      <c r="RI150" s="6"/>
      <c r="RJ150" s="6"/>
      <c r="RK150" s="6"/>
      <c r="RN150" s="6"/>
      <c r="RO150" s="6"/>
      <c r="RP150" s="6"/>
      <c r="RQ150" s="6"/>
      <c r="RR150" s="6"/>
      <c r="RS150" s="6"/>
      <c r="RT150" s="6"/>
      <c r="RU150" s="6"/>
      <c r="RV150" s="6"/>
      <c r="RW150" s="6"/>
      <c r="RY150" s="6"/>
      <c r="RZ150" s="6"/>
      <c r="SA150" s="6"/>
      <c r="SB150" s="6"/>
      <c r="SC150" s="6"/>
      <c r="SD150" s="6"/>
      <c r="SE150" s="6"/>
      <c r="SF150" s="6"/>
      <c r="SG150" s="6"/>
      <c r="SH150" s="6"/>
      <c r="SJ150" s="6"/>
      <c r="SK150" s="6"/>
      <c r="SL150" s="6"/>
      <c r="SM150" s="6"/>
      <c r="SN150" s="6"/>
      <c r="SO150" s="6"/>
      <c r="SP150" s="6"/>
      <c r="SQ150" s="6"/>
      <c r="SR150" s="6"/>
      <c r="SS150" s="6"/>
      <c r="SU150" s="6"/>
      <c r="SV150" s="6"/>
      <c r="SW150" s="6"/>
      <c r="SX150" s="6"/>
      <c r="SY150" s="6"/>
      <c r="SZ150" s="6"/>
      <c r="TA150" s="6"/>
      <c r="TB150" s="6"/>
      <c r="TC150" s="6"/>
      <c r="TD150" s="6"/>
      <c r="TF150" s="6"/>
      <c r="TG150" s="6"/>
      <c r="TH150" s="6"/>
      <c r="TI150" s="6"/>
      <c r="TJ150" s="6"/>
      <c r="TK150" s="6"/>
      <c r="TL150" s="6"/>
      <c r="TM150" s="6"/>
      <c r="TN150" s="6"/>
      <c r="TO150" s="6"/>
      <c r="TQ150" s="6"/>
      <c r="TR150" s="6"/>
      <c r="TS150" s="6"/>
      <c r="TT150" s="6"/>
      <c r="TU150" s="6"/>
      <c r="TV150" s="6"/>
      <c r="TW150" s="6"/>
      <c r="TX150" s="6"/>
      <c r="TY150" s="6"/>
      <c r="TZ150" s="6"/>
      <c r="UB150" s="6"/>
      <c r="UC150" s="6"/>
      <c r="UD150" s="6"/>
      <c r="UE150" s="6"/>
      <c r="UF150" s="6"/>
      <c r="UG150" s="6"/>
      <c r="UH150" s="6"/>
      <c r="UI150" s="6"/>
      <c r="UJ150" s="6"/>
      <c r="UK150" s="6"/>
      <c r="UN150" s="61"/>
      <c r="UO150" s="61"/>
      <c r="UP150" s="61"/>
      <c r="UQ150" s="61"/>
      <c r="UW150" s="61"/>
      <c r="UY150" s="61"/>
      <c r="UZ150" s="61"/>
      <c r="VA150" s="61"/>
      <c r="VB150" s="61"/>
      <c r="VH150" s="61"/>
    </row>
    <row r="151" spans="2:580">
      <c r="B151" s="6"/>
      <c r="C151" s="6"/>
      <c r="D151" s="6"/>
      <c r="E151" s="6"/>
      <c r="F151" s="6"/>
      <c r="G151" s="6"/>
      <c r="H151" s="6"/>
      <c r="I151" s="6"/>
      <c r="J151" s="6"/>
      <c r="K151" s="6"/>
      <c r="L151" s="6"/>
      <c r="N151" s="6"/>
      <c r="O151" s="6"/>
      <c r="P151" s="6"/>
      <c r="Q151" s="6"/>
      <c r="R151" s="6"/>
      <c r="S151" s="6"/>
      <c r="T151" s="6"/>
      <c r="U151" s="6"/>
      <c r="V151" s="6"/>
      <c r="W151" s="6"/>
      <c r="Y151" s="6"/>
      <c r="Z151" s="6"/>
      <c r="AA151" s="6"/>
      <c r="AB151" s="6"/>
      <c r="AC151" s="6"/>
      <c r="AD151" s="6"/>
      <c r="AE151" s="6"/>
      <c r="AF151" s="6"/>
      <c r="AG151" s="6"/>
      <c r="AH151" s="6"/>
      <c r="AJ151" s="6"/>
      <c r="AK151" s="6"/>
      <c r="AL151" s="6"/>
      <c r="AM151" s="6"/>
      <c r="AN151" s="6"/>
      <c r="AO151" s="6"/>
      <c r="AP151" s="6"/>
      <c r="AQ151" s="6"/>
      <c r="AR151" s="6"/>
      <c r="AS151" s="6"/>
      <c r="AU151" s="6"/>
      <c r="AV151" s="6"/>
      <c r="AW151" s="6"/>
      <c r="AX151" s="6"/>
      <c r="AY151" s="6"/>
      <c r="AZ151" s="6"/>
      <c r="BA151" s="6"/>
      <c r="BB151" s="6"/>
      <c r="BC151" s="6"/>
      <c r="BD151" s="6"/>
      <c r="BF151" s="6"/>
      <c r="BG151" s="6"/>
      <c r="BH151" s="6"/>
      <c r="BI151" s="6"/>
      <c r="BJ151" s="6"/>
      <c r="BK151" s="6"/>
      <c r="BL151" s="6"/>
      <c r="BM151" s="6"/>
      <c r="BN151" s="6"/>
      <c r="BO151" s="6"/>
      <c r="BQ151" s="6"/>
      <c r="BR151" s="6"/>
      <c r="BS151" s="6"/>
      <c r="BT151" s="6"/>
      <c r="BU151" s="6"/>
      <c r="BV151" s="6"/>
      <c r="BW151" s="6"/>
      <c r="BX151" s="6"/>
      <c r="BY151" s="6"/>
      <c r="BZ151" s="6"/>
      <c r="CB151" s="6"/>
      <c r="CC151" s="6"/>
      <c r="CD151" s="6"/>
      <c r="CE151" s="6"/>
      <c r="CF151" s="6"/>
      <c r="CG151" s="6"/>
      <c r="CH151" s="6"/>
      <c r="CI151" s="6"/>
      <c r="CJ151" s="6"/>
      <c r="CK151" s="6"/>
      <c r="CN151" s="6"/>
      <c r="CO151" s="6"/>
      <c r="CP151" s="6"/>
      <c r="CQ151" s="6"/>
      <c r="CR151" s="6"/>
      <c r="CS151" s="6"/>
      <c r="CT151" s="6"/>
      <c r="CU151" s="6"/>
      <c r="CV151" s="6"/>
      <c r="CW151" s="6"/>
      <c r="CY151" s="6"/>
      <c r="CZ151" s="6"/>
      <c r="DA151" s="6"/>
      <c r="DB151" s="6"/>
      <c r="DC151" s="6"/>
      <c r="DD151" s="6"/>
      <c r="DE151" s="6"/>
      <c r="DF151" s="6"/>
      <c r="DG151" s="6"/>
      <c r="DH151" s="6"/>
      <c r="DJ151" s="6"/>
      <c r="DK151" s="6"/>
      <c r="DL151" s="6"/>
      <c r="DM151" s="6"/>
      <c r="DN151" s="6"/>
      <c r="DO151" s="6"/>
      <c r="DP151" s="6"/>
      <c r="DQ151" s="6"/>
      <c r="DR151" s="6"/>
      <c r="DS151" s="6"/>
      <c r="DU151" s="6"/>
      <c r="DV151" s="6"/>
      <c r="DW151" s="6"/>
      <c r="DX151" s="6"/>
      <c r="DY151" s="6"/>
      <c r="DZ151" s="6"/>
      <c r="EA151" s="6"/>
      <c r="EB151" s="6"/>
      <c r="EC151" s="6"/>
      <c r="ED151" s="6"/>
      <c r="EF151" s="6"/>
      <c r="EG151" s="6"/>
      <c r="EH151" s="6"/>
      <c r="EI151" s="6"/>
      <c r="EJ151" s="6"/>
      <c r="EK151" s="6"/>
      <c r="EL151" s="6"/>
      <c r="EM151" s="6"/>
      <c r="EN151" s="6"/>
      <c r="EO151" s="6"/>
      <c r="EQ151" s="6"/>
      <c r="ER151" s="6"/>
      <c r="ES151" s="6"/>
      <c r="ET151" s="6"/>
      <c r="EU151" s="6"/>
      <c r="EV151" s="6"/>
      <c r="EW151" s="6"/>
      <c r="EX151" s="6"/>
      <c r="EY151" s="6"/>
      <c r="EZ151" s="6"/>
      <c r="FB151" s="6"/>
      <c r="FC151" s="6"/>
      <c r="FD151" s="6"/>
      <c r="FE151" s="6"/>
      <c r="FF151" s="6"/>
      <c r="FG151" s="6"/>
      <c r="FH151" s="6"/>
      <c r="FI151" s="6"/>
      <c r="FJ151" s="6"/>
      <c r="FK151" s="6"/>
      <c r="FN151" s="6"/>
      <c r="FO151" s="6"/>
      <c r="FP151" s="6"/>
      <c r="FQ151" s="6"/>
      <c r="FR151" s="6"/>
      <c r="FS151" s="6"/>
      <c r="FT151" s="6"/>
      <c r="FU151" s="6"/>
      <c r="FV151" s="6"/>
      <c r="FW151" s="6"/>
      <c r="FY151" s="6"/>
      <c r="FZ151" s="6"/>
      <c r="GA151" s="6"/>
      <c r="GB151" s="6"/>
      <c r="GC151" s="6"/>
      <c r="GD151" s="6"/>
      <c r="GE151" s="6"/>
      <c r="GF151" s="6"/>
      <c r="GG151" s="6"/>
      <c r="GH151" s="6"/>
      <c r="GJ151" s="6"/>
      <c r="GK151" s="6"/>
      <c r="GL151" s="6"/>
      <c r="GM151" s="6"/>
      <c r="GN151" s="6"/>
      <c r="GO151" s="6"/>
      <c r="GP151" s="6"/>
      <c r="GQ151" s="6"/>
      <c r="GR151" s="6"/>
      <c r="GS151" s="6"/>
      <c r="GU151" s="6"/>
      <c r="GV151" s="6"/>
      <c r="GW151" s="6"/>
      <c r="GX151" s="6"/>
      <c r="GY151" s="6"/>
      <c r="GZ151" s="6"/>
      <c r="HA151" s="6"/>
      <c r="HB151" s="6"/>
      <c r="HC151" s="6"/>
      <c r="HD151" s="6"/>
      <c r="HF151" s="6"/>
      <c r="HG151" s="6"/>
      <c r="HH151" s="6"/>
      <c r="HI151" s="6"/>
      <c r="HJ151" s="6"/>
      <c r="HK151" s="6"/>
      <c r="HL151" s="6"/>
      <c r="HM151" s="6"/>
      <c r="HN151" s="6"/>
      <c r="HO151" s="6"/>
      <c r="HQ151" s="6"/>
      <c r="HR151" s="6"/>
      <c r="HS151" s="6"/>
      <c r="HT151" s="6"/>
      <c r="HU151" s="6"/>
      <c r="HV151" s="6"/>
      <c r="HW151" s="6"/>
      <c r="HX151" s="6"/>
      <c r="HY151" s="6"/>
      <c r="HZ151" s="6"/>
      <c r="IB151" s="6"/>
      <c r="IC151" s="6"/>
      <c r="ID151" s="6"/>
      <c r="IE151" s="6"/>
      <c r="IF151" s="6"/>
      <c r="IG151" s="6"/>
      <c r="IH151" s="6"/>
      <c r="II151" s="6"/>
      <c r="IJ151" s="6"/>
      <c r="IK151" s="6"/>
      <c r="IN151" s="6"/>
      <c r="IO151" s="6"/>
      <c r="IP151" s="6"/>
      <c r="IQ151" s="6"/>
      <c r="IR151" s="6"/>
      <c r="IS151" s="6"/>
      <c r="IT151" s="6"/>
      <c r="IU151" s="6"/>
      <c r="IV151" s="6"/>
      <c r="IW151" s="6"/>
      <c r="IY151" s="6"/>
      <c r="IZ151" s="6"/>
      <c r="JA151" s="6"/>
      <c r="JB151" s="6"/>
      <c r="JC151" s="6"/>
      <c r="JD151" s="6"/>
      <c r="JE151" s="6"/>
      <c r="JF151" s="6"/>
      <c r="JG151" s="6"/>
      <c r="JH151" s="6"/>
      <c r="JJ151" s="6"/>
      <c r="JK151" s="6"/>
      <c r="JL151" s="6"/>
      <c r="JM151" s="6"/>
      <c r="JN151" s="6"/>
      <c r="JO151" s="6"/>
      <c r="JP151" s="6"/>
      <c r="JQ151" s="6"/>
      <c r="JR151" s="6"/>
      <c r="JS151" s="6"/>
      <c r="JU151" s="6"/>
      <c r="JV151" s="6"/>
      <c r="JW151" s="6"/>
      <c r="JX151" s="6"/>
      <c r="JY151" s="6"/>
      <c r="JZ151" s="6"/>
      <c r="KA151" s="6"/>
      <c r="KB151" s="6"/>
      <c r="KC151" s="6"/>
      <c r="KD151" s="6"/>
      <c r="KF151" s="6"/>
      <c r="KG151" s="6"/>
      <c r="KH151" s="6"/>
      <c r="KI151" s="6"/>
      <c r="KJ151" s="6"/>
      <c r="KK151" s="6"/>
      <c r="KL151" s="6"/>
      <c r="KM151" s="6"/>
      <c r="KN151" s="6"/>
      <c r="KO151" s="6"/>
      <c r="KQ151" s="6"/>
      <c r="KR151" s="6"/>
      <c r="KS151" s="6"/>
      <c r="KT151" s="6"/>
      <c r="KU151" s="6"/>
      <c r="KV151" s="6"/>
      <c r="KW151" s="6"/>
      <c r="KX151" s="6"/>
      <c r="KY151" s="6"/>
      <c r="KZ151" s="6"/>
      <c r="LB151" s="6"/>
      <c r="LC151" s="6"/>
      <c r="LD151" s="6"/>
      <c r="LE151" s="6"/>
      <c r="LF151" s="6"/>
      <c r="LG151" s="6"/>
      <c r="LH151" s="6"/>
      <c r="LI151" s="6"/>
      <c r="LJ151" s="6"/>
      <c r="LK151" s="6"/>
      <c r="LN151" s="6"/>
      <c r="LO151" s="6"/>
      <c r="LP151" s="6"/>
      <c r="LQ151" s="6"/>
      <c r="LR151" s="6"/>
      <c r="LS151" s="6"/>
      <c r="LT151" s="6"/>
      <c r="LU151" s="6"/>
      <c r="LV151" s="6"/>
      <c r="LW151" s="6"/>
      <c r="LY151" s="6"/>
      <c r="LZ151" s="6"/>
      <c r="MA151" s="6"/>
      <c r="MB151" s="6"/>
      <c r="MC151" s="6"/>
      <c r="MD151" s="6"/>
      <c r="ME151" s="6"/>
      <c r="MF151" s="6"/>
      <c r="MG151" s="6"/>
      <c r="MH151" s="6"/>
      <c r="MJ151" s="6"/>
      <c r="MK151" s="6"/>
      <c r="ML151" s="6"/>
      <c r="MM151" s="6"/>
      <c r="MN151" s="6"/>
      <c r="MO151" s="6"/>
      <c r="MP151" s="6"/>
      <c r="MQ151" s="6"/>
      <c r="MR151" s="6"/>
      <c r="MS151" s="6"/>
      <c r="MU151" s="6"/>
      <c r="MV151" s="6"/>
      <c r="MW151" s="6"/>
      <c r="MX151" s="6"/>
      <c r="MY151" s="6"/>
      <c r="MZ151" s="6"/>
      <c r="NA151" s="6"/>
      <c r="NB151" s="6"/>
      <c r="NC151" s="6"/>
      <c r="ND151" s="6"/>
      <c r="NF151" s="6"/>
      <c r="NG151" s="6"/>
      <c r="NH151" s="6"/>
      <c r="NI151" s="6"/>
      <c r="NJ151" s="6"/>
      <c r="NK151" s="6"/>
      <c r="NL151" s="6"/>
      <c r="NM151" s="6"/>
      <c r="NN151" s="6"/>
      <c r="NO151" s="6"/>
      <c r="NQ151" s="6"/>
      <c r="NR151" s="6"/>
      <c r="NS151" s="6"/>
      <c r="NT151" s="6"/>
      <c r="NU151" s="6"/>
      <c r="NV151" s="6"/>
      <c r="NW151" s="6"/>
      <c r="NX151" s="6"/>
      <c r="NY151" s="6"/>
      <c r="NZ151" s="6"/>
      <c r="OB151" s="6"/>
      <c r="OC151" s="6"/>
      <c r="OD151" s="6"/>
      <c r="OE151" s="6"/>
      <c r="OF151" s="6"/>
      <c r="OG151" s="6"/>
      <c r="OH151" s="6"/>
      <c r="OI151" s="6"/>
      <c r="OJ151" s="6"/>
      <c r="OK151" s="6"/>
      <c r="ON151" s="6"/>
      <c r="OO151" s="6"/>
      <c r="OP151" s="6"/>
      <c r="OQ151" s="6"/>
      <c r="OR151" s="6"/>
      <c r="OS151" s="6"/>
      <c r="OT151" s="6"/>
      <c r="OU151" s="6"/>
      <c r="OV151" s="6"/>
      <c r="OW151" s="6"/>
      <c r="OY151" s="6"/>
      <c r="OZ151" s="6"/>
      <c r="PA151" s="6"/>
      <c r="PB151" s="6"/>
      <c r="PC151" s="6"/>
      <c r="PD151" s="6"/>
      <c r="PE151" s="6"/>
      <c r="PF151" s="6"/>
      <c r="PG151" s="6"/>
      <c r="PH151" s="6"/>
      <c r="PJ151" s="6"/>
      <c r="PK151" s="6"/>
      <c r="PL151" s="6"/>
      <c r="PM151" s="6"/>
      <c r="PN151" s="6"/>
      <c r="PO151" s="6"/>
      <c r="PP151" s="6"/>
      <c r="PQ151" s="6"/>
      <c r="PR151" s="6"/>
      <c r="PS151" s="6"/>
      <c r="PU151" s="6"/>
      <c r="PV151" s="6"/>
      <c r="PW151" s="6"/>
      <c r="PX151" s="6"/>
      <c r="PY151" s="6"/>
      <c r="PZ151" s="6"/>
      <c r="QA151" s="6"/>
      <c r="QB151" s="6"/>
      <c r="QC151" s="6"/>
      <c r="QD151" s="6"/>
      <c r="QF151" s="6"/>
      <c r="QG151" s="6"/>
      <c r="QH151" s="6"/>
      <c r="QI151" s="6"/>
      <c r="QJ151" s="6"/>
      <c r="QK151" s="6"/>
      <c r="QL151" s="6"/>
      <c r="QM151" s="6"/>
      <c r="QN151" s="6"/>
      <c r="QO151" s="6"/>
      <c r="QQ151" s="6"/>
      <c r="QR151" s="6"/>
      <c r="QS151" s="6"/>
      <c r="QT151" s="6"/>
      <c r="QU151" s="6"/>
      <c r="QV151" s="6"/>
      <c r="QW151" s="6"/>
      <c r="QX151" s="6"/>
      <c r="QY151" s="6"/>
      <c r="QZ151" s="6"/>
      <c r="RB151" s="6"/>
      <c r="RC151" s="6"/>
      <c r="RD151" s="6"/>
      <c r="RE151" s="6"/>
      <c r="RF151" s="6"/>
      <c r="RG151" s="6"/>
      <c r="RH151" s="6"/>
      <c r="RI151" s="6"/>
      <c r="RJ151" s="6"/>
      <c r="RK151" s="6"/>
      <c r="RN151" s="6"/>
      <c r="RO151" s="6"/>
      <c r="RP151" s="6"/>
      <c r="RQ151" s="6"/>
      <c r="RR151" s="6"/>
      <c r="RS151" s="6"/>
      <c r="RT151" s="6"/>
      <c r="RU151" s="6"/>
      <c r="RV151" s="6"/>
      <c r="RW151" s="6"/>
      <c r="RY151" s="6"/>
      <c r="RZ151" s="6"/>
      <c r="SA151" s="6"/>
      <c r="SB151" s="6"/>
      <c r="SC151" s="6"/>
      <c r="SD151" s="6"/>
      <c r="SE151" s="6"/>
      <c r="SF151" s="6"/>
      <c r="SG151" s="6"/>
      <c r="SH151" s="6"/>
      <c r="SJ151" s="6"/>
      <c r="SK151" s="6"/>
      <c r="SL151" s="6"/>
      <c r="SM151" s="6"/>
      <c r="SN151" s="6"/>
      <c r="SO151" s="6"/>
      <c r="SP151" s="6"/>
      <c r="SQ151" s="6"/>
      <c r="SR151" s="6"/>
      <c r="SS151" s="6"/>
      <c r="SU151" s="6"/>
      <c r="SV151" s="6"/>
      <c r="SW151" s="6"/>
      <c r="SX151" s="6"/>
      <c r="SY151" s="6"/>
      <c r="SZ151" s="6"/>
      <c r="TA151" s="6"/>
      <c r="TB151" s="6"/>
      <c r="TC151" s="6"/>
      <c r="TD151" s="6"/>
      <c r="TF151" s="6"/>
      <c r="TG151" s="6"/>
      <c r="TH151" s="6"/>
      <c r="TI151" s="6"/>
      <c r="TJ151" s="6"/>
      <c r="TK151" s="6"/>
      <c r="TL151" s="6"/>
      <c r="TM151" s="6"/>
      <c r="TN151" s="6"/>
      <c r="TO151" s="6"/>
      <c r="TQ151" s="6"/>
      <c r="TR151" s="6"/>
      <c r="TS151" s="6"/>
      <c r="TT151" s="6"/>
      <c r="TU151" s="6"/>
      <c r="TV151" s="6"/>
      <c r="TW151" s="6"/>
      <c r="TX151" s="6"/>
      <c r="TY151" s="6"/>
      <c r="TZ151" s="6"/>
      <c r="UB151" s="6"/>
      <c r="UC151" s="6"/>
      <c r="UD151" s="6"/>
      <c r="UE151" s="6"/>
      <c r="UF151" s="6"/>
      <c r="UG151" s="6"/>
      <c r="UH151" s="6"/>
      <c r="UI151" s="6"/>
      <c r="UJ151" s="6"/>
      <c r="UK151" s="6"/>
      <c r="UN151" s="61"/>
      <c r="UO151" s="61"/>
      <c r="UP151" s="61"/>
      <c r="UQ151" s="61"/>
      <c r="UW151" s="61"/>
      <c r="UY151" s="61"/>
      <c r="UZ151" s="61"/>
      <c r="VA151" s="61"/>
      <c r="VB151" s="61"/>
      <c r="VH151" s="61"/>
    </row>
    <row r="152" spans="2:580">
      <c r="B152" s="6"/>
      <c r="C152" s="6"/>
      <c r="D152" s="6"/>
      <c r="E152" s="6"/>
      <c r="F152" s="6"/>
      <c r="G152" s="6"/>
      <c r="H152" s="6"/>
      <c r="I152" s="6"/>
      <c r="J152" s="6"/>
      <c r="K152" s="6"/>
      <c r="L152" s="6"/>
      <c r="N152" s="6"/>
      <c r="O152" s="6"/>
      <c r="P152" s="6"/>
      <c r="Q152" s="6"/>
      <c r="R152" s="6"/>
      <c r="S152" s="6"/>
      <c r="T152" s="6"/>
      <c r="U152" s="6"/>
      <c r="V152" s="6"/>
      <c r="W152" s="6"/>
      <c r="Y152" s="6"/>
      <c r="Z152" s="6"/>
      <c r="AA152" s="6"/>
      <c r="AB152" s="6"/>
      <c r="AC152" s="6"/>
      <c r="AD152" s="6"/>
      <c r="AE152" s="6"/>
      <c r="AF152" s="6"/>
      <c r="AG152" s="6"/>
      <c r="AH152" s="6"/>
      <c r="AJ152" s="6"/>
      <c r="AK152" s="6"/>
      <c r="AL152" s="6"/>
      <c r="AM152" s="6"/>
      <c r="AN152" s="6"/>
      <c r="AO152" s="6"/>
      <c r="AP152" s="6"/>
      <c r="AQ152" s="6"/>
      <c r="AR152" s="6"/>
      <c r="AS152" s="6"/>
      <c r="AU152" s="6"/>
      <c r="AV152" s="6"/>
      <c r="AW152" s="6"/>
      <c r="AX152" s="6"/>
      <c r="AY152" s="6"/>
      <c r="AZ152" s="6"/>
      <c r="BA152" s="6"/>
      <c r="BB152" s="6"/>
      <c r="BC152" s="6"/>
      <c r="BD152" s="6"/>
      <c r="BF152" s="6"/>
      <c r="BG152" s="6"/>
      <c r="BH152" s="6"/>
      <c r="BI152" s="6"/>
      <c r="BJ152" s="6"/>
      <c r="BK152" s="6"/>
      <c r="BL152" s="6"/>
      <c r="BM152" s="6"/>
      <c r="BN152" s="6"/>
      <c r="BO152" s="6"/>
      <c r="BQ152" s="6"/>
      <c r="BR152" s="6"/>
      <c r="BS152" s="6"/>
      <c r="BT152" s="6"/>
      <c r="BU152" s="6"/>
      <c r="BV152" s="6"/>
      <c r="BW152" s="6"/>
      <c r="BX152" s="6"/>
      <c r="BY152" s="6"/>
      <c r="BZ152" s="6"/>
      <c r="CB152" s="6"/>
      <c r="CC152" s="6"/>
      <c r="CD152" s="6"/>
      <c r="CE152" s="6"/>
      <c r="CF152" s="6"/>
      <c r="CG152" s="6"/>
      <c r="CH152" s="6"/>
      <c r="CI152" s="6"/>
      <c r="CJ152" s="6"/>
      <c r="CK152" s="6"/>
      <c r="CN152" s="6"/>
      <c r="CO152" s="6"/>
      <c r="CP152" s="6"/>
      <c r="CQ152" s="6"/>
      <c r="CR152" s="6"/>
      <c r="CS152" s="6"/>
      <c r="CT152" s="6"/>
      <c r="CU152" s="6"/>
      <c r="CV152" s="6"/>
      <c r="CW152" s="6"/>
      <c r="CY152" s="6"/>
      <c r="CZ152" s="6"/>
      <c r="DA152" s="6"/>
      <c r="DB152" s="6"/>
      <c r="DC152" s="6"/>
      <c r="DD152" s="6"/>
      <c r="DE152" s="6"/>
      <c r="DF152" s="6"/>
      <c r="DG152" s="6"/>
      <c r="DH152" s="6"/>
      <c r="DJ152" s="6"/>
      <c r="DK152" s="6"/>
      <c r="DL152" s="6"/>
      <c r="DM152" s="6"/>
      <c r="DN152" s="6"/>
      <c r="DO152" s="6"/>
      <c r="DP152" s="6"/>
      <c r="DQ152" s="6"/>
      <c r="DR152" s="6"/>
      <c r="DS152" s="6"/>
      <c r="DU152" s="6"/>
      <c r="DV152" s="6"/>
      <c r="DW152" s="6"/>
      <c r="DX152" s="6"/>
      <c r="DY152" s="6"/>
      <c r="DZ152" s="6"/>
      <c r="EA152" s="6"/>
      <c r="EB152" s="6"/>
      <c r="EC152" s="6"/>
      <c r="ED152" s="6"/>
      <c r="EF152" s="6"/>
      <c r="EG152" s="6"/>
      <c r="EH152" s="6"/>
      <c r="EI152" s="6"/>
      <c r="EJ152" s="6"/>
      <c r="EK152" s="6"/>
      <c r="EL152" s="6"/>
      <c r="EM152" s="6"/>
      <c r="EN152" s="6"/>
      <c r="EO152" s="6"/>
      <c r="EQ152" s="6"/>
      <c r="ER152" s="6"/>
      <c r="ES152" s="6"/>
      <c r="ET152" s="6"/>
      <c r="EU152" s="6"/>
      <c r="EV152" s="6"/>
      <c r="EW152" s="6"/>
      <c r="EX152" s="6"/>
      <c r="EY152" s="6"/>
      <c r="EZ152" s="6"/>
      <c r="FB152" s="6"/>
      <c r="FC152" s="6"/>
      <c r="FD152" s="6"/>
      <c r="FE152" s="6"/>
      <c r="FF152" s="6"/>
      <c r="FG152" s="6"/>
      <c r="FH152" s="6"/>
      <c r="FI152" s="6"/>
      <c r="FJ152" s="6"/>
      <c r="FK152" s="6"/>
      <c r="FN152" s="6"/>
      <c r="FO152" s="6"/>
      <c r="FP152" s="6"/>
      <c r="FQ152" s="6"/>
      <c r="FR152" s="6"/>
      <c r="FS152" s="6"/>
      <c r="FT152" s="6"/>
      <c r="FU152" s="6"/>
      <c r="FV152" s="6"/>
      <c r="FW152" s="6"/>
      <c r="FY152" s="6"/>
      <c r="FZ152" s="6"/>
      <c r="GA152" s="6"/>
      <c r="GB152" s="6"/>
      <c r="GC152" s="6"/>
      <c r="GD152" s="6"/>
      <c r="GE152" s="6"/>
      <c r="GF152" s="6"/>
      <c r="GG152" s="6"/>
      <c r="GH152" s="6"/>
      <c r="GJ152" s="6"/>
      <c r="GK152" s="6"/>
      <c r="GL152" s="6"/>
      <c r="GM152" s="6"/>
      <c r="GN152" s="6"/>
      <c r="GO152" s="6"/>
      <c r="GP152" s="6"/>
      <c r="GQ152" s="6"/>
      <c r="GR152" s="6"/>
      <c r="GS152" s="6"/>
      <c r="GU152" s="6"/>
      <c r="GV152" s="6"/>
      <c r="GW152" s="6"/>
      <c r="GX152" s="6"/>
      <c r="GY152" s="6"/>
      <c r="GZ152" s="6"/>
      <c r="HA152" s="6"/>
      <c r="HB152" s="6"/>
      <c r="HC152" s="6"/>
      <c r="HD152" s="6"/>
      <c r="HF152" s="6"/>
      <c r="HG152" s="6"/>
      <c r="HH152" s="6"/>
      <c r="HI152" s="6"/>
      <c r="HJ152" s="6"/>
      <c r="HK152" s="6"/>
      <c r="HL152" s="6"/>
      <c r="HM152" s="6"/>
      <c r="HN152" s="6"/>
      <c r="HO152" s="6"/>
      <c r="HQ152" s="6"/>
      <c r="HR152" s="6"/>
      <c r="HS152" s="6"/>
      <c r="HT152" s="6"/>
      <c r="HU152" s="6"/>
      <c r="HV152" s="6"/>
      <c r="HW152" s="6"/>
      <c r="HX152" s="6"/>
      <c r="HY152" s="6"/>
      <c r="HZ152" s="6"/>
      <c r="IB152" s="6"/>
      <c r="IC152" s="6"/>
      <c r="ID152" s="6"/>
      <c r="IE152" s="6"/>
      <c r="IF152" s="6"/>
      <c r="IG152" s="6"/>
      <c r="IH152" s="6"/>
      <c r="II152" s="6"/>
      <c r="IJ152" s="6"/>
      <c r="IK152" s="6"/>
      <c r="IN152" s="6"/>
      <c r="IO152" s="6"/>
      <c r="IP152" s="6"/>
      <c r="IQ152" s="6"/>
      <c r="IR152" s="6"/>
      <c r="IS152" s="6"/>
      <c r="IT152" s="6"/>
      <c r="IU152" s="6"/>
      <c r="IV152" s="6"/>
      <c r="IW152" s="6"/>
      <c r="IY152" s="6"/>
      <c r="IZ152" s="6"/>
      <c r="JA152" s="6"/>
      <c r="JB152" s="6"/>
      <c r="JC152" s="6"/>
      <c r="JD152" s="6"/>
      <c r="JE152" s="6"/>
      <c r="JF152" s="6"/>
      <c r="JG152" s="6"/>
      <c r="JH152" s="6"/>
      <c r="JJ152" s="6"/>
      <c r="JK152" s="6"/>
      <c r="JL152" s="6"/>
      <c r="JM152" s="6"/>
      <c r="JN152" s="6"/>
      <c r="JO152" s="6"/>
      <c r="JP152" s="6"/>
      <c r="JQ152" s="6"/>
      <c r="JR152" s="6"/>
      <c r="JS152" s="6"/>
      <c r="JU152" s="6"/>
      <c r="JV152" s="6"/>
      <c r="JW152" s="6"/>
      <c r="JX152" s="6"/>
      <c r="JY152" s="6"/>
      <c r="JZ152" s="6"/>
      <c r="KA152" s="6"/>
      <c r="KB152" s="6"/>
      <c r="KC152" s="6"/>
      <c r="KD152" s="6"/>
      <c r="KF152" s="6"/>
      <c r="KG152" s="6"/>
      <c r="KH152" s="6"/>
      <c r="KI152" s="6"/>
      <c r="KJ152" s="6"/>
      <c r="KK152" s="6"/>
      <c r="KL152" s="6"/>
      <c r="KM152" s="6"/>
      <c r="KN152" s="6"/>
      <c r="KO152" s="6"/>
      <c r="KQ152" s="6"/>
      <c r="KR152" s="6"/>
      <c r="KS152" s="6"/>
      <c r="KT152" s="6"/>
      <c r="KU152" s="6"/>
      <c r="KV152" s="6"/>
      <c r="KW152" s="6"/>
      <c r="KX152" s="6"/>
      <c r="KY152" s="6"/>
      <c r="KZ152" s="6"/>
      <c r="LB152" s="6"/>
      <c r="LC152" s="6"/>
      <c r="LD152" s="6"/>
      <c r="LE152" s="6"/>
      <c r="LF152" s="6"/>
      <c r="LG152" s="6"/>
      <c r="LH152" s="6"/>
      <c r="LI152" s="6"/>
      <c r="LJ152" s="6"/>
      <c r="LK152" s="6"/>
      <c r="LN152" s="6"/>
      <c r="LO152" s="6"/>
      <c r="LP152" s="6"/>
      <c r="LQ152" s="6"/>
      <c r="LR152" s="6"/>
      <c r="LS152" s="6"/>
      <c r="LT152" s="6"/>
      <c r="LU152" s="6"/>
      <c r="LV152" s="6"/>
      <c r="LW152" s="6"/>
      <c r="LY152" s="6"/>
      <c r="LZ152" s="6"/>
      <c r="MA152" s="6"/>
      <c r="MB152" s="6"/>
      <c r="MC152" s="6"/>
      <c r="MD152" s="6"/>
      <c r="ME152" s="6"/>
      <c r="MF152" s="6"/>
      <c r="MG152" s="6"/>
      <c r="MH152" s="6"/>
      <c r="MJ152" s="6"/>
      <c r="MK152" s="6"/>
      <c r="ML152" s="6"/>
      <c r="MM152" s="6"/>
      <c r="MN152" s="6"/>
      <c r="MO152" s="6"/>
      <c r="MP152" s="6"/>
      <c r="MQ152" s="6"/>
      <c r="MR152" s="6"/>
      <c r="MS152" s="6"/>
      <c r="MU152" s="6"/>
      <c r="MV152" s="6"/>
      <c r="MW152" s="6"/>
      <c r="MX152" s="6"/>
      <c r="MY152" s="6"/>
      <c r="MZ152" s="6"/>
      <c r="NA152" s="6"/>
      <c r="NB152" s="6"/>
      <c r="NC152" s="6"/>
      <c r="ND152" s="6"/>
      <c r="NF152" s="6"/>
      <c r="NG152" s="6"/>
      <c r="NH152" s="6"/>
      <c r="NI152" s="6"/>
      <c r="NJ152" s="6"/>
      <c r="NK152" s="6"/>
      <c r="NL152" s="6"/>
      <c r="NM152" s="6"/>
      <c r="NN152" s="6"/>
      <c r="NO152" s="6"/>
      <c r="NQ152" s="6"/>
      <c r="NR152" s="6"/>
      <c r="NS152" s="6"/>
      <c r="NT152" s="6"/>
      <c r="NU152" s="6"/>
      <c r="NV152" s="6"/>
      <c r="NW152" s="6"/>
      <c r="NX152" s="6"/>
      <c r="NY152" s="6"/>
      <c r="NZ152" s="6"/>
      <c r="OB152" s="6"/>
      <c r="OC152" s="6"/>
      <c r="OD152" s="6"/>
      <c r="OE152" s="6"/>
      <c r="OF152" s="6"/>
      <c r="OG152" s="6"/>
      <c r="OH152" s="6"/>
      <c r="OI152" s="6"/>
      <c r="OJ152" s="6"/>
      <c r="OK152" s="6"/>
      <c r="ON152" s="6"/>
      <c r="OO152" s="6"/>
      <c r="OP152" s="6"/>
      <c r="OQ152" s="6"/>
      <c r="OR152" s="6"/>
      <c r="OS152" s="6"/>
      <c r="OT152" s="6"/>
      <c r="OU152" s="6"/>
      <c r="OV152" s="6"/>
      <c r="OW152" s="6"/>
      <c r="OY152" s="6"/>
      <c r="OZ152" s="6"/>
      <c r="PA152" s="6"/>
      <c r="PB152" s="6"/>
      <c r="PC152" s="6"/>
      <c r="PD152" s="6"/>
      <c r="PE152" s="6"/>
      <c r="PF152" s="6"/>
      <c r="PG152" s="6"/>
      <c r="PH152" s="6"/>
      <c r="PJ152" s="6"/>
      <c r="PK152" s="6"/>
      <c r="PL152" s="6"/>
      <c r="PM152" s="6"/>
      <c r="PN152" s="6"/>
      <c r="PO152" s="6"/>
      <c r="PP152" s="6"/>
      <c r="PQ152" s="6"/>
      <c r="PR152" s="6"/>
      <c r="PS152" s="6"/>
      <c r="PU152" s="6"/>
      <c r="PV152" s="6"/>
      <c r="PW152" s="6"/>
      <c r="PX152" s="6"/>
      <c r="PY152" s="6"/>
      <c r="PZ152" s="6"/>
      <c r="QA152" s="6"/>
      <c r="QB152" s="6"/>
      <c r="QC152" s="6"/>
      <c r="QD152" s="6"/>
      <c r="QF152" s="6"/>
      <c r="QG152" s="6"/>
      <c r="QH152" s="6"/>
      <c r="QI152" s="6"/>
      <c r="QJ152" s="6"/>
      <c r="QK152" s="6"/>
      <c r="QL152" s="6"/>
      <c r="QM152" s="6"/>
      <c r="QN152" s="6"/>
      <c r="QO152" s="6"/>
      <c r="QQ152" s="6"/>
      <c r="QR152" s="6"/>
      <c r="QS152" s="6"/>
      <c r="QT152" s="6"/>
      <c r="QU152" s="6"/>
      <c r="QV152" s="6"/>
      <c r="QW152" s="6"/>
      <c r="QX152" s="6"/>
      <c r="QY152" s="6"/>
      <c r="QZ152" s="6"/>
      <c r="RB152" s="6"/>
      <c r="RC152" s="6"/>
      <c r="RD152" s="6"/>
      <c r="RE152" s="6"/>
      <c r="RF152" s="6"/>
      <c r="RG152" s="6"/>
      <c r="RH152" s="6"/>
      <c r="RI152" s="6"/>
      <c r="RJ152" s="6"/>
      <c r="RK152" s="6"/>
      <c r="RN152" s="6"/>
      <c r="RO152" s="6"/>
      <c r="RP152" s="6"/>
      <c r="RQ152" s="6"/>
      <c r="RR152" s="6"/>
      <c r="RS152" s="6"/>
      <c r="RT152" s="6"/>
      <c r="RU152" s="6"/>
      <c r="RV152" s="6"/>
      <c r="RW152" s="6"/>
      <c r="RY152" s="6"/>
      <c r="RZ152" s="6"/>
      <c r="SA152" s="6"/>
      <c r="SB152" s="6"/>
      <c r="SC152" s="6"/>
      <c r="SD152" s="6"/>
      <c r="SE152" s="6"/>
      <c r="SF152" s="6"/>
      <c r="SG152" s="6"/>
      <c r="SH152" s="6"/>
      <c r="SJ152" s="6"/>
      <c r="SK152" s="6"/>
      <c r="SL152" s="6"/>
      <c r="SM152" s="6"/>
      <c r="SN152" s="6"/>
      <c r="SO152" s="6"/>
      <c r="SP152" s="6"/>
      <c r="SQ152" s="6"/>
      <c r="SR152" s="6"/>
      <c r="SS152" s="6"/>
      <c r="SU152" s="6"/>
      <c r="SV152" s="6"/>
      <c r="SW152" s="6"/>
      <c r="SX152" s="6"/>
      <c r="SY152" s="6"/>
      <c r="SZ152" s="6"/>
      <c r="TA152" s="6"/>
      <c r="TB152" s="6"/>
      <c r="TC152" s="6"/>
      <c r="TD152" s="6"/>
      <c r="TF152" s="6"/>
      <c r="TG152" s="6"/>
      <c r="TH152" s="6"/>
      <c r="TI152" s="6"/>
      <c r="TJ152" s="6"/>
      <c r="TK152" s="6"/>
      <c r="TL152" s="6"/>
      <c r="TM152" s="6"/>
      <c r="TN152" s="6"/>
      <c r="TO152" s="6"/>
      <c r="TQ152" s="6"/>
      <c r="TR152" s="6"/>
      <c r="TS152" s="6"/>
      <c r="TT152" s="6"/>
      <c r="TU152" s="6"/>
      <c r="TV152" s="6"/>
      <c r="TW152" s="6"/>
      <c r="TX152" s="6"/>
      <c r="TY152" s="6"/>
      <c r="TZ152" s="6"/>
      <c r="UB152" s="6"/>
      <c r="UC152" s="6"/>
      <c r="UD152" s="6"/>
      <c r="UE152" s="6"/>
      <c r="UF152" s="6"/>
      <c r="UG152" s="6"/>
      <c r="UH152" s="6"/>
      <c r="UI152" s="6"/>
      <c r="UJ152" s="6"/>
      <c r="UK152" s="6"/>
      <c r="UN152" s="61"/>
      <c r="UO152" s="61"/>
      <c r="UP152" s="61"/>
      <c r="UQ152" s="61"/>
      <c r="UW152" s="61"/>
      <c r="UY152" s="61"/>
      <c r="UZ152" s="61"/>
      <c r="VA152" s="61"/>
      <c r="VB152" s="61"/>
      <c r="VH152" s="61"/>
    </row>
    <row r="153" spans="2:580">
      <c r="B153" s="6"/>
      <c r="C153" s="6"/>
      <c r="D153" s="6"/>
      <c r="E153" s="6"/>
      <c r="F153" s="6"/>
      <c r="G153" s="6"/>
      <c r="H153" s="6"/>
      <c r="I153" s="6"/>
      <c r="J153" s="6"/>
      <c r="K153" s="6"/>
      <c r="L153" s="6"/>
      <c r="N153" s="6"/>
      <c r="O153" s="6"/>
      <c r="P153" s="6"/>
      <c r="Q153" s="6"/>
      <c r="R153" s="6"/>
      <c r="S153" s="6"/>
      <c r="T153" s="6"/>
      <c r="U153" s="6"/>
      <c r="V153" s="6"/>
      <c r="W153" s="6"/>
      <c r="Y153" s="6"/>
      <c r="Z153" s="6"/>
      <c r="AA153" s="6"/>
      <c r="AB153" s="6"/>
      <c r="AC153" s="6"/>
      <c r="AD153" s="6"/>
      <c r="AE153" s="6"/>
      <c r="AF153" s="6"/>
      <c r="AG153" s="6"/>
      <c r="AH153" s="6"/>
      <c r="AJ153" s="6"/>
      <c r="AK153" s="6"/>
      <c r="AL153" s="6"/>
      <c r="AM153" s="6"/>
      <c r="AN153" s="6"/>
      <c r="AO153" s="6"/>
      <c r="AP153" s="6"/>
      <c r="AQ153" s="6"/>
      <c r="AR153" s="6"/>
      <c r="AS153" s="6"/>
      <c r="AU153" s="6"/>
      <c r="AV153" s="6"/>
      <c r="AW153" s="6"/>
      <c r="AX153" s="6"/>
      <c r="AY153" s="6"/>
      <c r="AZ153" s="6"/>
      <c r="BA153" s="6"/>
      <c r="BB153" s="6"/>
      <c r="BC153" s="6"/>
      <c r="BD153" s="6"/>
      <c r="BF153" s="6"/>
      <c r="BG153" s="6"/>
      <c r="BH153" s="6"/>
      <c r="BI153" s="6"/>
      <c r="BJ153" s="6"/>
      <c r="BK153" s="6"/>
      <c r="BL153" s="6"/>
      <c r="BM153" s="6"/>
      <c r="BN153" s="6"/>
      <c r="BO153" s="6"/>
      <c r="BQ153" s="6"/>
      <c r="BR153" s="6"/>
      <c r="BS153" s="6"/>
      <c r="BT153" s="6"/>
      <c r="BU153" s="6"/>
      <c r="BV153" s="6"/>
      <c r="BW153" s="6"/>
      <c r="BX153" s="6"/>
      <c r="BY153" s="6"/>
      <c r="BZ153" s="6"/>
      <c r="CB153" s="6"/>
      <c r="CC153" s="6"/>
      <c r="CD153" s="6"/>
      <c r="CE153" s="6"/>
      <c r="CF153" s="6"/>
      <c r="CG153" s="6"/>
      <c r="CH153" s="6"/>
      <c r="CI153" s="6"/>
      <c r="CJ153" s="6"/>
      <c r="CK153" s="6"/>
      <c r="CN153" s="6"/>
      <c r="CO153" s="6"/>
      <c r="CP153" s="6"/>
      <c r="CQ153" s="6"/>
      <c r="CR153" s="6"/>
      <c r="CS153" s="6"/>
      <c r="CT153" s="6"/>
      <c r="CU153" s="6"/>
      <c r="CV153" s="6"/>
      <c r="CW153" s="6"/>
      <c r="CY153" s="6"/>
      <c r="CZ153" s="6"/>
      <c r="DA153" s="6"/>
      <c r="DB153" s="6"/>
      <c r="DC153" s="6"/>
      <c r="DD153" s="6"/>
      <c r="DE153" s="6"/>
      <c r="DF153" s="6"/>
      <c r="DG153" s="6"/>
      <c r="DH153" s="6"/>
      <c r="DJ153" s="6"/>
      <c r="DK153" s="6"/>
      <c r="DL153" s="6"/>
      <c r="DM153" s="6"/>
      <c r="DN153" s="6"/>
      <c r="DO153" s="6"/>
      <c r="DP153" s="6"/>
      <c r="DQ153" s="6"/>
      <c r="DR153" s="6"/>
      <c r="DS153" s="6"/>
      <c r="DU153" s="6"/>
      <c r="DV153" s="6"/>
      <c r="DW153" s="6"/>
      <c r="DX153" s="6"/>
      <c r="DY153" s="6"/>
      <c r="DZ153" s="6"/>
      <c r="EA153" s="6"/>
      <c r="EB153" s="6"/>
      <c r="EC153" s="6"/>
      <c r="ED153" s="6"/>
      <c r="EF153" s="6"/>
      <c r="EG153" s="6"/>
      <c r="EH153" s="6"/>
      <c r="EI153" s="6"/>
      <c r="EJ153" s="6"/>
      <c r="EK153" s="6"/>
      <c r="EL153" s="6"/>
      <c r="EM153" s="6"/>
      <c r="EN153" s="6"/>
      <c r="EO153" s="6"/>
      <c r="EQ153" s="6"/>
      <c r="ER153" s="6"/>
      <c r="ES153" s="6"/>
      <c r="ET153" s="6"/>
      <c r="EU153" s="6"/>
      <c r="EV153" s="6"/>
      <c r="EW153" s="6"/>
      <c r="EX153" s="6"/>
      <c r="EY153" s="6"/>
      <c r="EZ153" s="6"/>
      <c r="FB153" s="6"/>
      <c r="FC153" s="6"/>
      <c r="FD153" s="6"/>
      <c r="FE153" s="6"/>
      <c r="FF153" s="6"/>
      <c r="FG153" s="6"/>
      <c r="FH153" s="6"/>
      <c r="FI153" s="6"/>
      <c r="FJ153" s="6"/>
      <c r="FK153" s="6"/>
      <c r="FN153" s="6"/>
      <c r="FO153" s="6"/>
      <c r="FP153" s="6"/>
      <c r="FQ153" s="6"/>
      <c r="FR153" s="6"/>
      <c r="FS153" s="6"/>
      <c r="FT153" s="6"/>
      <c r="FU153" s="6"/>
      <c r="FV153" s="6"/>
      <c r="FW153" s="6"/>
      <c r="FY153" s="6"/>
      <c r="FZ153" s="6"/>
      <c r="GA153" s="6"/>
      <c r="GB153" s="6"/>
      <c r="GC153" s="6"/>
      <c r="GD153" s="6"/>
      <c r="GE153" s="6"/>
      <c r="GF153" s="6"/>
      <c r="GG153" s="6"/>
      <c r="GH153" s="6"/>
      <c r="GJ153" s="6"/>
      <c r="GK153" s="6"/>
      <c r="GL153" s="6"/>
      <c r="GM153" s="6"/>
      <c r="GN153" s="6"/>
      <c r="GO153" s="6"/>
      <c r="GP153" s="6"/>
      <c r="GQ153" s="6"/>
      <c r="GR153" s="6"/>
      <c r="GS153" s="6"/>
      <c r="GU153" s="6"/>
      <c r="GV153" s="6"/>
      <c r="GW153" s="6"/>
      <c r="GX153" s="6"/>
      <c r="GY153" s="6"/>
      <c r="GZ153" s="6"/>
      <c r="HA153" s="6"/>
      <c r="HB153" s="6"/>
      <c r="HC153" s="6"/>
      <c r="HD153" s="6"/>
      <c r="HF153" s="6"/>
      <c r="HG153" s="6"/>
      <c r="HH153" s="6"/>
      <c r="HI153" s="6"/>
      <c r="HJ153" s="6"/>
      <c r="HK153" s="6"/>
      <c r="HL153" s="6"/>
      <c r="HM153" s="6"/>
      <c r="HN153" s="6"/>
      <c r="HO153" s="6"/>
      <c r="HQ153" s="6"/>
      <c r="HR153" s="6"/>
      <c r="HS153" s="6"/>
      <c r="HT153" s="6"/>
      <c r="HU153" s="6"/>
      <c r="HV153" s="6"/>
      <c r="HW153" s="6"/>
      <c r="HX153" s="6"/>
      <c r="HY153" s="6"/>
      <c r="HZ153" s="6"/>
      <c r="IB153" s="6"/>
      <c r="IC153" s="6"/>
      <c r="ID153" s="6"/>
      <c r="IE153" s="6"/>
      <c r="IF153" s="6"/>
      <c r="IG153" s="6"/>
      <c r="IH153" s="6"/>
      <c r="II153" s="6"/>
      <c r="IJ153" s="6"/>
      <c r="IK153" s="6"/>
      <c r="IN153" s="6"/>
      <c r="IO153" s="6"/>
      <c r="IP153" s="6"/>
      <c r="IQ153" s="6"/>
      <c r="IR153" s="6"/>
      <c r="IS153" s="6"/>
      <c r="IT153" s="6"/>
      <c r="IU153" s="6"/>
      <c r="IV153" s="6"/>
      <c r="IW153" s="6"/>
      <c r="IY153" s="6"/>
      <c r="IZ153" s="6"/>
      <c r="JA153" s="6"/>
      <c r="JB153" s="6"/>
      <c r="JC153" s="6"/>
      <c r="JD153" s="6"/>
      <c r="JE153" s="6"/>
      <c r="JF153" s="6"/>
      <c r="JG153" s="6"/>
      <c r="JH153" s="6"/>
      <c r="JJ153" s="6"/>
      <c r="JK153" s="6"/>
      <c r="JL153" s="6"/>
      <c r="JM153" s="6"/>
      <c r="JN153" s="6"/>
      <c r="JO153" s="6"/>
      <c r="JP153" s="6"/>
      <c r="JQ153" s="6"/>
      <c r="JR153" s="6"/>
      <c r="JS153" s="6"/>
      <c r="JU153" s="6"/>
      <c r="JV153" s="6"/>
      <c r="JW153" s="6"/>
      <c r="JX153" s="6"/>
      <c r="JY153" s="6"/>
      <c r="JZ153" s="6"/>
      <c r="KA153" s="6"/>
      <c r="KB153" s="6"/>
      <c r="KC153" s="6"/>
      <c r="KD153" s="6"/>
      <c r="KF153" s="6"/>
      <c r="KG153" s="6"/>
      <c r="KH153" s="6"/>
      <c r="KI153" s="6"/>
      <c r="KJ153" s="6"/>
      <c r="KK153" s="6"/>
      <c r="KL153" s="6"/>
      <c r="KM153" s="6"/>
      <c r="KN153" s="6"/>
      <c r="KO153" s="6"/>
      <c r="KQ153" s="6"/>
      <c r="KR153" s="6"/>
      <c r="KS153" s="6"/>
      <c r="KT153" s="6"/>
      <c r="KU153" s="6"/>
      <c r="KV153" s="6"/>
      <c r="KW153" s="6"/>
      <c r="KX153" s="6"/>
      <c r="KY153" s="6"/>
      <c r="KZ153" s="6"/>
      <c r="LB153" s="6"/>
      <c r="LC153" s="6"/>
      <c r="LD153" s="6"/>
      <c r="LE153" s="6"/>
      <c r="LF153" s="6"/>
      <c r="LG153" s="6"/>
      <c r="LH153" s="6"/>
      <c r="LI153" s="6"/>
      <c r="LJ153" s="6"/>
      <c r="LK153" s="6"/>
      <c r="LN153" s="6"/>
      <c r="LO153" s="6"/>
      <c r="LP153" s="6"/>
      <c r="LQ153" s="6"/>
      <c r="LR153" s="6"/>
      <c r="LS153" s="6"/>
      <c r="LT153" s="6"/>
      <c r="LU153" s="6"/>
      <c r="LV153" s="6"/>
      <c r="LW153" s="6"/>
      <c r="LY153" s="6"/>
      <c r="LZ153" s="6"/>
      <c r="MA153" s="6"/>
      <c r="MB153" s="6"/>
      <c r="MC153" s="6"/>
      <c r="MD153" s="6"/>
      <c r="ME153" s="6"/>
      <c r="MF153" s="6"/>
      <c r="MG153" s="6"/>
      <c r="MH153" s="6"/>
      <c r="MJ153" s="6"/>
      <c r="MK153" s="6"/>
      <c r="ML153" s="6"/>
      <c r="MM153" s="6"/>
      <c r="MN153" s="6"/>
      <c r="MO153" s="6"/>
      <c r="MP153" s="6"/>
      <c r="MQ153" s="6"/>
      <c r="MR153" s="6"/>
      <c r="MS153" s="6"/>
      <c r="MU153" s="6"/>
      <c r="MV153" s="6"/>
      <c r="MW153" s="6"/>
      <c r="MX153" s="6"/>
      <c r="MY153" s="6"/>
      <c r="MZ153" s="6"/>
      <c r="NA153" s="6"/>
      <c r="NB153" s="6"/>
      <c r="NC153" s="6"/>
      <c r="ND153" s="6"/>
      <c r="NF153" s="6"/>
      <c r="NG153" s="6"/>
      <c r="NH153" s="6"/>
      <c r="NI153" s="6"/>
      <c r="NJ153" s="6"/>
      <c r="NK153" s="6"/>
      <c r="NL153" s="6"/>
      <c r="NM153" s="6"/>
      <c r="NN153" s="6"/>
      <c r="NO153" s="6"/>
      <c r="NQ153" s="6"/>
      <c r="NR153" s="6"/>
      <c r="NS153" s="6"/>
      <c r="NT153" s="6"/>
      <c r="NU153" s="6"/>
      <c r="NV153" s="6"/>
      <c r="NW153" s="6"/>
      <c r="NX153" s="6"/>
      <c r="NY153" s="6"/>
      <c r="NZ153" s="6"/>
      <c r="OB153" s="6"/>
      <c r="OC153" s="6"/>
      <c r="OD153" s="6"/>
      <c r="OE153" s="6"/>
      <c r="OF153" s="6"/>
      <c r="OG153" s="6"/>
      <c r="OH153" s="6"/>
      <c r="OI153" s="6"/>
      <c r="OJ153" s="6"/>
      <c r="OK153" s="6"/>
      <c r="ON153" s="6"/>
      <c r="OO153" s="6"/>
      <c r="OP153" s="6"/>
      <c r="OQ153" s="6"/>
      <c r="OR153" s="6"/>
      <c r="OS153" s="6"/>
      <c r="OT153" s="6"/>
      <c r="OU153" s="6"/>
      <c r="OV153" s="6"/>
      <c r="OW153" s="6"/>
      <c r="OY153" s="6"/>
      <c r="OZ153" s="6"/>
      <c r="PA153" s="6"/>
      <c r="PB153" s="6"/>
      <c r="PC153" s="6"/>
      <c r="PD153" s="6"/>
      <c r="PE153" s="6"/>
      <c r="PF153" s="6"/>
      <c r="PG153" s="6"/>
      <c r="PH153" s="6"/>
      <c r="PJ153" s="6"/>
      <c r="PK153" s="6"/>
      <c r="PL153" s="6"/>
      <c r="PM153" s="6"/>
      <c r="PN153" s="6"/>
      <c r="PO153" s="6"/>
      <c r="PP153" s="6"/>
      <c r="PQ153" s="6"/>
      <c r="PR153" s="6"/>
      <c r="PS153" s="6"/>
      <c r="PU153" s="6"/>
      <c r="PV153" s="6"/>
      <c r="PW153" s="6"/>
      <c r="PX153" s="6"/>
      <c r="PY153" s="6"/>
      <c r="PZ153" s="6"/>
      <c r="QA153" s="6"/>
      <c r="QB153" s="6"/>
      <c r="QC153" s="6"/>
      <c r="QD153" s="6"/>
      <c r="QF153" s="6"/>
      <c r="QG153" s="6"/>
      <c r="QH153" s="6"/>
      <c r="QI153" s="6"/>
      <c r="QJ153" s="6"/>
      <c r="QK153" s="6"/>
      <c r="QL153" s="6"/>
      <c r="QM153" s="6"/>
      <c r="QN153" s="6"/>
      <c r="QO153" s="6"/>
      <c r="QQ153" s="6"/>
      <c r="QR153" s="6"/>
      <c r="QS153" s="6"/>
      <c r="QT153" s="6"/>
      <c r="QU153" s="6"/>
      <c r="QV153" s="6"/>
      <c r="QW153" s="6"/>
      <c r="QX153" s="6"/>
      <c r="QY153" s="6"/>
      <c r="QZ153" s="6"/>
      <c r="RB153" s="6"/>
      <c r="RC153" s="6"/>
      <c r="RD153" s="6"/>
      <c r="RE153" s="6"/>
      <c r="RF153" s="6"/>
      <c r="RG153" s="6"/>
      <c r="RH153" s="6"/>
      <c r="RI153" s="6"/>
      <c r="RJ153" s="6"/>
      <c r="RK153" s="6"/>
      <c r="RN153" s="6"/>
      <c r="RO153" s="6"/>
      <c r="RP153" s="6"/>
      <c r="RQ153" s="6"/>
      <c r="RR153" s="6"/>
      <c r="RS153" s="6"/>
      <c r="RT153" s="6"/>
      <c r="RU153" s="6"/>
      <c r="RV153" s="6"/>
      <c r="RW153" s="6"/>
      <c r="RY153" s="6"/>
      <c r="RZ153" s="6"/>
      <c r="SA153" s="6"/>
      <c r="SB153" s="6"/>
      <c r="SC153" s="6"/>
      <c r="SD153" s="6"/>
      <c r="SE153" s="6"/>
      <c r="SF153" s="6"/>
      <c r="SG153" s="6"/>
      <c r="SH153" s="6"/>
      <c r="SJ153" s="6"/>
      <c r="SK153" s="6"/>
      <c r="SL153" s="6"/>
      <c r="SM153" s="6"/>
      <c r="SN153" s="6"/>
      <c r="SO153" s="6"/>
      <c r="SP153" s="6"/>
      <c r="SQ153" s="6"/>
      <c r="SR153" s="6"/>
      <c r="SS153" s="6"/>
      <c r="SU153" s="6"/>
      <c r="SV153" s="6"/>
      <c r="SW153" s="6"/>
      <c r="SX153" s="6"/>
      <c r="SY153" s="6"/>
      <c r="SZ153" s="6"/>
      <c r="TA153" s="6"/>
      <c r="TB153" s="6"/>
      <c r="TC153" s="6"/>
      <c r="TD153" s="6"/>
      <c r="TF153" s="6"/>
      <c r="TG153" s="6"/>
      <c r="TH153" s="6"/>
      <c r="TI153" s="6"/>
      <c r="TJ153" s="6"/>
      <c r="TK153" s="6"/>
      <c r="TL153" s="6"/>
      <c r="TM153" s="6"/>
      <c r="TN153" s="6"/>
      <c r="TO153" s="6"/>
      <c r="TQ153" s="6"/>
      <c r="TR153" s="6"/>
      <c r="TS153" s="6"/>
      <c r="TT153" s="6"/>
      <c r="TU153" s="6"/>
      <c r="TV153" s="6"/>
      <c r="TW153" s="6"/>
      <c r="TX153" s="6"/>
      <c r="TY153" s="6"/>
      <c r="TZ153" s="6"/>
      <c r="UB153" s="6"/>
      <c r="UC153" s="6"/>
      <c r="UD153" s="6"/>
      <c r="UE153" s="6"/>
      <c r="UF153" s="6"/>
      <c r="UG153" s="6"/>
      <c r="UH153" s="6"/>
      <c r="UI153" s="6"/>
      <c r="UJ153" s="6"/>
      <c r="UK153" s="6"/>
      <c r="UN153" s="61"/>
      <c r="UO153" s="61"/>
      <c r="UP153" s="61"/>
      <c r="UQ153" s="61"/>
      <c r="UW153" s="61"/>
      <c r="UY153" s="61"/>
      <c r="UZ153" s="61"/>
      <c r="VA153" s="61"/>
      <c r="VB153" s="61"/>
      <c r="VH153" s="61"/>
    </row>
    <row r="154" spans="2:580">
      <c r="B154" s="6"/>
      <c r="C154" s="6"/>
      <c r="D154" s="6"/>
      <c r="E154" s="6"/>
      <c r="F154" s="6"/>
      <c r="G154" s="6"/>
      <c r="H154" s="6"/>
      <c r="I154" s="6"/>
      <c r="J154" s="6"/>
      <c r="K154" s="6"/>
      <c r="L154" s="6"/>
      <c r="N154" s="6"/>
      <c r="O154" s="6"/>
      <c r="P154" s="6"/>
      <c r="Q154" s="6"/>
      <c r="R154" s="6"/>
      <c r="S154" s="6"/>
      <c r="T154" s="6"/>
      <c r="U154" s="6"/>
      <c r="V154" s="6"/>
      <c r="W154" s="6"/>
      <c r="Y154" s="6"/>
      <c r="Z154" s="6"/>
      <c r="AA154" s="6"/>
      <c r="AB154" s="6"/>
      <c r="AC154" s="6"/>
      <c r="AD154" s="6"/>
      <c r="AE154" s="6"/>
      <c r="AF154" s="6"/>
      <c r="AG154" s="6"/>
      <c r="AH154" s="6"/>
      <c r="AJ154" s="6"/>
      <c r="AK154" s="6"/>
      <c r="AL154" s="6"/>
      <c r="AM154" s="6"/>
      <c r="AN154" s="6"/>
      <c r="AO154" s="6"/>
      <c r="AP154" s="6"/>
      <c r="AQ154" s="6"/>
      <c r="AR154" s="6"/>
      <c r="AS154" s="6"/>
      <c r="AU154" s="6"/>
      <c r="AV154" s="6"/>
      <c r="AW154" s="6"/>
      <c r="AX154" s="6"/>
      <c r="AY154" s="6"/>
      <c r="AZ154" s="6"/>
      <c r="BA154" s="6"/>
      <c r="BB154" s="6"/>
      <c r="BC154" s="6"/>
      <c r="BD154" s="6"/>
      <c r="BF154" s="6"/>
      <c r="BG154" s="6"/>
      <c r="BH154" s="6"/>
      <c r="BI154" s="6"/>
      <c r="BJ154" s="6"/>
      <c r="BK154" s="6"/>
      <c r="BL154" s="6"/>
      <c r="BM154" s="6"/>
      <c r="BN154" s="6"/>
      <c r="BO154" s="6"/>
      <c r="BQ154" s="6"/>
      <c r="BR154" s="6"/>
      <c r="BS154" s="6"/>
      <c r="BT154" s="6"/>
      <c r="BU154" s="6"/>
      <c r="BV154" s="6"/>
      <c r="BW154" s="6"/>
      <c r="BX154" s="6"/>
      <c r="BY154" s="6"/>
      <c r="BZ154" s="6"/>
      <c r="CB154" s="6"/>
      <c r="CC154" s="6"/>
      <c r="CD154" s="6"/>
      <c r="CE154" s="6"/>
      <c r="CF154" s="6"/>
      <c r="CG154" s="6"/>
      <c r="CH154" s="6"/>
      <c r="CI154" s="6"/>
      <c r="CJ154" s="6"/>
      <c r="CK154" s="6"/>
      <c r="CN154" s="6"/>
      <c r="CO154" s="6"/>
      <c r="CP154" s="6"/>
      <c r="CQ154" s="6"/>
      <c r="CR154" s="6"/>
      <c r="CS154" s="6"/>
      <c r="CT154" s="6"/>
      <c r="CU154" s="6"/>
      <c r="CV154" s="6"/>
      <c r="CW154" s="6"/>
      <c r="CY154" s="6"/>
      <c r="CZ154" s="6"/>
      <c r="DA154" s="6"/>
      <c r="DB154" s="6"/>
      <c r="DC154" s="6"/>
      <c r="DD154" s="6"/>
      <c r="DE154" s="6"/>
      <c r="DF154" s="6"/>
      <c r="DG154" s="6"/>
      <c r="DH154" s="6"/>
      <c r="DJ154" s="6"/>
      <c r="DK154" s="6"/>
      <c r="DL154" s="6"/>
      <c r="DM154" s="6"/>
      <c r="DN154" s="6"/>
      <c r="DO154" s="6"/>
      <c r="DP154" s="6"/>
      <c r="DQ154" s="6"/>
      <c r="DR154" s="6"/>
      <c r="DS154" s="6"/>
      <c r="DU154" s="6"/>
      <c r="DV154" s="6"/>
      <c r="DW154" s="6"/>
      <c r="DX154" s="6"/>
      <c r="DY154" s="6"/>
      <c r="DZ154" s="6"/>
      <c r="EA154" s="6"/>
      <c r="EB154" s="6"/>
      <c r="EC154" s="6"/>
      <c r="ED154" s="6"/>
      <c r="EF154" s="6"/>
      <c r="EG154" s="6"/>
      <c r="EH154" s="6"/>
      <c r="EI154" s="6"/>
      <c r="EJ154" s="6"/>
      <c r="EK154" s="6"/>
      <c r="EL154" s="6"/>
      <c r="EM154" s="6"/>
      <c r="EN154" s="6"/>
      <c r="EO154" s="6"/>
      <c r="EQ154" s="6"/>
      <c r="ER154" s="6"/>
      <c r="ES154" s="6"/>
      <c r="ET154" s="6"/>
      <c r="EU154" s="6"/>
      <c r="EV154" s="6"/>
      <c r="EW154" s="6"/>
      <c r="EX154" s="6"/>
      <c r="EY154" s="6"/>
      <c r="EZ154" s="6"/>
      <c r="FB154" s="6"/>
      <c r="FC154" s="6"/>
      <c r="FD154" s="6"/>
      <c r="FE154" s="6"/>
      <c r="FF154" s="6"/>
      <c r="FG154" s="6"/>
      <c r="FH154" s="6"/>
      <c r="FI154" s="6"/>
      <c r="FJ154" s="6"/>
      <c r="FK154" s="6"/>
      <c r="FN154" s="6"/>
      <c r="FO154" s="6"/>
      <c r="FP154" s="6"/>
      <c r="FQ154" s="6"/>
      <c r="FR154" s="6"/>
      <c r="FS154" s="6"/>
      <c r="FT154" s="6"/>
      <c r="FU154" s="6"/>
      <c r="FV154" s="6"/>
      <c r="FW154" s="6"/>
      <c r="FY154" s="6"/>
      <c r="FZ154" s="6"/>
      <c r="GA154" s="6"/>
      <c r="GB154" s="6"/>
      <c r="GC154" s="6"/>
      <c r="GD154" s="6"/>
      <c r="GE154" s="6"/>
      <c r="GF154" s="6"/>
      <c r="GG154" s="6"/>
      <c r="GH154" s="6"/>
      <c r="GJ154" s="6"/>
      <c r="GK154" s="6"/>
      <c r="GL154" s="6"/>
      <c r="GM154" s="6"/>
      <c r="GN154" s="6"/>
      <c r="GO154" s="6"/>
      <c r="GP154" s="6"/>
      <c r="GQ154" s="6"/>
      <c r="GR154" s="6"/>
      <c r="GS154" s="6"/>
      <c r="GU154" s="6"/>
      <c r="GV154" s="6"/>
      <c r="GW154" s="6"/>
      <c r="GX154" s="6"/>
      <c r="GY154" s="6"/>
      <c r="GZ154" s="6"/>
      <c r="HA154" s="6"/>
      <c r="HB154" s="6"/>
      <c r="HC154" s="6"/>
      <c r="HD154" s="6"/>
      <c r="HF154" s="6"/>
      <c r="HG154" s="6"/>
      <c r="HH154" s="6"/>
      <c r="HI154" s="6"/>
      <c r="HJ154" s="6"/>
      <c r="HK154" s="6"/>
      <c r="HL154" s="6"/>
      <c r="HM154" s="6"/>
      <c r="HN154" s="6"/>
      <c r="HO154" s="6"/>
      <c r="HQ154" s="6"/>
      <c r="HR154" s="6"/>
      <c r="HS154" s="6"/>
      <c r="HT154" s="6"/>
      <c r="HU154" s="6"/>
      <c r="HV154" s="6"/>
      <c r="HW154" s="6"/>
      <c r="HX154" s="6"/>
      <c r="HY154" s="6"/>
      <c r="HZ154" s="6"/>
      <c r="IB154" s="6"/>
      <c r="IC154" s="6"/>
      <c r="ID154" s="6"/>
      <c r="IE154" s="6"/>
      <c r="IF154" s="6"/>
      <c r="IG154" s="6"/>
      <c r="IH154" s="6"/>
      <c r="II154" s="6"/>
      <c r="IJ154" s="6"/>
      <c r="IK154" s="6"/>
      <c r="IN154" s="6"/>
      <c r="IO154" s="6"/>
      <c r="IP154" s="6"/>
      <c r="IQ154" s="6"/>
      <c r="IR154" s="6"/>
      <c r="IS154" s="6"/>
      <c r="IT154" s="6"/>
      <c r="IU154" s="6"/>
      <c r="IV154" s="6"/>
      <c r="IW154" s="6"/>
      <c r="IY154" s="6"/>
      <c r="IZ154" s="6"/>
      <c r="JA154" s="6"/>
      <c r="JB154" s="6"/>
      <c r="JC154" s="6"/>
      <c r="JD154" s="6"/>
      <c r="JE154" s="6"/>
      <c r="JF154" s="6"/>
      <c r="JG154" s="6"/>
      <c r="JH154" s="6"/>
      <c r="JJ154" s="6"/>
      <c r="JK154" s="6"/>
      <c r="JL154" s="6"/>
      <c r="JM154" s="6"/>
      <c r="JN154" s="6"/>
      <c r="JO154" s="6"/>
      <c r="JP154" s="6"/>
      <c r="JQ154" s="6"/>
      <c r="JR154" s="6"/>
      <c r="JS154" s="6"/>
      <c r="JU154" s="6"/>
      <c r="JV154" s="6"/>
      <c r="JW154" s="6"/>
      <c r="JX154" s="6"/>
      <c r="JY154" s="6"/>
      <c r="JZ154" s="6"/>
      <c r="KA154" s="6"/>
      <c r="KB154" s="6"/>
      <c r="KC154" s="6"/>
      <c r="KD154" s="6"/>
      <c r="KF154" s="6"/>
      <c r="KG154" s="6"/>
      <c r="KH154" s="6"/>
      <c r="KI154" s="6"/>
      <c r="KJ154" s="6"/>
      <c r="KK154" s="6"/>
      <c r="KL154" s="6"/>
      <c r="KM154" s="6"/>
      <c r="KN154" s="6"/>
      <c r="KO154" s="6"/>
      <c r="KQ154" s="6"/>
      <c r="KR154" s="6"/>
      <c r="KS154" s="6"/>
      <c r="KT154" s="6"/>
      <c r="KU154" s="6"/>
      <c r="KV154" s="6"/>
      <c r="KW154" s="6"/>
      <c r="KX154" s="6"/>
      <c r="KY154" s="6"/>
      <c r="KZ154" s="6"/>
      <c r="LB154" s="6"/>
      <c r="LC154" s="6"/>
      <c r="LD154" s="6"/>
      <c r="LE154" s="6"/>
      <c r="LF154" s="6"/>
      <c r="LG154" s="6"/>
      <c r="LH154" s="6"/>
      <c r="LI154" s="6"/>
      <c r="LJ154" s="6"/>
      <c r="LK154" s="6"/>
      <c r="LN154" s="6"/>
      <c r="LO154" s="6"/>
      <c r="LP154" s="6"/>
      <c r="LQ154" s="6"/>
      <c r="LR154" s="6"/>
      <c r="LS154" s="6"/>
      <c r="LT154" s="6"/>
      <c r="LU154" s="6"/>
      <c r="LV154" s="6"/>
      <c r="LW154" s="6"/>
      <c r="LY154" s="6"/>
      <c r="LZ154" s="6"/>
      <c r="MA154" s="6"/>
      <c r="MB154" s="6"/>
      <c r="MC154" s="6"/>
      <c r="MD154" s="6"/>
      <c r="ME154" s="6"/>
      <c r="MF154" s="6"/>
      <c r="MG154" s="6"/>
      <c r="MH154" s="6"/>
      <c r="MJ154" s="6"/>
      <c r="MK154" s="6"/>
      <c r="ML154" s="6"/>
      <c r="MM154" s="6"/>
      <c r="MN154" s="6"/>
      <c r="MO154" s="6"/>
      <c r="MP154" s="6"/>
      <c r="MQ154" s="6"/>
      <c r="MR154" s="6"/>
      <c r="MS154" s="6"/>
      <c r="MU154" s="6"/>
      <c r="MV154" s="6"/>
      <c r="MW154" s="6"/>
      <c r="MX154" s="6"/>
      <c r="MY154" s="6"/>
      <c r="MZ154" s="6"/>
      <c r="NA154" s="6"/>
      <c r="NB154" s="6"/>
      <c r="NC154" s="6"/>
      <c r="ND154" s="6"/>
      <c r="NF154" s="6"/>
      <c r="NG154" s="6"/>
      <c r="NH154" s="6"/>
      <c r="NI154" s="6"/>
      <c r="NJ154" s="6"/>
      <c r="NK154" s="6"/>
      <c r="NL154" s="6"/>
      <c r="NM154" s="6"/>
      <c r="NN154" s="6"/>
      <c r="NO154" s="6"/>
      <c r="NQ154" s="6"/>
      <c r="NR154" s="6"/>
      <c r="NS154" s="6"/>
      <c r="NT154" s="6"/>
      <c r="NU154" s="6"/>
      <c r="NV154" s="6"/>
      <c r="NW154" s="6"/>
      <c r="NX154" s="6"/>
      <c r="NY154" s="6"/>
      <c r="NZ154" s="6"/>
      <c r="OB154" s="6"/>
      <c r="OC154" s="6"/>
      <c r="OD154" s="6"/>
      <c r="OE154" s="6"/>
      <c r="OF154" s="6"/>
      <c r="OG154" s="6"/>
      <c r="OH154" s="6"/>
      <c r="OI154" s="6"/>
      <c r="OJ154" s="6"/>
      <c r="OK154" s="6"/>
      <c r="ON154" s="6"/>
      <c r="OO154" s="6"/>
      <c r="OP154" s="6"/>
      <c r="OQ154" s="6"/>
      <c r="OR154" s="6"/>
      <c r="OS154" s="6"/>
      <c r="OT154" s="6"/>
      <c r="OU154" s="6"/>
      <c r="OV154" s="6"/>
      <c r="OW154" s="6"/>
      <c r="OY154" s="6"/>
      <c r="OZ154" s="6"/>
      <c r="PA154" s="6"/>
      <c r="PB154" s="6"/>
      <c r="PC154" s="6"/>
      <c r="PD154" s="6"/>
      <c r="PE154" s="6"/>
      <c r="PF154" s="6"/>
      <c r="PG154" s="6"/>
      <c r="PH154" s="6"/>
      <c r="PJ154" s="6"/>
      <c r="PK154" s="6"/>
      <c r="PL154" s="6"/>
      <c r="PM154" s="6"/>
      <c r="PN154" s="6"/>
      <c r="PO154" s="6"/>
      <c r="PP154" s="6"/>
      <c r="PQ154" s="6"/>
      <c r="PR154" s="6"/>
      <c r="PS154" s="6"/>
      <c r="PU154" s="6"/>
      <c r="PV154" s="6"/>
      <c r="PW154" s="6"/>
      <c r="PX154" s="6"/>
      <c r="PY154" s="6"/>
      <c r="PZ154" s="6"/>
      <c r="QA154" s="6"/>
      <c r="QB154" s="6"/>
      <c r="QC154" s="6"/>
      <c r="QD154" s="6"/>
      <c r="QF154" s="6"/>
      <c r="QG154" s="6"/>
      <c r="QH154" s="6"/>
      <c r="QI154" s="6"/>
      <c r="QJ154" s="6"/>
      <c r="QK154" s="6"/>
      <c r="QL154" s="6"/>
      <c r="QM154" s="6"/>
      <c r="QN154" s="6"/>
      <c r="QO154" s="6"/>
      <c r="QQ154" s="6"/>
      <c r="QR154" s="6"/>
      <c r="QS154" s="6"/>
      <c r="QT154" s="6"/>
      <c r="QU154" s="6"/>
      <c r="QV154" s="6"/>
      <c r="QW154" s="6"/>
      <c r="QX154" s="6"/>
      <c r="QY154" s="6"/>
      <c r="QZ154" s="6"/>
      <c r="RB154" s="6"/>
      <c r="RC154" s="6"/>
      <c r="RD154" s="6"/>
      <c r="RE154" s="6"/>
      <c r="RF154" s="6"/>
      <c r="RG154" s="6"/>
      <c r="RH154" s="6"/>
      <c r="RI154" s="6"/>
      <c r="RJ154" s="6"/>
      <c r="RK154" s="6"/>
      <c r="RN154" s="6"/>
      <c r="RO154" s="6"/>
      <c r="RP154" s="6"/>
      <c r="RQ154" s="6"/>
      <c r="RR154" s="6"/>
      <c r="RS154" s="6"/>
      <c r="RT154" s="6"/>
      <c r="RU154" s="6"/>
      <c r="RV154" s="6"/>
      <c r="RW154" s="6"/>
      <c r="RY154" s="6"/>
      <c r="RZ154" s="6"/>
      <c r="SA154" s="6"/>
      <c r="SB154" s="6"/>
      <c r="SC154" s="6"/>
      <c r="SD154" s="6"/>
      <c r="SE154" s="6"/>
      <c r="SF154" s="6"/>
      <c r="SG154" s="6"/>
      <c r="SH154" s="6"/>
      <c r="SJ154" s="6"/>
      <c r="SK154" s="6"/>
      <c r="SL154" s="6"/>
      <c r="SM154" s="6"/>
      <c r="SN154" s="6"/>
      <c r="SO154" s="6"/>
      <c r="SP154" s="6"/>
      <c r="SQ154" s="6"/>
      <c r="SR154" s="6"/>
      <c r="SS154" s="6"/>
      <c r="SU154" s="6"/>
      <c r="SV154" s="6"/>
      <c r="SW154" s="6"/>
      <c r="SX154" s="6"/>
      <c r="SY154" s="6"/>
      <c r="SZ154" s="6"/>
      <c r="TA154" s="6"/>
      <c r="TB154" s="6"/>
      <c r="TC154" s="6"/>
      <c r="TD154" s="6"/>
      <c r="TF154" s="6"/>
      <c r="TG154" s="6"/>
      <c r="TH154" s="6"/>
      <c r="TI154" s="6"/>
      <c r="TJ154" s="6"/>
      <c r="TK154" s="6"/>
      <c r="TL154" s="6"/>
      <c r="TM154" s="6"/>
      <c r="TN154" s="6"/>
      <c r="TO154" s="6"/>
      <c r="TQ154" s="6"/>
      <c r="TR154" s="6"/>
      <c r="TS154" s="6"/>
      <c r="TT154" s="6"/>
      <c r="TU154" s="6"/>
      <c r="TV154" s="6"/>
      <c r="TW154" s="6"/>
      <c r="TX154" s="6"/>
      <c r="TY154" s="6"/>
      <c r="TZ154" s="6"/>
      <c r="UB154" s="6"/>
      <c r="UC154" s="6"/>
      <c r="UD154" s="6"/>
      <c r="UE154" s="6"/>
      <c r="UF154" s="6"/>
      <c r="UG154" s="6"/>
      <c r="UH154" s="6"/>
      <c r="UI154" s="6"/>
      <c r="UJ154" s="6"/>
      <c r="UK154" s="6"/>
      <c r="UN154" s="61"/>
      <c r="UO154" s="61"/>
      <c r="UP154" s="61"/>
      <c r="UQ154" s="61"/>
      <c r="UW154" s="61"/>
      <c r="UY154" s="61"/>
      <c r="UZ154" s="61"/>
      <c r="VA154" s="61"/>
      <c r="VB154" s="61"/>
      <c r="VH154" s="61"/>
    </row>
    <row r="155" spans="2:580">
      <c r="B155" s="6"/>
      <c r="C155" s="6"/>
      <c r="D155" s="6"/>
      <c r="E155" s="6"/>
      <c r="F155" s="6"/>
      <c r="G155" s="6"/>
      <c r="H155" s="6"/>
      <c r="I155" s="6"/>
      <c r="J155" s="6"/>
      <c r="K155" s="6"/>
      <c r="L155" s="6"/>
      <c r="N155" s="6"/>
      <c r="O155" s="6"/>
      <c r="P155" s="6"/>
      <c r="Q155" s="6"/>
      <c r="R155" s="6"/>
      <c r="S155" s="6"/>
      <c r="T155" s="6"/>
      <c r="U155" s="6"/>
      <c r="V155" s="6"/>
      <c r="W155" s="6"/>
      <c r="Y155" s="6"/>
      <c r="Z155" s="6"/>
      <c r="AA155" s="6"/>
      <c r="AB155" s="6"/>
      <c r="AC155" s="6"/>
      <c r="AD155" s="6"/>
      <c r="AE155" s="6"/>
      <c r="AF155" s="6"/>
      <c r="AG155" s="6"/>
      <c r="AH155" s="6"/>
      <c r="AJ155" s="6"/>
      <c r="AK155" s="6"/>
      <c r="AL155" s="6"/>
      <c r="AM155" s="6"/>
      <c r="AN155" s="6"/>
      <c r="AO155" s="6"/>
      <c r="AP155" s="6"/>
      <c r="AQ155" s="6"/>
      <c r="AR155" s="6"/>
      <c r="AS155" s="6"/>
      <c r="AU155" s="6"/>
      <c r="AV155" s="6"/>
      <c r="AW155" s="6"/>
      <c r="AX155" s="6"/>
      <c r="AY155" s="6"/>
      <c r="AZ155" s="6"/>
      <c r="BA155" s="6"/>
      <c r="BB155" s="6"/>
      <c r="BC155" s="6"/>
      <c r="BD155" s="6"/>
      <c r="BF155" s="6"/>
      <c r="BG155" s="6"/>
      <c r="BH155" s="6"/>
      <c r="BI155" s="6"/>
      <c r="BJ155" s="6"/>
      <c r="BK155" s="6"/>
      <c r="BL155" s="6"/>
      <c r="BM155" s="6"/>
      <c r="BN155" s="6"/>
      <c r="BO155" s="6"/>
      <c r="BQ155" s="6"/>
      <c r="BR155" s="6"/>
      <c r="BS155" s="6"/>
      <c r="BT155" s="6"/>
      <c r="BU155" s="6"/>
      <c r="BV155" s="6"/>
      <c r="BW155" s="6"/>
      <c r="BX155" s="6"/>
      <c r="BY155" s="6"/>
      <c r="BZ155" s="6"/>
      <c r="CB155" s="6"/>
      <c r="CC155" s="6"/>
      <c r="CD155" s="6"/>
      <c r="CE155" s="6"/>
      <c r="CF155" s="6"/>
      <c r="CG155" s="6"/>
      <c r="CH155" s="6"/>
      <c r="CI155" s="6"/>
      <c r="CJ155" s="6"/>
      <c r="CK155" s="6"/>
      <c r="CN155" s="6"/>
      <c r="CO155" s="6"/>
      <c r="CP155" s="6"/>
      <c r="CQ155" s="6"/>
      <c r="CR155" s="6"/>
      <c r="CS155" s="6"/>
      <c r="CT155" s="6"/>
      <c r="CU155" s="6"/>
      <c r="CV155" s="6"/>
      <c r="CW155" s="6"/>
      <c r="CY155" s="6"/>
      <c r="CZ155" s="6"/>
      <c r="DA155" s="6"/>
      <c r="DB155" s="6"/>
      <c r="DC155" s="6"/>
      <c r="DD155" s="6"/>
      <c r="DE155" s="6"/>
      <c r="DF155" s="6"/>
      <c r="DG155" s="6"/>
      <c r="DH155" s="6"/>
      <c r="DJ155" s="6"/>
      <c r="DK155" s="6"/>
      <c r="DL155" s="6"/>
      <c r="DM155" s="6"/>
      <c r="DN155" s="6"/>
      <c r="DO155" s="6"/>
      <c r="DP155" s="6"/>
      <c r="DQ155" s="6"/>
      <c r="DR155" s="6"/>
      <c r="DS155" s="6"/>
      <c r="DU155" s="6"/>
      <c r="DV155" s="6"/>
      <c r="DW155" s="6"/>
      <c r="DX155" s="6"/>
      <c r="DY155" s="6"/>
      <c r="DZ155" s="6"/>
      <c r="EA155" s="6"/>
      <c r="EB155" s="6"/>
      <c r="EC155" s="6"/>
      <c r="ED155" s="6"/>
      <c r="EF155" s="6"/>
      <c r="EG155" s="6"/>
      <c r="EH155" s="6"/>
      <c r="EI155" s="6"/>
      <c r="EJ155" s="6"/>
      <c r="EK155" s="6"/>
      <c r="EL155" s="6"/>
      <c r="EM155" s="6"/>
      <c r="EN155" s="6"/>
      <c r="EO155" s="6"/>
      <c r="EQ155" s="6"/>
      <c r="ER155" s="6"/>
      <c r="ES155" s="6"/>
      <c r="ET155" s="6"/>
      <c r="EU155" s="6"/>
      <c r="EV155" s="6"/>
      <c r="EW155" s="6"/>
      <c r="EX155" s="6"/>
      <c r="EY155" s="6"/>
      <c r="EZ155" s="6"/>
      <c r="FB155" s="6"/>
      <c r="FC155" s="6"/>
      <c r="FD155" s="6"/>
      <c r="FE155" s="6"/>
      <c r="FF155" s="6"/>
      <c r="FG155" s="6"/>
      <c r="FH155" s="6"/>
      <c r="FI155" s="6"/>
      <c r="FJ155" s="6"/>
      <c r="FK155" s="6"/>
      <c r="FN155" s="6"/>
      <c r="FO155" s="6"/>
      <c r="FP155" s="6"/>
      <c r="FQ155" s="6"/>
      <c r="FR155" s="6"/>
      <c r="FS155" s="6"/>
      <c r="FT155" s="6"/>
      <c r="FU155" s="6"/>
      <c r="FV155" s="6"/>
      <c r="FW155" s="6"/>
      <c r="FY155" s="6"/>
      <c r="FZ155" s="6"/>
      <c r="GA155" s="6"/>
      <c r="GB155" s="6"/>
      <c r="GC155" s="6"/>
      <c r="GD155" s="6"/>
      <c r="GE155" s="6"/>
      <c r="GF155" s="6"/>
      <c r="GG155" s="6"/>
      <c r="GH155" s="6"/>
      <c r="GJ155" s="6"/>
      <c r="GK155" s="6"/>
      <c r="GL155" s="6"/>
      <c r="GM155" s="6"/>
      <c r="GN155" s="6"/>
      <c r="GO155" s="6"/>
      <c r="GP155" s="6"/>
      <c r="GQ155" s="6"/>
      <c r="GR155" s="6"/>
      <c r="GS155" s="6"/>
      <c r="GU155" s="6"/>
      <c r="GV155" s="6"/>
      <c r="GW155" s="6"/>
      <c r="GX155" s="6"/>
      <c r="GY155" s="6"/>
      <c r="GZ155" s="6"/>
      <c r="HA155" s="6"/>
      <c r="HB155" s="6"/>
      <c r="HC155" s="6"/>
      <c r="HD155" s="6"/>
      <c r="HF155" s="6"/>
      <c r="HG155" s="6"/>
      <c r="HH155" s="6"/>
      <c r="HI155" s="6"/>
      <c r="HJ155" s="6"/>
      <c r="HK155" s="6"/>
      <c r="HL155" s="6"/>
      <c r="HM155" s="6"/>
      <c r="HN155" s="6"/>
      <c r="HO155" s="6"/>
      <c r="HQ155" s="6"/>
      <c r="HR155" s="6"/>
      <c r="HS155" s="6"/>
      <c r="HT155" s="6"/>
      <c r="HU155" s="6"/>
      <c r="HV155" s="6"/>
      <c r="HW155" s="6"/>
      <c r="HX155" s="6"/>
      <c r="HY155" s="6"/>
      <c r="HZ155" s="6"/>
      <c r="IB155" s="6"/>
      <c r="IC155" s="6"/>
      <c r="ID155" s="6"/>
      <c r="IE155" s="6"/>
      <c r="IF155" s="6"/>
      <c r="IG155" s="6"/>
      <c r="IH155" s="6"/>
      <c r="II155" s="6"/>
      <c r="IJ155" s="6"/>
      <c r="IK155" s="6"/>
      <c r="IN155" s="6"/>
      <c r="IO155" s="6"/>
      <c r="IP155" s="6"/>
      <c r="IQ155" s="6"/>
      <c r="IR155" s="6"/>
      <c r="IS155" s="6"/>
      <c r="IT155" s="6"/>
      <c r="IU155" s="6"/>
      <c r="IV155" s="6"/>
      <c r="IW155" s="6"/>
      <c r="IY155" s="6"/>
      <c r="IZ155" s="6"/>
      <c r="JA155" s="6"/>
      <c r="JB155" s="6"/>
      <c r="JC155" s="6"/>
      <c r="JD155" s="6"/>
      <c r="JE155" s="6"/>
      <c r="JF155" s="6"/>
      <c r="JG155" s="6"/>
      <c r="JH155" s="6"/>
      <c r="JJ155" s="6"/>
      <c r="JK155" s="6"/>
      <c r="JL155" s="6"/>
      <c r="JM155" s="6"/>
      <c r="JN155" s="6"/>
      <c r="JO155" s="6"/>
      <c r="JP155" s="6"/>
      <c r="JQ155" s="6"/>
      <c r="JR155" s="6"/>
      <c r="JS155" s="6"/>
      <c r="JU155" s="6"/>
      <c r="JV155" s="6"/>
      <c r="JW155" s="6"/>
      <c r="JX155" s="6"/>
      <c r="JY155" s="6"/>
      <c r="JZ155" s="6"/>
      <c r="KA155" s="6"/>
      <c r="KB155" s="6"/>
      <c r="KC155" s="6"/>
      <c r="KD155" s="6"/>
      <c r="KF155" s="6"/>
      <c r="KG155" s="6"/>
      <c r="KH155" s="6"/>
      <c r="KI155" s="6"/>
      <c r="KJ155" s="6"/>
      <c r="KK155" s="6"/>
      <c r="KL155" s="6"/>
      <c r="KM155" s="6"/>
      <c r="KN155" s="6"/>
      <c r="KO155" s="6"/>
      <c r="KQ155" s="6"/>
      <c r="KR155" s="6"/>
      <c r="KS155" s="6"/>
      <c r="KT155" s="6"/>
      <c r="KU155" s="6"/>
      <c r="KV155" s="6"/>
      <c r="KW155" s="6"/>
      <c r="KX155" s="6"/>
      <c r="KY155" s="6"/>
      <c r="KZ155" s="6"/>
      <c r="LB155" s="6"/>
      <c r="LC155" s="6"/>
      <c r="LD155" s="6"/>
      <c r="LE155" s="6"/>
      <c r="LF155" s="6"/>
      <c r="LG155" s="6"/>
      <c r="LH155" s="6"/>
      <c r="LI155" s="6"/>
      <c r="LJ155" s="6"/>
      <c r="LK155" s="6"/>
      <c r="LN155" s="6"/>
      <c r="LO155" s="6"/>
      <c r="LP155" s="6"/>
      <c r="LQ155" s="6"/>
      <c r="LR155" s="6"/>
      <c r="LS155" s="6"/>
      <c r="LT155" s="6"/>
      <c r="LU155" s="6"/>
      <c r="LV155" s="6"/>
      <c r="LW155" s="6"/>
      <c r="LY155" s="6"/>
      <c r="LZ155" s="6"/>
      <c r="MA155" s="6"/>
      <c r="MB155" s="6"/>
      <c r="MC155" s="6"/>
      <c r="MD155" s="6"/>
      <c r="ME155" s="6"/>
      <c r="MF155" s="6"/>
      <c r="MG155" s="6"/>
      <c r="MH155" s="6"/>
      <c r="MJ155" s="6"/>
      <c r="MK155" s="6"/>
      <c r="ML155" s="6"/>
      <c r="MM155" s="6"/>
      <c r="MN155" s="6"/>
      <c r="MO155" s="6"/>
      <c r="MP155" s="6"/>
      <c r="MQ155" s="6"/>
      <c r="MR155" s="6"/>
      <c r="MS155" s="6"/>
      <c r="MU155" s="6"/>
      <c r="MV155" s="6"/>
      <c r="MW155" s="6"/>
      <c r="MX155" s="6"/>
      <c r="MY155" s="6"/>
      <c r="MZ155" s="6"/>
      <c r="NA155" s="6"/>
      <c r="NB155" s="6"/>
      <c r="NC155" s="6"/>
      <c r="ND155" s="6"/>
      <c r="NF155" s="6"/>
      <c r="NG155" s="6"/>
      <c r="NH155" s="6"/>
      <c r="NI155" s="6"/>
      <c r="NJ155" s="6"/>
      <c r="NK155" s="6"/>
      <c r="NL155" s="6"/>
      <c r="NM155" s="6"/>
      <c r="NN155" s="6"/>
      <c r="NO155" s="6"/>
      <c r="NQ155" s="6"/>
      <c r="NR155" s="6"/>
      <c r="NS155" s="6"/>
      <c r="NT155" s="6"/>
      <c r="NU155" s="6"/>
      <c r="NV155" s="6"/>
      <c r="NW155" s="6"/>
      <c r="NX155" s="6"/>
      <c r="NY155" s="6"/>
      <c r="NZ155" s="6"/>
      <c r="OB155" s="6"/>
      <c r="OC155" s="6"/>
      <c r="OD155" s="6"/>
      <c r="OE155" s="6"/>
      <c r="OF155" s="6"/>
      <c r="OG155" s="6"/>
      <c r="OH155" s="6"/>
      <c r="OI155" s="6"/>
      <c r="OJ155" s="6"/>
      <c r="OK155" s="6"/>
      <c r="ON155" s="6"/>
      <c r="OO155" s="6"/>
      <c r="OP155" s="6"/>
      <c r="OQ155" s="6"/>
      <c r="OR155" s="6"/>
      <c r="OS155" s="6"/>
      <c r="OT155" s="6"/>
      <c r="OU155" s="6"/>
      <c r="OV155" s="6"/>
      <c r="OW155" s="6"/>
      <c r="OY155" s="6"/>
      <c r="OZ155" s="6"/>
      <c r="PA155" s="6"/>
      <c r="PB155" s="6"/>
      <c r="PC155" s="6"/>
      <c r="PD155" s="6"/>
      <c r="PE155" s="6"/>
      <c r="PF155" s="6"/>
      <c r="PG155" s="6"/>
      <c r="PH155" s="6"/>
      <c r="PJ155" s="6"/>
      <c r="PK155" s="6"/>
      <c r="PL155" s="6"/>
      <c r="PM155" s="6"/>
      <c r="PN155" s="6"/>
      <c r="PO155" s="6"/>
      <c r="PP155" s="6"/>
      <c r="PQ155" s="6"/>
      <c r="PR155" s="6"/>
      <c r="PS155" s="6"/>
      <c r="PU155" s="6"/>
      <c r="PV155" s="6"/>
      <c r="PW155" s="6"/>
      <c r="PX155" s="6"/>
      <c r="PY155" s="6"/>
      <c r="PZ155" s="6"/>
      <c r="QA155" s="6"/>
      <c r="QB155" s="6"/>
      <c r="QC155" s="6"/>
      <c r="QD155" s="6"/>
      <c r="QF155" s="6"/>
      <c r="QG155" s="6"/>
      <c r="QH155" s="6"/>
      <c r="QI155" s="6"/>
      <c r="QJ155" s="6"/>
      <c r="QK155" s="6"/>
      <c r="QL155" s="6"/>
      <c r="QM155" s="6"/>
      <c r="QN155" s="6"/>
      <c r="QO155" s="6"/>
      <c r="QQ155" s="6"/>
      <c r="QR155" s="6"/>
      <c r="QS155" s="6"/>
      <c r="QT155" s="6"/>
      <c r="QU155" s="6"/>
      <c r="QV155" s="6"/>
      <c r="QW155" s="6"/>
      <c r="QX155" s="6"/>
      <c r="QY155" s="6"/>
      <c r="QZ155" s="6"/>
      <c r="RB155" s="6"/>
      <c r="RC155" s="6"/>
      <c r="RD155" s="6"/>
      <c r="RE155" s="6"/>
      <c r="RF155" s="6"/>
      <c r="RG155" s="6"/>
      <c r="RH155" s="6"/>
      <c r="RI155" s="6"/>
      <c r="RJ155" s="6"/>
      <c r="RK155" s="6"/>
      <c r="RN155" s="6"/>
      <c r="RO155" s="6"/>
      <c r="RP155" s="6"/>
      <c r="RQ155" s="6"/>
      <c r="RR155" s="6"/>
      <c r="RS155" s="6"/>
      <c r="RT155" s="6"/>
      <c r="RU155" s="6"/>
      <c r="RV155" s="6"/>
      <c r="RW155" s="6"/>
      <c r="RY155" s="6"/>
      <c r="RZ155" s="6"/>
      <c r="SA155" s="6"/>
      <c r="SB155" s="6"/>
      <c r="SC155" s="6"/>
      <c r="SD155" s="6"/>
      <c r="SE155" s="6"/>
      <c r="SF155" s="6"/>
      <c r="SG155" s="6"/>
      <c r="SH155" s="6"/>
      <c r="SJ155" s="6"/>
      <c r="SK155" s="6"/>
      <c r="SL155" s="6"/>
      <c r="SM155" s="6"/>
      <c r="SN155" s="6"/>
      <c r="SO155" s="6"/>
      <c r="SP155" s="6"/>
      <c r="SQ155" s="6"/>
      <c r="SR155" s="6"/>
      <c r="SS155" s="6"/>
      <c r="SU155" s="6"/>
      <c r="SV155" s="6"/>
      <c r="SW155" s="6"/>
      <c r="SX155" s="6"/>
      <c r="SY155" s="6"/>
      <c r="SZ155" s="6"/>
      <c r="TA155" s="6"/>
      <c r="TB155" s="6"/>
      <c r="TC155" s="6"/>
      <c r="TD155" s="6"/>
      <c r="TF155" s="6"/>
      <c r="TG155" s="6"/>
      <c r="TH155" s="6"/>
      <c r="TI155" s="6"/>
      <c r="TJ155" s="6"/>
      <c r="TK155" s="6"/>
      <c r="TL155" s="6"/>
      <c r="TM155" s="6"/>
      <c r="TN155" s="6"/>
      <c r="TO155" s="6"/>
      <c r="TQ155" s="6"/>
      <c r="TR155" s="6"/>
      <c r="TS155" s="6"/>
      <c r="TT155" s="6"/>
      <c r="TU155" s="6"/>
      <c r="TV155" s="6"/>
      <c r="TW155" s="6"/>
      <c r="TX155" s="6"/>
      <c r="TY155" s="6"/>
      <c r="TZ155" s="6"/>
      <c r="UB155" s="6"/>
      <c r="UC155" s="6"/>
      <c r="UD155" s="6"/>
      <c r="UE155" s="6"/>
      <c r="UF155" s="6"/>
      <c r="UG155" s="6"/>
      <c r="UH155" s="6"/>
      <c r="UI155" s="6"/>
      <c r="UJ155" s="6"/>
      <c r="UK155" s="6"/>
      <c r="UN155" s="61"/>
      <c r="UO155" s="61"/>
      <c r="UP155" s="61"/>
      <c r="UQ155" s="61"/>
      <c r="UW155" s="61"/>
      <c r="UY155" s="61"/>
      <c r="UZ155" s="61"/>
      <c r="VA155" s="61"/>
      <c r="VB155" s="61"/>
      <c r="VH155" s="61"/>
    </row>
    <row r="156" spans="2:580">
      <c r="B156" s="6"/>
      <c r="C156" s="6"/>
      <c r="D156" s="6"/>
      <c r="E156" s="6"/>
      <c r="F156" s="6"/>
      <c r="G156" s="6"/>
      <c r="H156" s="6"/>
      <c r="I156" s="6"/>
      <c r="J156" s="6"/>
      <c r="K156" s="6"/>
      <c r="L156" s="6"/>
      <c r="N156" s="6"/>
      <c r="O156" s="6"/>
      <c r="P156" s="6"/>
      <c r="Q156" s="6"/>
      <c r="R156" s="6"/>
      <c r="S156" s="6"/>
      <c r="T156" s="6"/>
      <c r="U156" s="6"/>
      <c r="V156" s="6"/>
      <c r="W156" s="6"/>
      <c r="Y156" s="6"/>
      <c r="Z156" s="6"/>
      <c r="AA156" s="6"/>
      <c r="AB156" s="6"/>
      <c r="AC156" s="6"/>
      <c r="AD156" s="6"/>
      <c r="AE156" s="6"/>
      <c r="AF156" s="6"/>
      <c r="AG156" s="6"/>
      <c r="AH156" s="6"/>
      <c r="AJ156" s="6"/>
      <c r="AK156" s="6"/>
      <c r="AL156" s="6"/>
      <c r="AM156" s="6"/>
      <c r="AN156" s="6"/>
      <c r="AO156" s="6"/>
      <c r="AP156" s="6"/>
      <c r="AQ156" s="6"/>
      <c r="AR156" s="6"/>
      <c r="AS156" s="6"/>
      <c r="AU156" s="6"/>
      <c r="AV156" s="6"/>
      <c r="AW156" s="6"/>
      <c r="AX156" s="6"/>
      <c r="AY156" s="6"/>
      <c r="AZ156" s="6"/>
      <c r="BA156" s="6"/>
      <c r="BB156" s="6"/>
      <c r="BC156" s="6"/>
      <c r="BD156" s="6"/>
      <c r="BF156" s="6"/>
      <c r="BG156" s="6"/>
      <c r="BH156" s="6"/>
      <c r="BI156" s="6"/>
      <c r="BJ156" s="6"/>
      <c r="BK156" s="6"/>
      <c r="BL156" s="6"/>
      <c r="BM156" s="6"/>
      <c r="BN156" s="6"/>
      <c r="BO156" s="6"/>
      <c r="BQ156" s="6"/>
      <c r="BR156" s="6"/>
      <c r="BS156" s="6"/>
      <c r="BT156" s="6"/>
      <c r="BU156" s="6"/>
      <c r="BV156" s="6"/>
      <c r="BW156" s="6"/>
      <c r="BX156" s="6"/>
      <c r="BY156" s="6"/>
      <c r="BZ156" s="6"/>
      <c r="CB156" s="6"/>
      <c r="CC156" s="6"/>
      <c r="CD156" s="6"/>
      <c r="CE156" s="6"/>
      <c r="CF156" s="6"/>
      <c r="CG156" s="6"/>
      <c r="CH156" s="6"/>
      <c r="CI156" s="6"/>
      <c r="CJ156" s="6"/>
      <c r="CK156" s="6"/>
      <c r="CN156" s="6"/>
      <c r="CO156" s="6"/>
      <c r="CP156" s="6"/>
      <c r="CQ156" s="6"/>
      <c r="CR156" s="6"/>
      <c r="CS156" s="6"/>
      <c r="CT156" s="6"/>
      <c r="CU156" s="6"/>
      <c r="CV156" s="6"/>
      <c r="CW156" s="6"/>
      <c r="CY156" s="6"/>
      <c r="CZ156" s="6"/>
      <c r="DA156" s="6"/>
      <c r="DB156" s="6"/>
      <c r="DC156" s="6"/>
      <c r="DD156" s="6"/>
      <c r="DE156" s="6"/>
      <c r="DF156" s="6"/>
      <c r="DG156" s="6"/>
      <c r="DH156" s="6"/>
      <c r="DJ156" s="6"/>
      <c r="DK156" s="6"/>
      <c r="DL156" s="6"/>
      <c r="DM156" s="6"/>
      <c r="DN156" s="6"/>
      <c r="DO156" s="6"/>
      <c r="DP156" s="6"/>
      <c r="DQ156" s="6"/>
      <c r="DR156" s="6"/>
      <c r="DS156" s="6"/>
      <c r="DU156" s="6"/>
      <c r="DV156" s="6"/>
      <c r="DW156" s="6"/>
      <c r="DX156" s="6"/>
      <c r="DY156" s="6"/>
      <c r="DZ156" s="6"/>
      <c r="EA156" s="6"/>
      <c r="EB156" s="6"/>
      <c r="EC156" s="6"/>
      <c r="ED156" s="6"/>
      <c r="EF156" s="6"/>
      <c r="EG156" s="6"/>
      <c r="EH156" s="6"/>
      <c r="EI156" s="6"/>
      <c r="EJ156" s="6"/>
      <c r="EK156" s="6"/>
      <c r="EL156" s="6"/>
      <c r="EM156" s="6"/>
      <c r="EN156" s="6"/>
      <c r="EO156" s="6"/>
      <c r="EQ156" s="6"/>
      <c r="ER156" s="6"/>
      <c r="ES156" s="6"/>
      <c r="ET156" s="6"/>
      <c r="EU156" s="6"/>
      <c r="EV156" s="6"/>
      <c r="EW156" s="6"/>
      <c r="EX156" s="6"/>
      <c r="EY156" s="6"/>
      <c r="EZ156" s="6"/>
      <c r="FB156" s="6"/>
      <c r="FC156" s="6"/>
      <c r="FD156" s="6"/>
      <c r="FE156" s="6"/>
      <c r="FF156" s="6"/>
      <c r="FG156" s="6"/>
      <c r="FH156" s="6"/>
      <c r="FI156" s="6"/>
      <c r="FJ156" s="6"/>
      <c r="FK156" s="6"/>
      <c r="FN156" s="6"/>
      <c r="FO156" s="6"/>
      <c r="FP156" s="6"/>
      <c r="FQ156" s="6"/>
      <c r="FR156" s="6"/>
      <c r="FS156" s="6"/>
      <c r="FT156" s="6"/>
      <c r="FU156" s="6"/>
      <c r="FV156" s="6"/>
      <c r="FW156" s="6"/>
      <c r="FY156" s="6"/>
      <c r="FZ156" s="6"/>
      <c r="GA156" s="6"/>
      <c r="GB156" s="6"/>
      <c r="GC156" s="6"/>
      <c r="GD156" s="6"/>
      <c r="GE156" s="6"/>
      <c r="GF156" s="6"/>
      <c r="GG156" s="6"/>
      <c r="GH156" s="6"/>
      <c r="GJ156" s="6"/>
      <c r="GK156" s="6"/>
      <c r="GL156" s="6"/>
      <c r="GM156" s="6"/>
      <c r="GN156" s="6"/>
      <c r="GO156" s="6"/>
      <c r="GP156" s="6"/>
      <c r="GQ156" s="6"/>
      <c r="GR156" s="6"/>
      <c r="GS156" s="6"/>
      <c r="GU156" s="6"/>
      <c r="GV156" s="6"/>
      <c r="GW156" s="6"/>
      <c r="GX156" s="6"/>
      <c r="GY156" s="6"/>
      <c r="GZ156" s="6"/>
      <c r="HA156" s="6"/>
      <c r="HB156" s="6"/>
      <c r="HC156" s="6"/>
      <c r="HD156" s="6"/>
      <c r="HF156" s="6"/>
      <c r="HG156" s="6"/>
      <c r="HH156" s="6"/>
      <c r="HI156" s="6"/>
      <c r="HJ156" s="6"/>
      <c r="HK156" s="6"/>
      <c r="HL156" s="6"/>
      <c r="HM156" s="6"/>
      <c r="HN156" s="6"/>
      <c r="HO156" s="6"/>
      <c r="HQ156" s="6"/>
      <c r="HR156" s="6"/>
      <c r="HS156" s="6"/>
      <c r="HT156" s="6"/>
      <c r="HU156" s="6"/>
      <c r="HV156" s="6"/>
      <c r="HW156" s="6"/>
      <c r="HX156" s="6"/>
      <c r="HY156" s="6"/>
      <c r="HZ156" s="6"/>
      <c r="IB156" s="6"/>
      <c r="IC156" s="6"/>
      <c r="ID156" s="6"/>
      <c r="IE156" s="6"/>
      <c r="IF156" s="6"/>
      <c r="IG156" s="6"/>
      <c r="IH156" s="6"/>
      <c r="II156" s="6"/>
      <c r="IJ156" s="6"/>
      <c r="IK156" s="6"/>
      <c r="IN156" s="6"/>
      <c r="IO156" s="6"/>
      <c r="IP156" s="6"/>
      <c r="IQ156" s="6"/>
      <c r="IR156" s="6"/>
      <c r="IS156" s="6"/>
      <c r="IT156" s="6"/>
      <c r="IU156" s="6"/>
      <c r="IV156" s="6"/>
      <c r="IW156" s="6"/>
      <c r="IY156" s="6"/>
      <c r="IZ156" s="6"/>
      <c r="JA156" s="6"/>
      <c r="JB156" s="6"/>
      <c r="JC156" s="6"/>
      <c r="JD156" s="6"/>
      <c r="JE156" s="6"/>
      <c r="JF156" s="6"/>
      <c r="JG156" s="6"/>
      <c r="JH156" s="6"/>
      <c r="JJ156" s="6"/>
      <c r="JK156" s="6"/>
      <c r="JL156" s="6"/>
      <c r="JM156" s="6"/>
      <c r="JN156" s="6"/>
      <c r="JO156" s="6"/>
      <c r="JP156" s="6"/>
      <c r="JQ156" s="6"/>
      <c r="JR156" s="6"/>
      <c r="JS156" s="6"/>
      <c r="JU156" s="6"/>
      <c r="JV156" s="6"/>
      <c r="JW156" s="6"/>
      <c r="JX156" s="6"/>
      <c r="JY156" s="6"/>
      <c r="JZ156" s="6"/>
      <c r="KA156" s="6"/>
      <c r="KB156" s="6"/>
      <c r="KC156" s="6"/>
      <c r="KD156" s="6"/>
      <c r="KF156" s="6"/>
      <c r="KG156" s="6"/>
      <c r="KH156" s="6"/>
      <c r="KI156" s="6"/>
      <c r="KJ156" s="6"/>
      <c r="KK156" s="6"/>
      <c r="KL156" s="6"/>
      <c r="KM156" s="6"/>
      <c r="KN156" s="6"/>
      <c r="KO156" s="6"/>
      <c r="KQ156" s="6"/>
      <c r="KR156" s="6"/>
      <c r="KS156" s="6"/>
      <c r="KT156" s="6"/>
      <c r="KU156" s="6"/>
      <c r="KV156" s="6"/>
      <c r="KW156" s="6"/>
      <c r="KX156" s="6"/>
      <c r="KY156" s="6"/>
      <c r="KZ156" s="6"/>
      <c r="LB156" s="6"/>
      <c r="LC156" s="6"/>
      <c r="LD156" s="6"/>
      <c r="LE156" s="6"/>
      <c r="LF156" s="6"/>
      <c r="LG156" s="6"/>
      <c r="LH156" s="6"/>
      <c r="LI156" s="6"/>
      <c r="LJ156" s="6"/>
      <c r="LK156" s="6"/>
      <c r="LN156" s="6"/>
      <c r="LO156" s="6"/>
      <c r="LP156" s="6"/>
      <c r="LQ156" s="6"/>
      <c r="LR156" s="6"/>
      <c r="LS156" s="6"/>
      <c r="LT156" s="6"/>
      <c r="LU156" s="6"/>
      <c r="LV156" s="6"/>
      <c r="LW156" s="6"/>
      <c r="LY156" s="6"/>
      <c r="LZ156" s="6"/>
      <c r="MA156" s="6"/>
      <c r="MB156" s="6"/>
      <c r="MC156" s="6"/>
      <c r="MD156" s="6"/>
      <c r="ME156" s="6"/>
      <c r="MF156" s="6"/>
      <c r="MG156" s="6"/>
      <c r="MH156" s="6"/>
      <c r="MJ156" s="6"/>
      <c r="MK156" s="6"/>
      <c r="ML156" s="6"/>
      <c r="MM156" s="6"/>
      <c r="MN156" s="6"/>
      <c r="MO156" s="6"/>
      <c r="MP156" s="6"/>
      <c r="MQ156" s="6"/>
      <c r="MR156" s="6"/>
      <c r="MS156" s="6"/>
      <c r="MU156" s="6"/>
      <c r="MV156" s="6"/>
      <c r="MW156" s="6"/>
      <c r="MX156" s="6"/>
      <c r="MY156" s="6"/>
      <c r="MZ156" s="6"/>
      <c r="NA156" s="6"/>
      <c r="NB156" s="6"/>
      <c r="NC156" s="6"/>
      <c r="ND156" s="6"/>
      <c r="NF156" s="6"/>
      <c r="NG156" s="6"/>
      <c r="NH156" s="6"/>
      <c r="NI156" s="6"/>
      <c r="NJ156" s="6"/>
      <c r="NK156" s="6"/>
      <c r="NL156" s="6"/>
      <c r="NM156" s="6"/>
      <c r="NN156" s="6"/>
      <c r="NO156" s="6"/>
      <c r="NQ156" s="6"/>
      <c r="NR156" s="6"/>
      <c r="NS156" s="6"/>
      <c r="NT156" s="6"/>
      <c r="NU156" s="6"/>
      <c r="NV156" s="6"/>
      <c r="NW156" s="6"/>
      <c r="NX156" s="6"/>
      <c r="NY156" s="6"/>
      <c r="NZ156" s="6"/>
      <c r="OB156" s="6"/>
      <c r="OC156" s="6"/>
      <c r="OD156" s="6"/>
      <c r="OE156" s="6"/>
      <c r="OF156" s="6"/>
      <c r="OG156" s="6"/>
      <c r="OH156" s="6"/>
      <c r="OI156" s="6"/>
      <c r="OJ156" s="6"/>
      <c r="OK156" s="6"/>
      <c r="ON156" s="6"/>
      <c r="OO156" s="6"/>
      <c r="OP156" s="6"/>
      <c r="OQ156" s="6"/>
      <c r="OR156" s="6"/>
      <c r="OS156" s="6"/>
      <c r="OT156" s="6"/>
      <c r="OU156" s="6"/>
      <c r="OV156" s="6"/>
      <c r="OW156" s="6"/>
      <c r="OY156" s="6"/>
      <c r="OZ156" s="6"/>
      <c r="PA156" s="6"/>
      <c r="PB156" s="6"/>
      <c r="PC156" s="6"/>
      <c r="PD156" s="6"/>
      <c r="PE156" s="6"/>
      <c r="PF156" s="6"/>
      <c r="PG156" s="6"/>
      <c r="PH156" s="6"/>
      <c r="PJ156" s="6"/>
      <c r="PK156" s="6"/>
      <c r="PL156" s="6"/>
      <c r="PM156" s="6"/>
      <c r="PN156" s="6"/>
      <c r="PO156" s="6"/>
      <c r="PP156" s="6"/>
      <c r="PQ156" s="6"/>
      <c r="PR156" s="6"/>
      <c r="PS156" s="6"/>
      <c r="PU156" s="6"/>
      <c r="PV156" s="6"/>
      <c r="PW156" s="6"/>
      <c r="PX156" s="6"/>
      <c r="PY156" s="6"/>
      <c r="PZ156" s="6"/>
      <c r="QA156" s="6"/>
      <c r="QB156" s="6"/>
      <c r="QC156" s="6"/>
      <c r="QD156" s="6"/>
      <c r="QF156" s="6"/>
      <c r="QG156" s="6"/>
      <c r="QH156" s="6"/>
      <c r="QI156" s="6"/>
      <c r="QJ156" s="6"/>
      <c r="QK156" s="6"/>
      <c r="QL156" s="6"/>
      <c r="QM156" s="6"/>
      <c r="QN156" s="6"/>
      <c r="QO156" s="6"/>
      <c r="QQ156" s="6"/>
      <c r="QR156" s="6"/>
      <c r="QS156" s="6"/>
      <c r="QT156" s="6"/>
      <c r="QU156" s="6"/>
      <c r="QV156" s="6"/>
      <c r="QW156" s="6"/>
      <c r="QX156" s="6"/>
      <c r="QY156" s="6"/>
      <c r="QZ156" s="6"/>
      <c r="RB156" s="6"/>
      <c r="RC156" s="6"/>
      <c r="RD156" s="6"/>
      <c r="RE156" s="6"/>
      <c r="RF156" s="6"/>
      <c r="RG156" s="6"/>
      <c r="RH156" s="6"/>
      <c r="RI156" s="6"/>
      <c r="RJ156" s="6"/>
      <c r="RK156" s="6"/>
      <c r="RN156" s="6"/>
      <c r="RO156" s="6"/>
      <c r="RP156" s="6"/>
      <c r="RQ156" s="6"/>
      <c r="RR156" s="6"/>
      <c r="RS156" s="6"/>
      <c r="RT156" s="6"/>
      <c r="RU156" s="6"/>
      <c r="RV156" s="6"/>
      <c r="RW156" s="6"/>
      <c r="RY156" s="6"/>
      <c r="RZ156" s="6"/>
      <c r="SA156" s="6"/>
      <c r="SB156" s="6"/>
      <c r="SC156" s="6"/>
      <c r="SD156" s="6"/>
      <c r="SE156" s="6"/>
      <c r="SF156" s="6"/>
      <c r="SG156" s="6"/>
      <c r="SH156" s="6"/>
      <c r="SJ156" s="6"/>
      <c r="SK156" s="6"/>
      <c r="SL156" s="6"/>
      <c r="SM156" s="6"/>
      <c r="SN156" s="6"/>
      <c r="SO156" s="6"/>
      <c r="SP156" s="6"/>
      <c r="SQ156" s="6"/>
      <c r="SR156" s="6"/>
      <c r="SS156" s="6"/>
      <c r="SU156" s="6"/>
      <c r="SV156" s="6"/>
      <c r="SW156" s="6"/>
      <c r="SX156" s="6"/>
      <c r="SY156" s="6"/>
      <c r="SZ156" s="6"/>
      <c r="TA156" s="6"/>
      <c r="TB156" s="6"/>
      <c r="TC156" s="6"/>
      <c r="TD156" s="6"/>
      <c r="TF156" s="6"/>
      <c r="TG156" s="6"/>
      <c r="TH156" s="6"/>
      <c r="TI156" s="6"/>
      <c r="TJ156" s="6"/>
      <c r="TK156" s="6"/>
      <c r="TL156" s="6"/>
      <c r="TM156" s="6"/>
      <c r="TN156" s="6"/>
      <c r="TO156" s="6"/>
      <c r="TQ156" s="6"/>
      <c r="TR156" s="6"/>
      <c r="TS156" s="6"/>
      <c r="TT156" s="6"/>
      <c r="TU156" s="6"/>
      <c r="TV156" s="6"/>
      <c r="TW156" s="6"/>
      <c r="TX156" s="6"/>
      <c r="TY156" s="6"/>
      <c r="TZ156" s="6"/>
      <c r="UB156" s="6"/>
      <c r="UC156" s="6"/>
      <c r="UD156" s="6"/>
      <c r="UE156" s="6"/>
      <c r="UF156" s="6"/>
      <c r="UG156" s="6"/>
      <c r="UH156" s="6"/>
      <c r="UI156" s="6"/>
      <c r="UJ156" s="6"/>
      <c r="UK156" s="6"/>
      <c r="UN156" s="61"/>
      <c r="UO156" s="61"/>
      <c r="UP156" s="61"/>
      <c r="UQ156" s="61"/>
      <c r="UW156" s="61"/>
      <c r="UY156" s="61"/>
      <c r="UZ156" s="61"/>
      <c r="VA156" s="61"/>
      <c r="VB156" s="61"/>
      <c r="VH156" s="61"/>
    </row>
    <row r="157" spans="2:580">
      <c r="B157" s="6"/>
      <c r="C157" s="6"/>
      <c r="D157" s="6"/>
      <c r="E157" s="6"/>
      <c r="F157" s="6"/>
      <c r="G157" s="6"/>
      <c r="H157" s="6"/>
      <c r="I157" s="6"/>
      <c r="J157" s="6"/>
      <c r="K157" s="6"/>
      <c r="L157" s="6"/>
      <c r="N157" s="6"/>
      <c r="O157" s="6"/>
      <c r="P157" s="6"/>
      <c r="Q157" s="6"/>
      <c r="R157" s="6"/>
      <c r="S157" s="6"/>
      <c r="T157" s="6"/>
      <c r="U157" s="6"/>
      <c r="V157" s="6"/>
      <c r="W157" s="6"/>
      <c r="Y157" s="6"/>
      <c r="Z157" s="6"/>
      <c r="AA157" s="6"/>
      <c r="AB157" s="6"/>
      <c r="AC157" s="6"/>
      <c r="AD157" s="6"/>
      <c r="AE157" s="6"/>
      <c r="AF157" s="6"/>
      <c r="AG157" s="6"/>
      <c r="AH157" s="6"/>
      <c r="AJ157" s="6"/>
      <c r="AK157" s="6"/>
      <c r="AL157" s="6"/>
      <c r="AM157" s="6"/>
      <c r="AN157" s="6"/>
      <c r="AO157" s="6"/>
      <c r="AP157" s="6"/>
      <c r="AQ157" s="6"/>
      <c r="AR157" s="6"/>
      <c r="AS157" s="6"/>
      <c r="AU157" s="6"/>
      <c r="AV157" s="6"/>
      <c r="AW157" s="6"/>
      <c r="AX157" s="6"/>
      <c r="AY157" s="6"/>
      <c r="AZ157" s="6"/>
      <c r="BA157" s="6"/>
      <c r="BB157" s="6"/>
      <c r="BC157" s="6"/>
      <c r="BD157" s="6"/>
      <c r="BF157" s="6"/>
      <c r="BG157" s="6"/>
      <c r="BH157" s="6"/>
      <c r="BI157" s="6"/>
      <c r="BJ157" s="6"/>
      <c r="BK157" s="6"/>
      <c r="BL157" s="6"/>
      <c r="BM157" s="6"/>
      <c r="BN157" s="6"/>
      <c r="BO157" s="6"/>
      <c r="BQ157" s="6"/>
      <c r="BR157" s="6"/>
      <c r="BS157" s="6"/>
      <c r="BT157" s="6"/>
      <c r="BU157" s="6"/>
      <c r="BV157" s="6"/>
      <c r="BW157" s="6"/>
      <c r="BX157" s="6"/>
      <c r="BY157" s="6"/>
      <c r="BZ157" s="6"/>
      <c r="CB157" s="6"/>
      <c r="CC157" s="6"/>
      <c r="CD157" s="6"/>
      <c r="CE157" s="6"/>
      <c r="CF157" s="6"/>
      <c r="CG157" s="6"/>
      <c r="CH157" s="6"/>
      <c r="CI157" s="6"/>
      <c r="CJ157" s="6"/>
      <c r="CK157" s="6"/>
      <c r="CN157" s="6"/>
      <c r="CO157" s="6"/>
      <c r="CP157" s="6"/>
      <c r="CQ157" s="6"/>
      <c r="CR157" s="6"/>
      <c r="CS157" s="6"/>
      <c r="CT157" s="6"/>
      <c r="CU157" s="6"/>
      <c r="CV157" s="6"/>
      <c r="CW157" s="6"/>
      <c r="CY157" s="6"/>
      <c r="CZ157" s="6"/>
      <c r="DA157" s="6"/>
      <c r="DB157" s="6"/>
      <c r="DC157" s="6"/>
      <c r="DD157" s="6"/>
      <c r="DE157" s="6"/>
      <c r="DF157" s="6"/>
      <c r="DG157" s="6"/>
      <c r="DH157" s="6"/>
      <c r="DJ157" s="6"/>
      <c r="DK157" s="6"/>
      <c r="DL157" s="6"/>
      <c r="DM157" s="6"/>
      <c r="DN157" s="6"/>
      <c r="DO157" s="6"/>
      <c r="DP157" s="6"/>
      <c r="DQ157" s="6"/>
      <c r="DR157" s="6"/>
      <c r="DS157" s="6"/>
      <c r="DU157" s="6"/>
      <c r="DV157" s="6"/>
      <c r="DW157" s="6"/>
      <c r="DX157" s="6"/>
      <c r="DY157" s="6"/>
      <c r="DZ157" s="6"/>
      <c r="EA157" s="6"/>
      <c r="EB157" s="6"/>
      <c r="EC157" s="6"/>
      <c r="ED157" s="6"/>
      <c r="EF157" s="6"/>
      <c r="EG157" s="6"/>
      <c r="EH157" s="6"/>
      <c r="EI157" s="6"/>
      <c r="EJ157" s="6"/>
      <c r="EK157" s="6"/>
      <c r="EL157" s="6"/>
      <c r="EM157" s="6"/>
      <c r="EN157" s="6"/>
      <c r="EO157" s="6"/>
      <c r="EQ157" s="6"/>
      <c r="ER157" s="6"/>
      <c r="ES157" s="6"/>
      <c r="ET157" s="6"/>
      <c r="EU157" s="6"/>
      <c r="EV157" s="6"/>
      <c r="EW157" s="6"/>
      <c r="EX157" s="6"/>
      <c r="EY157" s="6"/>
      <c r="EZ157" s="6"/>
      <c r="FB157" s="6"/>
      <c r="FC157" s="6"/>
      <c r="FD157" s="6"/>
      <c r="FE157" s="6"/>
      <c r="FF157" s="6"/>
      <c r="FG157" s="6"/>
      <c r="FH157" s="6"/>
      <c r="FI157" s="6"/>
      <c r="FJ157" s="6"/>
      <c r="FK157" s="6"/>
      <c r="FN157" s="6"/>
      <c r="FO157" s="6"/>
      <c r="FP157" s="6"/>
      <c r="FQ157" s="6"/>
      <c r="FR157" s="6"/>
      <c r="FS157" s="6"/>
      <c r="FT157" s="6"/>
      <c r="FU157" s="6"/>
      <c r="FV157" s="6"/>
      <c r="FW157" s="6"/>
      <c r="FY157" s="6"/>
      <c r="FZ157" s="6"/>
      <c r="GA157" s="6"/>
      <c r="GB157" s="6"/>
      <c r="GC157" s="6"/>
      <c r="GD157" s="6"/>
      <c r="GE157" s="6"/>
      <c r="GF157" s="6"/>
      <c r="GG157" s="6"/>
      <c r="GH157" s="6"/>
      <c r="GJ157" s="6"/>
      <c r="GK157" s="6"/>
      <c r="GL157" s="6"/>
      <c r="GM157" s="6"/>
      <c r="GN157" s="6"/>
      <c r="GO157" s="6"/>
      <c r="GP157" s="6"/>
      <c r="GQ157" s="6"/>
      <c r="GR157" s="6"/>
      <c r="GS157" s="6"/>
      <c r="GU157" s="6"/>
      <c r="GV157" s="6"/>
      <c r="GW157" s="6"/>
      <c r="GX157" s="6"/>
      <c r="GY157" s="6"/>
      <c r="GZ157" s="6"/>
      <c r="HA157" s="6"/>
      <c r="HB157" s="6"/>
      <c r="HC157" s="6"/>
      <c r="HD157" s="6"/>
      <c r="HF157" s="6"/>
      <c r="HG157" s="6"/>
      <c r="HH157" s="6"/>
      <c r="HI157" s="6"/>
      <c r="HJ157" s="6"/>
      <c r="HK157" s="6"/>
      <c r="HL157" s="6"/>
      <c r="HM157" s="6"/>
      <c r="HN157" s="6"/>
      <c r="HO157" s="6"/>
      <c r="HQ157" s="6"/>
      <c r="HR157" s="6"/>
      <c r="HS157" s="6"/>
      <c r="HT157" s="6"/>
      <c r="HU157" s="6"/>
      <c r="HV157" s="6"/>
      <c r="HW157" s="6"/>
      <c r="HX157" s="6"/>
      <c r="HY157" s="6"/>
      <c r="HZ157" s="6"/>
      <c r="IB157" s="6"/>
      <c r="IC157" s="6"/>
      <c r="ID157" s="6"/>
      <c r="IE157" s="6"/>
      <c r="IF157" s="6"/>
      <c r="IG157" s="6"/>
      <c r="IH157" s="6"/>
      <c r="II157" s="6"/>
      <c r="IJ157" s="6"/>
      <c r="IK157" s="6"/>
      <c r="IN157" s="6"/>
      <c r="IO157" s="6"/>
      <c r="IP157" s="6"/>
      <c r="IQ157" s="6"/>
      <c r="IR157" s="6"/>
      <c r="IS157" s="6"/>
      <c r="IT157" s="6"/>
      <c r="IU157" s="6"/>
      <c r="IV157" s="6"/>
      <c r="IW157" s="6"/>
      <c r="IY157" s="6"/>
      <c r="IZ157" s="6"/>
      <c r="JA157" s="6"/>
      <c r="JB157" s="6"/>
      <c r="JC157" s="6"/>
      <c r="JD157" s="6"/>
      <c r="JE157" s="6"/>
      <c r="JF157" s="6"/>
      <c r="JG157" s="6"/>
      <c r="JH157" s="6"/>
      <c r="JJ157" s="6"/>
      <c r="JK157" s="6"/>
      <c r="JL157" s="6"/>
      <c r="JM157" s="6"/>
      <c r="JN157" s="6"/>
      <c r="JO157" s="6"/>
      <c r="JP157" s="6"/>
      <c r="JQ157" s="6"/>
      <c r="JR157" s="6"/>
      <c r="JS157" s="6"/>
      <c r="JU157" s="6"/>
      <c r="JV157" s="6"/>
      <c r="JW157" s="6"/>
      <c r="JX157" s="6"/>
      <c r="JY157" s="6"/>
      <c r="JZ157" s="6"/>
      <c r="KA157" s="6"/>
      <c r="KB157" s="6"/>
      <c r="KC157" s="6"/>
      <c r="KD157" s="6"/>
      <c r="KF157" s="6"/>
      <c r="KG157" s="6"/>
      <c r="KH157" s="6"/>
      <c r="KI157" s="6"/>
      <c r="KJ157" s="6"/>
      <c r="KK157" s="6"/>
      <c r="KL157" s="6"/>
      <c r="KM157" s="6"/>
      <c r="KN157" s="6"/>
      <c r="KO157" s="6"/>
      <c r="KQ157" s="6"/>
      <c r="KR157" s="6"/>
      <c r="KS157" s="6"/>
      <c r="KT157" s="6"/>
      <c r="KU157" s="6"/>
      <c r="KV157" s="6"/>
      <c r="KW157" s="6"/>
      <c r="KX157" s="6"/>
      <c r="KY157" s="6"/>
      <c r="KZ157" s="6"/>
      <c r="LB157" s="6"/>
      <c r="LC157" s="6"/>
      <c r="LD157" s="6"/>
      <c r="LE157" s="6"/>
      <c r="LF157" s="6"/>
      <c r="LG157" s="6"/>
      <c r="LH157" s="6"/>
      <c r="LI157" s="6"/>
      <c r="LJ157" s="6"/>
      <c r="LK157" s="6"/>
      <c r="LN157" s="6"/>
      <c r="LO157" s="6"/>
      <c r="LP157" s="6"/>
      <c r="LQ157" s="6"/>
      <c r="LR157" s="6"/>
      <c r="LS157" s="6"/>
      <c r="LT157" s="6"/>
      <c r="LU157" s="6"/>
      <c r="LV157" s="6"/>
      <c r="LW157" s="6"/>
      <c r="LY157" s="6"/>
      <c r="LZ157" s="6"/>
      <c r="MA157" s="6"/>
      <c r="MB157" s="6"/>
      <c r="MC157" s="6"/>
      <c r="MD157" s="6"/>
      <c r="ME157" s="6"/>
      <c r="MF157" s="6"/>
      <c r="MG157" s="6"/>
      <c r="MH157" s="6"/>
      <c r="MJ157" s="6"/>
      <c r="MK157" s="6"/>
      <c r="ML157" s="6"/>
      <c r="MM157" s="6"/>
      <c r="MN157" s="6"/>
      <c r="MO157" s="6"/>
      <c r="MP157" s="6"/>
      <c r="MQ157" s="6"/>
      <c r="MR157" s="6"/>
      <c r="MS157" s="6"/>
      <c r="MU157" s="6"/>
      <c r="MV157" s="6"/>
      <c r="MW157" s="6"/>
      <c r="MX157" s="6"/>
      <c r="MY157" s="6"/>
      <c r="MZ157" s="6"/>
      <c r="NA157" s="6"/>
      <c r="NB157" s="6"/>
      <c r="NC157" s="6"/>
      <c r="ND157" s="6"/>
      <c r="NF157" s="6"/>
      <c r="NG157" s="6"/>
      <c r="NH157" s="6"/>
      <c r="NI157" s="6"/>
      <c r="NJ157" s="6"/>
      <c r="NK157" s="6"/>
      <c r="NL157" s="6"/>
      <c r="NM157" s="6"/>
      <c r="NN157" s="6"/>
      <c r="NO157" s="6"/>
      <c r="NQ157" s="6"/>
      <c r="NR157" s="6"/>
      <c r="NS157" s="6"/>
      <c r="NT157" s="6"/>
      <c r="NU157" s="6"/>
      <c r="NV157" s="6"/>
      <c r="NW157" s="6"/>
      <c r="NX157" s="6"/>
      <c r="NY157" s="6"/>
      <c r="NZ157" s="6"/>
      <c r="OB157" s="6"/>
      <c r="OC157" s="6"/>
      <c r="OD157" s="6"/>
      <c r="OE157" s="6"/>
      <c r="OF157" s="6"/>
      <c r="OG157" s="6"/>
      <c r="OH157" s="6"/>
      <c r="OI157" s="6"/>
      <c r="OJ157" s="6"/>
      <c r="OK157" s="6"/>
      <c r="ON157" s="6"/>
      <c r="OO157" s="6"/>
      <c r="OP157" s="6"/>
      <c r="OQ157" s="6"/>
      <c r="OR157" s="6"/>
      <c r="OS157" s="6"/>
      <c r="OT157" s="6"/>
      <c r="OU157" s="6"/>
      <c r="OV157" s="6"/>
      <c r="OW157" s="6"/>
      <c r="OY157" s="6"/>
      <c r="OZ157" s="6"/>
      <c r="PA157" s="6"/>
      <c r="PB157" s="6"/>
      <c r="PC157" s="6"/>
      <c r="PD157" s="6"/>
      <c r="PE157" s="6"/>
      <c r="PF157" s="6"/>
      <c r="PG157" s="6"/>
      <c r="PH157" s="6"/>
      <c r="PJ157" s="6"/>
      <c r="PK157" s="6"/>
      <c r="PL157" s="6"/>
      <c r="PM157" s="6"/>
      <c r="PN157" s="6"/>
      <c r="PO157" s="6"/>
      <c r="PP157" s="6"/>
      <c r="PQ157" s="6"/>
      <c r="PR157" s="6"/>
      <c r="PS157" s="6"/>
      <c r="PU157" s="6"/>
      <c r="PV157" s="6"/>
      <c r="PW157" s="6"/>
      <c r="PX157" s="6"/>
      <c r="PY157" s="6"/>
      <c r="PZ157" s="6"/>
      <c r="QA157" s="6"/>
      <c r="QB157" s="6"/>
      <c r="QC157" s="6"/>
      <c r="QD157" s="6"/>
      <c r="QF157" s="6"/>
      <c r="QG157" s="6"/>
      <c r="QH157" s="6"/>
      <c r="QI157" s="6"/>
      <c r="QJ157" s="6"/>
      <c r="QK157" s="6"/>
      <c r="QL157" s="6"/>
      <c r="QM157" s="6"/>
      <c r="QN157" s="6"/>
      <c r="QO157" s="6"/>
      <c r="QQ157" s="6"/>
      <c r="QR157" s="6"/>
      <c r="QS157" s="6"/>
      <c r="QT157" s="6"/>
      <c r="QU157" s="6"/>
      <c r="QV157" s="6"/>
      <c r="QW157" s="6"/>
      <c r="QX157" s="6"/>
      <c r="QY157" s="6"/>
      <c r="QZ157" s="6"/>
      <c r="RB157" s="6"/>
      <c r="RC157" s="6"/>
      <c r="RD157" s="6"/>
      <c r="RE157" s="6"/>
      <c r="RF157" s="6"/>
      <c r="RG157" s="6"/>
      <c r="RH157" s="6"/>
      <c r="RI157" s="6"/>
      <c r="RJ157" s="6"/>
      <c r="RK157" s="6"/>
      <c r="RN157" s="6"/>
      <c r="RO157" s="6"/>
      <c r="RP157" s="6"/>
      <c r="RQ157" s="6"/>
      <c r="RR157" s="6"/>
      <c r="RS157" s="6"/>
      <c r="RT157" s="6"/>
      <c r="RU157" s="6"/>
      <c r="RV157" s="6"/>
      <c r="RW157" s="6"/>
      <c r="RY157" s="6"/>
      <c r="RZ157" s="6"/>
      <c r="SA157" s="6"/>
      <c r="SB157" s="6"/>
      <c r="SC157" s="6"/>
      <c r="SD157" s="6"/>
      <c r="SE157" s="6"/>
      <c r="SF157" s="6"/>
      <c r="SG157" s="6"/>
      <c r="SH157" s="6"/>
      <c r="SJ157" s="6"/>
      <c r="SK157" s="6"/>
      <c r="SL157" s="6"/>
      <c r="SM157" s="6"/>
      <c r="SN157" s="6"/>
      <c r="SO157" s="6"/>
      <c r="SP157" s="6"/>
      <c r="SQ157" s="6"/>
      <c r="SR157" s="6"/>
      <c r="SS157" s="6"/>
      <c r="SU157" s="6"/>
      <c r="SV157" s="6"/>
      <c r="SW157" s="6"/>
      <c r="SX157" s="6"/>
      <c r="SY157" s="6"/>
      <c r="SZ157" s="6"/>
      <c r="TA157" s="6"/>
      <c r="TB157" s="6"/>
      <c r="TC157" s="6"/>
      <c r="TD157" s="6"/>
      <c r="TF157" s="6"/>
      <c r="TG157" s="6"/>
      <c r="TH157" s="6"/>
      <c r="TI157" s="6"/>
      <c r="TJ157" s="6"/>
      <c r="TK157" s="6"/>
      <c r="TL157" s="6"/>
      <c r="TM157" s="6"/>
      <c r="TN157" s="6"/>
      <c r="TO157" s="6"/>
      <c r="TQ157" s="6"/>
      <c r="TR157" s="6"/>
      <c r="TS157" s="6"/>
      <c r="TT157" s="6"/>
      <c r="TU157" s="6"/>
      <c r="TV157" s="6"/>
      <c r="TW157" s="6"/>
      <c r="TX157" s="6"/>
      <c r="TY157" s="6"/>
      <c r="TZ157" s="6"/>
      <c r="UB157" s="6"/>
      <c r="UC157" s="6"/>
      <c r="UD157" s="6"/>
      <c r="UE157" s="6"/>
      <c r="UF157" s="6"/>
      <c r="UG157" s="6"/>
      <c r="UH157" s="6"/>
      <c r="UI157" s="6"/>
      <c r="UJ157" s="6"/>
      <c r="UK157" s="6"/>
      <c r="UN157" s="61"/>
      <c r="UO157" s="61"/>
      <c r="UP157" s="61"/>
      <c r="UQ157" s="61"/>
      <c r="UW157" s="61"/>
      <c r="UY157" s="61"/>
      <c r="UZ157" s="61"/>
      <c r="VA157" s="61"/>
      <c r="VB157" s="61"/>
      <c r="VH157" s="61"/>
    </row>
    <row r="158" spans="2:580">
      <c r="B158" s="6"/>
      <c r="C158" s="6"/>
      <c r="D158" s="6"/>
      <c r="E158" s="6"/>
      <c r="F158" s="6"/>
      <c r="G158" s="6"/>
      <c r="H158" s="6"/>
      <c r="I158" s="6"/>
      <c r="J158" s="6"/>
      <c r="K158" s="6"/>
      <c r="L158" s="6"/>
      <c r="N158" s="6"/>
      <c r="O158" s="6"/>
      <c r="P158" s="6"/>
      <c r="Q158" s="6"/>
      <c r="R158" s="6"/>
      <c r="S158" s="6"/>
      <c r="T158" s="6"/>
      <c r="U158" s="6"/>
      <c r="V158" s="6"/>
      <c r="W158" s="6"/>
      <c r="Y158" s="6"/>
      <c r="Z158" s="6"/>
      <c r="AA158" s="6"/>
      <c r="AB158" s="6"/>
      <c r="AC158" s="6"/>
      <c r="AD158" s="6"/>
      <c r="AE158" s="6"/>
      <c r="AF158" s="6"/>
      <c r="AG158" s="6"/>
      <c r="AH158" s="6"/>
      <c r="AJ158" s="6"/>
      <c r="AK158" s="6"/>
      <c r="AL158" s="6"/>
      <c r="AM158" s="6"/>
      <c r="AN158" s="6"/>
      <c r="AO158" s="6"/>
      <c r="AP158" s="6"/>
      <c r="AQ158" s="6"/>
      <c r="AR158" s="6"/>
      <c r="AS158" s="6"/>
      <c r="AU158" s="6"/>
      <c r="AV158" s="6"/>
      <c r="AW158" s="6"/>
      <c r="AX158" s="6"/>
      <c r="AY158" s="6"/>
      <c r="AZ158" s="6"/>
      <c r="BA158" s="6"/>
      <c r="BB158" s="6"/>
      <c r="BC158" s="6"/>
      <c r="BD158" s="6"/>
      <c r="BF158" s="6"/>
      <c r="BG158" s="6"/>
      <c r="BH158" s="6"/>
      <c r="BI158" s="6"/>
      <c r="BJ158" s="6"/>
      <c r="BK158" s="6"/>
      <c r="BL158" s="6"/>
      <c r="BM158" s="6"/>
      <c r="BN158" s="6"/>
      <c r="BO158" s="6"/>
      <c r="BQ158" s="6"/>
      <c r="BR158" s="6"/>
      <c r="BS158" s="6"/>
      <c r="BT158" s="6"/>
      <c r="BU158" s="6"/>
      <c r="BV158" s="6"/>
      <c r="BW158" s="6"/>
      <c r="BX158" s="6"/>
      <c r="BY158" s="6"/>
      <c r="BZ158" s="6"/>
      <c r="CB158" s="6"/>
      <c r="CC158" s="6"/>
      <c r="CD158" s="6"/>
      <c r="CE158" s="6"/>
      <c r="CF158" s="6"/>
      <c r="CG158" s="6"/>
      <c r="CH158" s="6"/>
      <c r="CI158" s="6"/>
      <c r="CJ158" s="6"/>
      <c r="CK158" s="6"/>
      <c r="CN158" s="6"/>
      <c r="CO158" s="6"/>
      <c r="CP158" s="6"/>
      <c r="CQ158" s="6"/>
      <c r="CR158" s="6"/>
      <c r="CS158" s="6"/>
      <c r="CT158" s="6"/>
      <c r="CU158" s="6"/>
      <c r="CV158" s="6"/>
      <c r="CW158" s="6"/>
      <c r="CY158" s="6"/>
      <c r="CZ158" s="6"/>
      <c r="DA158" s="6"/>
      <c r="DB158" s="6"/>
      <c r="DC158" s="6"/>
      <c r="DD158" s="6"/>
      <c r="DE158" s="6"/>
      <c r="DF158" s="6"/>
      <c r="DG158" s="6"/>
      <c r="DH158" s="6"/>
      <c r="DJ158" s="6"/>
      <c r="DK158" s="6"/>
      <c r="DL158" s="6"/>
      <c r="DM158" s="6"/>
      <c r="DN158" s="6"/>
      <c r="DO158" s="6"/>
      <c r="DP158" s="6"/>
      <c r="DQ158" s="6"/>
      <c r="DR158" s="6"/>
      <c r="DS158" s="6"/>
      <c r="DU158" s="6"/>
      <c r="DV158" s="6"/>
      <c r="DW158" s="6"/>
      <c r="DX158" s="6"/>
      <c r="DY158" s="6"/>
      <c r="DZ158" s="6"/>
      <c r="EA158" s="6"/>
      <c r="EB158" s="6"/>
      <c r="EC158" s="6"/>
      <c r="ED158" s="6"/>
      <c r="EF158" s="6"/>
      <c r="EG158" s="6"/>
      <c r="EH158" s="6"/>
      <c r="EI158" s="6"/>
      <c r="EJ158" s="6"/>
      <c r="EK158" s="6"/>
      <c r="EL158" s="6"/>
      <c r="EM158" s="6"/>
      <c r="EN158" s="6"/>
      <c r="EO158" s="6"/>
      <c r="EQ158" s="6"/>
      <c r="ER158" s="6"/>
      <c r="ES158" s="6"/>
      <c r="ET158" s="6"/>
      <c r="EU158" s="6"/>
      <c r="EV158" s="6"/>
      <c r="EW158" s="6"/>
      <c r="EX158" s="6"/>
      <c r="EY158" s="6"/>
      <c r="EZ158" s="6"/>
      <c r="FB158" s="6"/>
      <c r="FC158" s="6"/>
      <c r="FD158" s="6"/>
      <c r="FE158" s="6"/>
      <c r="FF158" s="6"/>
      <c r="FG158" s="6"/>
      <c r="FH158" s="6"/>
      <c r="FI158" s="6"/>
      <c r="FJ158" s="6"/>
      <c r="FK158" s="6"/>
      <c r="FN158" s="6"/>
      <c r="FO158" s="6"/>
      <c r="FP158" s="6"/>
      <c r="FQ158" s="6"/>
      <c r="FR158" s="6"/>
      <c r="FS158" s="6"/>
      <c r="FT158" s="6"/>
      <c r="FU158" s="6"/>
      <c r="FV158" s="6"/>
      <c r="FW158" s="6"/>
      <c r="FY158" s="6"/>
      <c r="FZ158" s="6"/>
      <c r="GA158" s="6"/>
      <c r="GB158" s="6"/>
      <c r="GC158" s="6"/>
      <c r="GD158" s="6"/>
      <c r="GE158" s="6"/>
      <c r="GF158" s="6"/>
      <c r="GG158" s="6"/>
      <c r="GH158" s="6"/>
      <c r="GJ158" s="6"/>
      <c r="GK158" s="6"/>
      <c r="GL158" s="6"/>
      <c r="GM158" s="6"/>
      <c r="GN158" s="6"/>
      <c r="GO158" s="6"/>
      <c r="GP158" s="6"/>
      <c r="GQ158" s="6"/>
      <c r="GR158" s="6"/>
      <c r="GS158" s="6"/>
      <c r="GU158" s="6"/>
      <c r="GV158" s="6"/>
      <c r="GW158" s="6"/>
      <c r="GX158" s="6"/>
      <c r="GY158" s="6"/>
      <c r="GZ158" s="6"/>
      <c r="HA158" s="6"/>
      <c r="HB158" s="6"/>
      <c r="HC158" s="6"/>
      <c r="HD158" s="6"/>
      <c r="HF158" s="6"/>
      <c r="HG158" s="6"/>
      <c r="HH158" s="6"/>
      <c r="HI158" s="6"/>
      <c r="HJ158" s="6"/>
      <c r="HK158" s="6"/>
      <c r="HL158" s="6"/>
      <c r="HM158" s="6"/>
      <c r="HN158" s="6"/>
      <c r="HO158" s="6"/>
      <c r="HQ158" s="6"/>
      <c r="HR158" s="6"/>
      <c r="HS158" s="6"/>
      <c r="HT158" s="6"/>
      <c r="HU158" s="6"/>
      <c r="HV158" s="6"/>
      <c r="HW158" s="6"/>
      <c r="HX158" s="6"/>
      <c r="HY158" s="6"/>
      <c r="HZ158" s="6"/>
      <c r="IB158" s="6"/>
      <c r="IC158" s="6"/>
      <c r="ID158" s="6"/>
      <c r="IE158" s="6"/>
      <c r="IF158" s="6"/>
      <c r="IG158" s="6"/>
      <c r="IH158" s="6"/>
      <c r="II158" s="6"/>
      <c r="IJ158" s="6"/>
      <c r="IK158" s="6"/>
      <c r="IN158" s="6"/>
      <c r="IO158" s="6"/>
      <c r="IP158" s="6"/>
      <c r="IQ158" s="6"/>
      <c r="IR158" s="6"/>
      <c r="IS158" s="6"/>
      <c r="IT158" s="6"/>
      <c r="IU158" s="6"/>
      <c r="IV158" s="6"/>
      <c r="IW158" s="6"/>
      <c r="IY158" s="6"/>
      <c r="IZ158" s="6"/>
      <c r="JA158" s="6"/>
      <c r="JB158" s="6"/>
      <c r="JC158" s="6"/>
      <c r="JD158" s="6"/>
      <c r="JE158" s="6"/>
      <c r="JF158" s="6"/>
      <c r="JG158" s="6"/>
      <c r="JH158" s="6"/>
      <c r="JJ158" s="6"/>
      <c r="JK158" s="6"/>
      <c r="JL158" s="6"/>
      <c r="JM158" s="6"/>
      <c r="JN158" s="6"/>
      <c r="JO158" s="6"/>
      <c r="JP158" s="6"/>
      <c r="JQ158" s="6"/>
      <c r="JR158" s="6"/>
      <c r="JS158" s="6"/>
      <c r="JU158" s="6"/>
      <c r="JV158" s="6"/>
      <c r="JW158" s="6"/>
      <c r="JX158" s="6"/>
      <c r="JY158" s="6"/>
      <c r="JZ158" s="6"/>
      <c r="KA158" s="6"/>
      <c r="KB158" s="6"/>
      <c r="KC158" s="6"/>
      <c r="KD158" s="6"/>
      <c r="KF158" s="6"/>
      <c r="KG158" s="6"/>
      <c r="KH158" s="6"/>
      <c r="KI158" s="6"/>
      <c r="KJ158" s="6"/>
      <c r="KK158" s="6"/>
      <c r="KL158" s="6"/>
      <c r="KM158" s="6"/>
      <c r="KN158" s="6"/>
      <c r="KO158" s="6"/>
      <c r="KQ158" s="6"/>
      <c r="KR158" s="6"/>
      <c r="KS158" s="6"/>
      <c r="KT158" s="6"/>
      <c r="KU158" s="6"/>
      <c r="KV158" s="6"/>
      <c r="KW158" s="6"/>
      <c r="KX158" s="6"/>
      <c r="KY158" s="6"/>
      <c r="KZ158" s="6"/>
      <c r="LB158" s="6"/>
      <c r="LC158" s="6"/>
      <c r="LD158" s="6"/>
      <c r="LE158" s="6"/>
      <c r="LF158" s="6"/>
      <c r="LG158" s="6"/>
      <c r="LH158" s="6"/>
      <c r="LI158" s="6"/>
      <c r="LJ158" s="6"/>
      <c r="LK158" s="6"/>
      <c r="LN158" s="6"/>
      <c r="LO158" s="6"/>
      <c r="LP158" s="6"/>
      <c r="LQ158" s="6"/>
      <c r="LR158" s="6"/>
      <c r="LS158" s="6"/>
      <c r="LT158" s="6"/>
      <c r="LU158" s="6"/>
      <c r="LV158" s="6"/>
      <c r="LW158" s="6"/>
      <c r="LY158" s="6"/>
      <c r="LZ158" s="6"/>
      <c r="MA158" s="6"/>
      <c r="MB158" s="6"/>
      <c r="MC158" s="6"/>
      <c r="MD158" s="6"/>
      <c r="ME158" s="6"/>
      <c r="MF158" s="6"/>
      <c r="MG158" s="6"/>
      <c r="MH158" s="6"/>
      <c r="MJ158" s="6"/>
      <c r="MK158" s="6"/>
      <c r="ML158" s="6"/>
      <c r="MM158" s="6"/>
      <c r="MN158" s="6"/>
      <c r="MO158" s="6"/>
      <c r="MP158" s="6"/>
      <c r="MQ158" s="6"/>
      <c r="MR158" s="6"/>
      <c r="MS158" s="6"/>
      <c r="MU158" s="6"/>
      <c r="MV158" s="6"/>
      <c r="MW158" s="6"/>
      <c r="MX158" s="6"/>
      <c r="MY158" s="6"/>
      <c r="MZ158" s="6"/>
      <c r="NA158" s="6"/>
      <c r="NB158" s="6"/>
      <c r="NC158" s="6"/>
      <c r="ND158" s="6"/>
      <c r="NF158" s="6"/>
      <c r="NG158" s="6"/>
      <c r="NH158" s="6"/>
      <c r="NI158" s="6"/>
      <c r="NJ158" s="6"/>
      <c r="NK158" s="6"/>
      <c r="NL158" s="6"/>
      <c r="NM158" s="6"/>
      <c r="NN158" s="6"/>
      <c r="NO158" s="6"/>
      <c r="NQ158" s="6"/>
      <c r="NR158" s="6"/>
      <c r="NS158" s="6"/>
      <c r="NT158" s="6"/>
      <c r="NU158" s="6"/>
      <c r="NV158" s="6"/>
      <c r="NW158" s="6"/>
      <c r="NX158" s="6"/>
      <c r="NY158" s="6"/>
      <c r="NZ158" s="6"/>
      <c r="OB158" s="6"/>
      <c r="OC158" s="6"/>
      <c r="OD158" s="6"/>
      <c r="OE158" s="6"/>
      <c r="OF158" s="6"/>
      <c r="OG158" s="6"/>
      <c r="OH158" s="6"/>
      <c r="OI158" s="6"/>
      <c r="OJ158" s="6"/>
      <c r="OK158" s="6"/>
      <c r="ON158" s="6"/>
      <c r="OO158" s="6"/>
      <c r="OP158" s="6"/>
      <c r="OQ158" s="6"/>
      <c r="OR158" s="6"/>
      <c r="OS158" s="6"/>
      <c r="OT158" s="6"/>
      <c r="OU158" s="6"/>
      <c r="OV158" s="6"/>
      <c r="OW158" s="6"/>
      <c r="OY158" s="6"/>
      <c r="OZ158" s="6"/>
      <c r="PA158" s="6"/>
      <c r="PB158" s="6"/>
      <c r="PC158" s="6"/>
      <c r="PD158" s="6"/>
      <c r="PE158" s="6"/>
      <c r="PF158" s="6"/>
      <c r="PG158" s="6"/>
      <c r="PH158" s="6"/>
      <c r="PJ158" s="6"/>
      <c r="PK158" s="6"/>
      <c r="PL158" s="6"/>
      <c r="PM158" s="6"/>
      <c r="PN158" s="6"/>
      <c r="PO158" s="6"/>
      <c r="PP158" s="6"/>
      <c r="PQ158" s="6"/>
      <c r="PR158" s="6"/>
      <c r="PS158" s="6"/>
      <c r="PU158" s="6"/>
      <c r="PV158" s="6"/>
      <c r="PW158" s="6"/>
      <c r="PX158" s="6"/>
      <c r="PY158" s="6"/>
      <c r="PZ158" s="6"/>
      <c r="QA158" s="6"/>
      <c r="QB158" s="6"/>
      <c r="QC158" s="6"/>
      <c r="QD158" s="6"/>
      <c r="QF158" s="6"/>
      <c r="QG158" s="6"/>
      <c r="QH158" s="6"/>
      <c r="QI158" s="6"/>
      <c r="QJ158" s="6"/>
      <c r="QK158" s="6"/>
      <c r="QL158" s="6"/>
      <c r="QM158" s="6"/>
      <c r="QN158" s="6"/>
      <c r="QO158" s="6"/>
      <c r="QQ158" s="6"/>
      <c r="QR158" s="6"/>
      <c r="QS158" s="6"/>
      <c r="QT158" s="6"/>
      <c r="QU158" s="6"/>
      <c r="QV158" s="6"/>
      <c r="QW158" s="6"/>
      <c r="QX158" s="6"/>
      <c r="QY158" s="6"/>
      <c r="QZ158" s="6"/>
      <c r="RB158" s="6"/>
      <c r="RC158" s="6"/>
      <c r="RD158" s="6"/>
      <c r="RE158" s="6"/>
      <c r="RF158" s="6"/>
      <c r="RG158" s="6"/>
      <c r="RH158" s="6"/>
      <c r="RI158" s="6"/>
      <c r="RJ158" s="6"/>
      <c r="RK158" s="6"/>
      <c r="RN158" s="6"/>
      <c r="RO158" s="6"/>
      <c r="RP158" s="6"/>
      <c r="RQ158" s="6"/>
      <c r="RR158" s="6"/>
      <c r="RS158" s="6"/>
      <c r="RT158" s="6"/>
      <c r="RU158" s="6"/>
      <c r="RV158" s="6"/>
      <c r="RW158" s="6"/>
      <c r="RY158" s="6"/>
      <c r="RZ158" s="6"/>
      <c r="SA158" s="6"/>
      <c r="SB158" s="6"/>
      <c r="SC158" s="6"/>
      <c r="SD158" s="6"/>
      <c r="SE158" s="6"/>
      <c r="SF158" s="6"/>
      <c r="SG158" s="6"/>
      <c r="SH158" s="6"/>
      <c r="SJ158" s="6"/>
      <c r="SK158" s="6"/>
      <c r="SL158" s="6"/>
      <c r="SM158" s="6"/>
      <c r="SN158" s="6"/>
      <c r="SO158" s="6"/>
      <c r="SP158" s="6"/>
      <c r="SQ158" s="6"/>
      <c r="SR158" s="6"/>
      <c r="SS158" s="6"/>
      <c r="SU158" s="6"/>
      <c r="SV158" s="6"/>
      <c r="SW158" s="6"/>
      <c r="SX158" s="6"/>
      <c r="SY158" s="6"/>
      <c r="SZ158" s="6"/>
      <c r="TA158" s="6"/>
      <c r="TB158" s="6"/>
      <c r="TC158" s="6"/>
      <c r="TD158" s="6"/>
      <c r="TF158" s="6"/>
      <c r="TG158" s="6"/>
      <c r="TH158" s="6"/>
      <c r="TI158" s="6"/>
      <c r="TJ158" s="6"/>
      <c r="TK158" s="6"/>
      <c r="TL158" s="6"/>
      <c r="TM158" s="6"/>
      <c r="TN158" s="6"/>
      <c r="TO158" s="6"/>
      <c r="TQ158" s="6"/>
      <c r="TR158" s="6"/>
      <c r="TS158" s="6"/>
      <c r="TT158" s="6"/>
      <c r="TU158" s="6"/>
      <c r="TV158" s="6"/>
      <c r="TW158" s="6"/>
      <c r="TX158" s="6"/>
      <c r="TY158" s="6"/>
      <c r="TZ158" s="6"/>
      <c r="UB158" s="6"/>
      <c r="UC158" s="6"/>
      <c r="UD158" s="6"/>
      <c r="UE158" s="6"/>
      <c r="UF158" s="6"/>
      <c r="UG158" s="6"/>
      <c r="UH158" s="6"/>
      <c r="UI158" s="6"/>
      <c r="UJ158" s="6"/>
      <c r="UK158" s="6"/>
      <c r="UN158" s="61"/>
      <c r="UO158" s="61"/>
      <c r="UP158" s="61"/>
      <c r="UQ158" s="61"/>
      <c r="UW158" s="61"/>
      <c r="UY158" s="61"/>
      <c r="UZ158" s="61"/>
      <c r="VA158" s="61"/>
      <c r="VB158" s="61"/>
      <c r="VH158" s="61"/>
    </row>
    <row r="159" spans="2:580">
      <c r="B159" s="6"/>
      <c r="C159" s="6"/>
      <c r="D159" s="6"/>
      <c r="E159" s="6"/>
      <c r="F159" s="6"/>
      <c r="G159" s="6"/>
      <c r="H159" s="6"/>
      <c r="I159" s="6"/>
      <c r="J159" s="6"/>
      <c r="K159" s="6"/>
      <c r="L159" s="6"/>
      <c r="N159" s="6"/>
      <c r="O159" s="6"/>
      <c r="P159" s="6"/>
      <c r="Q159" s="6"/>
      <c r="R159" s="6"/>
      <c r="S159" s="6"/>
      <c r="T159" s="6"/>
      <c r="U159" s="6"/>
      <c r="V159" s="6"/>
      <c r="W159" s="6"/>
      <c r="Y159" s="6"/>
      <c r="Z159" s="6"/>
      <c r="AA159" s="6"/>
      <c r="AB159" s="6"/>
      <c r="AC159" s="6"/>
      <c r="AD159" s="6"/>
      <c r="AE159" s="6"/>
      <c r="AF159" s="6"/>
      <c r="AG159" s="6"/>
      <c r="AH159" s="6"/>
      <c r="AJ159" s="6"/>
      <c r="AK159" s="6"/>
      <c r="AL159" s="6"/>
      <c r="AM159" s="6"/>
      <c r="AN159" s="6"/>
      <c r="AO159" s="6"/>
      <c r="AP159" s="6"/>
      <c r="AQ159" s="6"/>
      <c r="AR159" s="6"/>
      <c r="AS159" s="6"/>
      <c r="AU159" s="6"/>
      <c r="AV159" s="6"/>
      <c r="AW159" s="6"/>
      <c r="AX159" s="6"/>
      <c r="AY159" s="6"/>
      <c r="AZ159" s="6"/>
      <c r="BA159" s="6"/>
      <c r="BB159" s="6"/>
      <c r="BC159" s="6"/>
      <c r="BD159" s="6"/>
      <c r="BF159" s="6"/>
      <c r="BG159" s="6"/>
      <c r="BH159" s="6"/>
      <c r="BI159" s="6"/>
      <c r="BJ159" s="6"/>
      <c r="BK159" s="6"/>
      <c r="BL159" s="6"/>
      <c r="BM159" s="6"/>
      <c r="BN159" s="6"/>
      <c r="BO159" s="6"/>
      <c r="BQ159" s="6"/>
      <c r="BR159" s="6"/>
      <c r="BS159" s="6"/>
      <c r="BT159" s="6"/>
      <c r="BU159" s="6"/>
      <c r="BV159" s="6"/>
      <c r="BW159" s="6"/>
      <c r="BX159" s="6"/>
      <c r="BY159" s="6"/>
      <c r="BZ159" s="6"/>
      <c r="CB159" s="6"/>
      <c r="CC159" s="6"/>
      <c r="CD159" s="6"/>
      <c r="CE159" s="6"/>
      <c r="CF159" s="6"/>
      <c r="CG159" s="6"/>
      <c r="CH159" s="6"/>
      <c r="CI159" s="6"/>
      <c r="CJ159" s="6"/>
      <c r="CK159" s="6"/>
      <c r="CN159" s="6"/>
      <c r="CO159" s="6"/>
      <c r="CP159" s="6"/>
      <c r="CQ159" s="6"/>
      <c r="CR159" s="6"/>
      <c r="CS159" s="6"/>
      <c r="CT159" s="6"/>
      <c r="CU159" s="6"/>
      <c r="CV159" s="6"/>
      <c r="CW159" s="6"/>
      <c r="CY159" s="6"/>
      <c r="CZ159" s="6"/>
      <c r="DA159" s="6"/>
      <c r="DB159" s="6"/>
      <c r="DC159" s="6"/>
      <c r="DD159" s="6"/>
      <c r="DE159" s="6"/>
      <c r="DF159" s="6"/>
      <c r="DG159" s="6"/>
      <c r="DH159" s="6"/>
      <c r="DJ159" s="6"/>
      <c r="DK159" s="6"/>
      <c r="DL159" s="6"/>
      <c r="DM159" s="6"/>
      <c r="DN159" s="6"/>
      <c r="DO159" s="6"/>
      <c r="DP159" s="6"/>
      <c r="DQ159" s="6"/>
      <c r="DR159" s="6"/>
      <c r="DS159" s="6"/>
      <c r="DU159" s="6"/>
      <c r="DV159" s="6"/>
      <c r="DW159" s="6"/>
      <c r="DX159" s="6"/>
      <c r="DY159" s="6"/>
      <c r="DZ159" s="6"/>
      <c r="EA159" s="6"/>
      <c r="EB159" s="6"/>
      <c r="EC159" s="6"/>
      <c r="ED159" s="6"/>
      <c r="EF159" s="6"/>
      <c r="EG159" s="6"/>
      <c r="EH159" s="6"/>
      <c r="EI159" s="6"/>
      <c r="EJ159" s="6"/>
      <c r="EK159" s="6"/>
      <c r="EL159" s="6"/>
      <c r="EM159" s="6"/>
      <c r="EN159" s="6"/>
      <c r="EO159" s="6"/>
      <c r="EQ159" s="6"/>
      <c r="ER159" s="6"/>
      <c r="ES159" s="6"/>
      <c r="ET159" s="6"/>
      <c r="EU159" s="6"/>
      <c r="EV159" s="6"/>
      <c r="EW159" s="6"/>
      <c r="EX159" s="6"/>
      <c r="EY159" s="6"/>
      <c r="EZ159" s="6"/>
      <c r="FB159" s="6"/>
      <c r="FC159" s="6"/>
      <c r="FD159" s="6"/>
      <c r="FE159" s="6"/>
      <c r="FF159" s="6"/>
      <c r="FG159" s="6"/>
      <c r="FH159" s="6"/>
      <c r="FI159" s="6"/>
      <c r="FJ159" s="6"/>
      <c r="FK159" s="6"/>
      <c r="FN159" s="6"/>
      <c r="FO159" s="6"/>
      <c r="FP159" s="6"/>
      <c r="FQ159" s="6"/>
      <c r="FR159" s="6"/>
      <c r="FS159" s="6"/>
      <c r="FT159" s="6"/>
      <c r="FU159" s="6"/>
      <c r="FV159" s="6"/>
      <c r="FW159" s="6"/>
      <c r="FY159" s="6"/>
      <c r="FZ159" s="6"/>
      <c r="GA159" s="6"/>
      <c r="GB159" s="6"/>
      <c r="GC159" s="6"/>
      <c r="GD159" s="6"/>
      <c r="GE159" s="6"/>
      <c r="GF159" s="6"/>
      <c r="GG159" s="6"/>
      <c r="GH159" s="6"/>
      <c r="GJ159" s="6"/>
      <c r="GK159" s="6"/>
      <c r="GL159" s="6"/>
      <c r="GM159" s="6"/>
      <c r="GN159" s="6"/>
      <c r="GO159" s="6"/>
      <c r="GP159" s="6"/>
      <c r="GQ159" s="6"/>
      <c r="GR159" s="6"/>
      <c r="GS159" s="6"/>
      <c r="GU159" s="6"/>
      <c r="GV159" s="6"/>
      <c r="GW159" s="6"/>
      <c r="GX159" s="6"/>
      <c r="GY159" s="6"/>
      <c r="GZ159" s="6"/>
      <c r="HA159" s="6"/>
      <c r="HB159" s="6"/>
      <c r="HC159" s="6"/>
      <c r="HD159" s="6"/>
      <c r="HF159" s="6"/>
      <c r="HG159" s="6"/>
      <c r="HH159" s="6"/>
      <c r="HI159" s="6"/>
      <c r="HJ159" s="6"/>
      <c r="HK159" s="6"/>
      <c r="HL159" s="6"/>
      <c r="HM159" s="6"/>
      <c r="HN159" s="6"/>
      <c r="HO159" s="6"/>
      <c r="HQ159" s="6"/>
      <c r="HR159" s="6"/>
      <c r="HS159" s="6"/>
      <c r="HT159" s="6"/>
      <c r="HU159" s="6"/>
      <c r="HV159" s="6"/>
      <c r="HW159" s="6"/>
      <c r="HX159" s="6"/>
      <c r="HY159" s="6"/>
      <c r="HZ159" s="6"/>
      <c r="IB159" s="6"/>
      <c r="IC159" s="6"/>
      <c r="ID159" s="6"/>
      <c r="IE159" s="6"/>
      <c r="IF159" s="6"/>
      <c r="IG159" s="6"/>
      <c r="IH159" s="6"/>
      <c r="II159" s="6"/>
      <c r="IJ159" s="6"/>
      <c r="IK159" s="6"/>
      <c r="IN159" s="6"/>
      <c r="IO159" s="6"/>
      <c r="IP159" s="6"/>
      <c r="IQ159" s="6"/>
      <c r="IR159" s="6"/>
      <c r="IS159" s="6"/>
      <c r="IT159" s="6"/>
      <c r="IU159" s="6"/>
      <c r="IV159" s="6"/>
      <c r="IW159" s="6"/>
      <c r="IY159" s="6"/>
      <c r="IZ159" s="6"/>
      <c r="JA159" s="6"/>
      <c r="JB159" s="6"/>
      <c r="JC159" s="6"/>
      <c r="JD159" s="6"/>
      <c r="JE159" s="6"/>
      <c r="JF159" s="6"/>
      <c r="JG159" s="6"/>
      <c r="JH159" s="6"/>
      <c r="JJ159" s="6"/>
      <c r="JK159" s="6"/>
      <c r="JL159" s="6"/>
      <c r="JM159" s="6"/>
      <c r="JN159" s="6"/>
      <c r="JO159" s="6"/>
      <c r="JP159" s="6"/>
      <c r="JQ159" s="6"/>
      <c r="JR159" s="6"/>
      <c r="JS159" s="6"/>
      <c r="JU159" s="6"/>
      <c r="JV159" s="6"/>
      <c r="JW159" s="6"/>
      <c r="JX159" s="6"/>
      <c r="JY159" s="6"/>
      <c r="JZ159" s="6"/>
      <c r="KA159" s="6"/>
      <c r="KB159" s="6"/>
      <c r="KC159" s="6"/>
      <c r="KD159" s="6"/>
      <c r="KF159" s="6"/>
      <c r="KG159" s="6"/>
      <c r="KH159" s="6"/>
      <c r="KI159" s="6"/>
      <c r="KJ159" s="6"/>
      <c r="KK159" s="6"/>
      <c r="KL159" s="6"/>
      <c r="KM159" s="6"/>
      <c r="KN159" s="6"/>
      <c r="KO159" s="6"/>
      <c r="KQ159" s="6"/>
      <c r="KR159" s="6"/>
      <c r="KS159" s="6"/>
      <c r="KT159" s="6"/>
      <c r="KU159" s="6"/>
      <c r="KV159" s="6"/>
      <c r="KW159" s="6"/>
      <c r="KX159" s="6"/>
      <c r="KY159" s="6"/>
      <c r="KZ159" s="6"/>
      <c r="LB159" s="6"/>
      <c r="LC159" s="6"/>
      <c r="LD159" s="6"/>
      <c r="LE159" s="6"/>
      <c r="LF159" s="6"/>
      <c r="LG159" s="6"/>
      <c r="LH159" s="6"/>
      <c r="LI159" s="6"/>
      <c r="LJ159" s="6"/>
      <c r="LK159" s="6"/>
      <c r="LN159" s="6"/>
      <c r="LO159" s="6"/>
      <c r="LP159" s="6"/>
      <c r="LQ159" s="6"/>
      <c r="LR159" s="6"/>
      <c r="LS159" s="6"/>
      <c r="LT159" s="6"/>
      <c r="LU159" s="6"/>
      <c r="LV159" s="6"/>
      <c r="LW159" s="6"/>
      <c r="LY159" s="6"/>
      <c r="LZ159" s="6"/>
      <c r="MA159" s="6"/>
      <c r="MB159" s="6"/>
      <c r="MC159" s="6"/>
      <c r="MD159" s="6"/>
      <c r="ME159" s="6"/>
      <c r="MF159" s="6"/>
      <c r="MG159" s="6"/>
      <c r="MH159" s="6"/>
      <c r="MJ159" s="6"/>
      <c r="MK159" s="6"/>
      <c r="ML159" s="6"/>
      <c r="MM159" s="6"/>
      <c r="MN159" s="6"/>
      <c r="MO159" s="6"/>
      <c r="MP159" s="6"/>
      <c r="MQ159" s="6"/>
      <c r="MR159" s="6"/>
      <c r="MS159" s="6"/>
      <c r="MU159" s="6"/>
      <c r="MV159" s="6"/>
      <c r="MW159" s="6"/>
      <c r="MX159" s="6"/>
      <c r="MY159" s="6"/>
      <c r="MZ159" s="6"/>
      <c r="NA159" s="6"/>
      <c r="NB159" s="6"/>
      <c r="NC159" s="6"/>
      <c r="ND159" s="6"/>
      <c r="NF159" s="6"/>
      <c r="NG159" s="6"/>
      <c r="NH159" s="6"/>
      <c r="NI159" s="6"/>
      <c r="NJ159" s="6"/>
      <c r="NK159" s="6"/>
      <c r="NL159" s="6"/>
      <c r="NM159" s="6"/>
      <c r="NN159" s="6"/>
      <c r="NO159" s="6"/>
      <c r="NQ159" s="6"/>
      <c r="NR159" s="6"/>
      <c r="NS159" s="6"/>
      <c r="NT159" s="6"/>
      <c r="NU159" s="6"/>
      <c r="NV159" s="6"/>
      <c r="NW159" s="6"/>
      <c r="NX159" s="6"/>
      <c r="NY159" s="6"/>
      <c r="NZ159" s="6"/>
      <c r="OB159" s="6"/>
      <c r="OC159" s="6"/>
      <c r="OD159" s="6"/>
      <c r="OE159" s="6"/>
      <c r="OF159" s="6"/>
      <c r="OG159" s="6"/>
      <c r="OH159" s="6"/>
      <c r="OI159" s="6"/>
      <c r="OJ159" s="6"/>
      <c r="OK159" s="6"/>
      <c r="ON159" s="6"/>
      <c r="OO159" s="6"/>
      <c r="OP159" s="6"/>
      <c r="OQ159" s="6"/>
      <c r="OR159" s="6"/>
      <c r="OS159" s="6"/>
      <c r="OT159" s="6"/>
      <c r="OU159" s="6"/>
      <c r="OV159" s="6"/>
      <c r="OW159" s="6"/>
      <c r="OY159" s="6"/>
      <c r="OZ159" s="6"/>
      <c r="PA159" s="6"/>
      <c r="PB159" s="6"/>
      <c r="PC159" s="6"/>
      <c r="PD159" s="6"/>
      <c r="PE159" s="6"/>
      <c r="PF159" s="6"/>
      <c r="PG159" s="6"/>
      <c r="PH159" s="6"/>
      <c r="PJ159" s="6"/>
      <c r="PK159" s="6"/>
      <c r="PL159" s="6"/>
      <c r="PM159" s="6"/>
      <c r="PN159" s="6"/>
      <c r="PO159" s="6"/>
      <c r="PP159" s="6"/>
      <c r="PQ159" s="6"/>
      <c r="PR159" s="6"/>
      <c r="PS159" s="6"/>
      <c r="PU159" s="6"/>
      <c r="PV159" s="6"/>
      <c r="PW159" s="6"/>
      <c r="PX159" s="6"/>
      <c r="PY159" s="6"/>
      <c r="PZ159" s="6"/>
      <c r="QA159" s="6"/>
      <c r="QB159" s="6"/>
      <c r="QC159" s="6"/>
      <c r="QD159" s="6"/>
      <c r="QF159" s="6"/>
      <c r="QG159" s="6"/>
      <c r="QH159" s="6"/>
      <c r="QI159" s="6"/>
      <c r="QJ159" s="6"/>
      <c r="QK159" s="6"/>
      <c r="QL159" s="6"/>
      <c r="QM159" s="6"/>
      <c r="QN159" s="6"/>
      <c r="QO159" s="6"/>
      <c r="QQ159" s="6"/>
      <c r="QR159" s="6"/>
      <c r="QS159" s="6"/>
      <c r="QT159" s="6"/>
      <c r="QU159" s="6"/>
      <c r="QV159" s="6"/>
      <c r="QW159" s="6"/>
      <c r="QX159" s="6"/>
      <c r="QY159" s="6"/>
      <c r="QZ159" s="6"/>
      <c r="RB159" s="6"/>
      <c r="RC159" s="6"/>
      <c r="RD159" s="6"/>
      <c r="RE159" s="6"/>
      <c r="RF159" s="6"/>
      <c r="RG159" s="6"/>
      <c r="RH159" s="6"/>
      <c r="RI159" s="6"/>
      <c r="RJ159" s="6"/>
      <c r="RK159" s="6"/>
      <c r="RN159" s="6"/>
      <c r="RO159" s="6"/>
      <c r="RP159" s="6"/>
      <c r="RQ159" s="6"/>
      <c r="RR159" s="6"/>
      <c r="RS159" s="6"/>
      <c r="RT159" s="6"/>
      <c r="RU159" s="6"/>
      <c r="RV159" s="6"/>
      <c r="RW159" s="6"/>
      <c r="RY159" s="6"/>
      <c r="RZ159" s="6"/>
      <c r="SA159" s="6"/>
      <c r="SB159" s="6"/>
      <c r="SC159" s="6"/>
      <c r="SD159" s="6"/>
      <c r="SE159" s="6"/>
      <c r="SF159" s="6"/>
      <c r="SG159" s="6"/>
      <c r="SH159" s="6"/>
      <c r="SJ159" s="6"/>
      <c r="SK159" s="6"/>
      <c r="SL159" s="6"/>
      <c r="SM159" s="6"/>
      <c r="SN159" s="6"/>
      <c r="SO159" s="6"/>
      <c r="SP159" s="6"/>
      <c r="SQ159" s="6"/>
      <c r="SR159" s="6"/>
      <c r="SS159" s="6"/>
      <c r="SU159" s="6"/>
      <c r="SV159" s="6"/>
      <c r="SW159" s="6"/>
      <c r="SX159" s="6"/>
      <c r="SY159" s="6"/>
      <c r="SZ159" s="6"/>
      <c r="TA159" s="6"/>
      <c r="TB159" s="6"/>
      <c r="TC159" s="6"/>
      <c r="TD159" s="6"/>
      <c r="TF159" s="6"/>
      <c r="TG159" s="6"/>
      <c r="TH159" s="6"/>
      <c r="TI159" s="6"/>
      <c r="TJ159" s="6"/>
      <c r="TK159" s="6"/>
      <c r="TL159" s="6"/>
      <c r="TM159" s="6"/>
      <c r="TN159" s="6"/>
      <c r="TO159" s="6"/>
      <c r="TQ159" s="6"/>
      <c r="TR159" s="6"/>
      <c r="TS159" s="6"/>
      <c r="TT159" s="6"/>
      <c r="TU159" s="6"/>
      <c r="TV159" s="6"/>
      <c r="TW159" s="6"/>
      <c r="TX159" s="6"/>
      <c r="TY159" s="6"/>
      <c r="TZ159" s="6"/>
      <c r="UB159" s="6"/>
      <c r="UC159" s="6"/>
      <c r="UD159" s="6"/>
      <c r="UE159" s="6"/>
      <c r="UF159" s="6"/>
      <c r="UG159" s="6"/>
      <c r="UH159" s="6"/>
      <c r="UI159" s="6"/>
      <c r="UJ159" s="6"/>
      <c r="UK159" s="6"/>
      <c r="UN159" s="61"/>
      <c r="UO159" s="61"/>
      <c r="UP159" s="61"/>
      <c r="UQ159" s="61"/>
      <c r="UW159" s="61"/>
      <c r="UY159" s="61"/>
      <c r="UZ159" s="61"/>
      <c r="VA159" s="61"/>
      <c r="VB159" s="61"/>
      <c r="VH159" s="61"/>
    </row>
    <row r="160" spans="2:580">
      <c r="B160" s="6"/>
      <c r="C160" s="6"/>
      <c r="D160" s="6"/>
      <c r="E160" s="6"/>
      <c r="F160" s="6"/>
      <c r="G160" s="6"/>
      <c r="H160" s="6"/>
      <c r="I160" s="6"/>
      <c r="J160" s="6"/>
      <c r="K160" s="6"/>
      <c r="L160" s="6"/>
      <c r="N160" s="6"/>
      <c r="O160" s="6"/>
      <c r="P160" s="6"/>
      <c r="Q160" s="6"/>
      <c r="R160" s="6"/>
      <c r="S160" s="6"/>
      <c r="T160" s="6"/>
      <c r="U160" s="6"/>
      <c r="V160" s="6"/>
      <c r="W160" s="6"/>
      <c r="Y160" s="6"/>
      <c r="Z160" s="6"/>
      <c r="AA160" s="6"/>
      <c r="AB160" s="6"/>
      <c r="AC160" s="6"/>
      <c r="AD160" s="6"/>
      <c r="AE160" s="6"/>
      <c r="AF160" s="6"/>
      <c r="AG160" s="6"/>
      <c r="AH160" s="6"/>
      <c r="AJ160" s="6"/>
      <c r="AK160" s="6"/>
      <c r="AL160" s="6"/>
      <c r="AM160" s="6"/>
      <c r="AN160" s="6"/>
      <c r="AO160" s="6"/>
      <c r="AP160" s="6"/>
      <c r="AQ160" s="6"/>
      <c r="AR160" s="6"/>
      <c r="AS160" s="6"/>
      <c r="AU160" s="6"/>
      <c r="AV160" s="6"/>
      <c r="AW160" s="6"/>
      <c r="AX160" s="6"/>
      <c r="AY160" s="6"/>
      <c r="AZ160" s="6"/>
      <c r="BA160" s="6"/>
      <c r="BB160" s="6"/>
      <c r="BC160" s="6"/>
      <c r="BD160" s="6"/>
      <c r="BF160" s="6"/>
      <c r="BG160" s="6"/>
      <c r="BH160" s="6"/>
      <c r="BI160" s="6"/>
      <c r="BJ160" s="6"/>
      <c r="BK160" s="6"/>
      <c r="BL160" s="6"/>
      <c r="BM160" s="6"/>
      <c r="BN160" s="6"/>
      <c r="BO160" s="6"/>
      <c r="BQ160" s="6"/>
      <c r="BR160" s="6"/>
      <c r="BS160" s="6"/>
      <c r="BT160" s="6"/>
      <c r="BU160" s="6"/>
      <c r="BV160" s="6"/>
      <c r="BW160" s="6"/>
      <c r="BX160" s="6"/>
      <c r="BY160" s="6"/>
      <c r="BZ160" s="6"/>
      <c r="CB160" s="6"/>
      <c r="CC160" s="6"/>
      <c r="CD160" s="6"/>
      <c r="CE160" s="6"/>
      <c r="CF160" s="6"/>
      <c r="CG160" s="6"/>
      <c r="CH160" s="6"/>
      <c r="CI160" s="6"/>
      <c r="CJ160" s="6"/>
      <c r="CK160" s="6"/>
      <c r="CN160" s="6"/>
      <c r="CO160" s="6"/>
      <c r="CP160" s="6"/>
      <c r="CQ160" s="6"/>
      <c r="CR160" s="6"/>
      <c r="CS160" s="6"/>
      <c r="CT160" s="6"/>
      <c r="CU160" s="6"/>
      <c r="CV160" s="6"/>
      <c r="CW160" s="6"/>
      <c r="CY160" s="6"/>
      <c r="CZ160" s="6"/>
      <c r="DA160" s="6"/>
      <c r="DB160" s="6"/>
      <c r="DC160" s="6"/>
      <c r="DD160" s="6"/>
      <c r="DE160" s="6"/>
      <c r="DF160" s="6"/>
      <c r="DG160" s="6"/>
      <c r="DH160" s="6"/>
      <c r="DJ160" s="6"/>
      <c r="DK160" s="6"/>
      <c r="DL160" s="6"/>
      <c r="DM160" s="6"/>
      <c r="DN160" s="6"/>
      <c r="DO160" s="6"/>
      <c r="DP160" s="6"/>
      <c r="DQ160" s="6"/>
      <c r="DR160" s="6"/>
      <c r="DS160" s="6"/>
      <c r="DU160" s="6"/>
      <c r="DV160" s="6"/>
      <c r="DW160" s="6"/>
      <c r="DX160" s="6"/>
      <c r="DY160" s="6"/>
      <c r="DZ160" s="6"/>
      <c r="EA160" s="6"/>
      <c r="EB160" s="6"/>
      <c r="EC160" s="6"/>
      <c r="ED160" s="6"/>
      <c r="EF160" s="6"/>
      <c r="EG160" s="6"/>
      <c r="EH160" s="6"/>
      <c r="EI160" s="6"/>
      <c r="EJ160" s="6"/>
      <c r="EK160" s="6"/>
      <c r="EL160" s="6"/>
      <c r="EM160" s="6"/>
      <c r="EN160" s="6"/>
      <c r="EO160" s="6"/>
      <c r="EQ160" s="6"/>
      <c r="ER160" s="6"/>
      <c r="ES160" s="6"/>
      <c r="ET160" s="6"/>
      <c r="EU160" s="6"/>
      <c r="EV160" s="6"/>
      <c r="EW160" s="6"/>
      <c r="EX160" s="6"/>
      <c r="EY160" s="6"/>
      <c r="EZ160" s="6"/>
      <c r="FB160" s="6"/>
      <c r="FC160" s="6"/>
      <c r="FD160" s="6"/>
      <c r="FE160" s="6"/>
      <c r="FF160" s="6"/>
      <c r="FG160" s="6"/>
      <c r="FH160" s="6"/>
      <c r="FI160" s="6"/>
      <c r="FJ160" s="6"/>
      <c r="FK160" s="6"/>
      <c r="FN160" s="6"/>
      <c r="FO160" s="6"/>
      <c r="FP160" s="6"/>
      <c r="FQ160" s="6"/>
      <c r="FR160" s="6"/>
      <c r="FS160" s="6"/>
      <c r="FT160" s="6"/>
      <c r="FU160" s="6"/>
      <c r="FV160" s="6"/>
      <c r="FW160" s="6"/>
      <c r="FY160" s="6"/>
      <c r="FZ160" s="6"/>
      <c r="GA160" s="6"/>
      <c r="GB160" s="6"/>
      <c r="GC160" s="6"/>
      <c r="GD160" s="6"/>
      <c r="GE160" s="6"/>
      <c r="GF160" s="6"/>
      <c r="GG160" s="6"/>
      <c r="GH160" s="6"/>
      <c r="GJ160" s="6"/>
      <c r="GK160" s="6"/>
      <c r="GL160" s="6"/>
      <c r="GM160" s="6"/>
      <c r="GN160" s="6"/>
      <c r="GO160" s="6"/>
      <c r="GP160" s="6"/>
      <c r="GQ160" s="6"/>
      <c r="GR160" s="6"/>
      <c r="GS160" s="6"/>
      <c r="GU160" s="6"/>
      <c r="GV160" s="6"/>
      <c r="GW160" s="6"/>
      <c r="GX160" s="6"/>
      <c r="GY160" s="6"/>
      <c r="GZ160" s="6"/>
      <c r="HA160" s="6"/>
      <c r="HB160" s="6"/>
      <c r="HC160" s="6"/>
      <c r="HD160" s="6"/>
      <c r="HF160" s="6"/>
      <c r="HG160" s="6"/>
      <c r="HH160" s="6"/>
      <c r="HI160" s="6"/>
      <c r="HJ160" s="6"/>
      <c r="HK160" s="6"/>
      <c r="HL160" s="6"/>
      <c r="HM160" s="6"/>
      <c r="HN160" s="6"/>
      <c r="HO160" s="6"/>
      <c r="HQ160" s="6"/>
      <c r="HR160" s="6"/>
      <c r="HS160" s="6"/>
      <c r="HT160" s="6"/>
      <c r="HU160" s="6"/>
      <c r="HV160" s="6"/>
      <c r="HW160" s="6"/>
      <c r="HX160" s="6"/>
      <c r="HY160" s="6"/>
      <c r="HZ160" s="6"/>
      <c r="IB160" s="6"/>
      <c r="IC160" s="6"/>
      <c r="ID160" s="6"/>
      <c r="IE160" s="6"/>
      <c r="IF160" s="6"/>
      <c r="IG160" s="6"/>
      <c r="IH160" s="6"/>
      <c r="II160" s="6"/>
      <c r="IJ160" s="6"/>
      <c r="IK160" s="6"/>
      <c r="IN160" s="6"/>
      <c r="IO160" s="6"/>
      <c r="IP160" s="6"/>
      <c r="IQ160" s="6"/>
      <c r="IR160" s="6"/>
      <c r="IS160" s="6"/>
      <c r="IT160" s="6"/>
      <c r="IU160" s="6"/>
      <c r="IV160" s="6"/>
      <c r="IW160" s="6"/>
      <c r="IY160" s="6"/>
      <c r="IZ160" s="6"/>
      <c r="JA160" s="6"/>
      <c r="JB160" s="6"/>
      <c r="JC160" s="6"/>
      <c r="JD160" s="6"/>
      <c r="JE160" s="6"/>
      <c r="JF160" s="6"/>
      <c r="JG160" s="6"/>
      <c r="JH160" s="6"/>
      <c r="JJ160" s="6"/>
      <c r="JK160" s="6"/>
      <c r="JL160" s="6"/>
      <c r="JM160" s="6"/>
      <c r="JN160" s="6"/>
      <c r="JO160" s="6"/>
      <c r="JP160" s="6"/>
      <c r="JQ160" s="6"/>
      <c r="JR160" s="6"/>
      <c r="JS160" s="6"/>
      <c r="JU160" s="6"/>
      <c r="JV160" s="6"/>
      <c r="JW160" s="6"/>
      <c r="JX160" s="6"/>
      <c r="JY160" s="6"/>
      <c r="JZ160" s="6"/>
      <c r="KA160" s="6"/>
      <c r="KB160" s="6"/>
      <c r="KC160" s="6"/>
      <c r="KD160" s="6"/>
      <c r="KF160" s="6"/>
      <c r="KG160" s="6"/>
      <c r="KH160" s="6"/>
      <c r="KI160" s="6"/>
      <c r="KJ160" s="6"/>
      <c r="KK160" s="6"/>
      <c r="KL160" s="6"/>
      <c r="KM160" s="6"/>
      <c r="KN160" s="6"/>
      <c r="KO160" s="6"/>
      <c r="KQ160" s="6"/>
      <c r="KR160" s="6"/>
      <c r="KS160" s="6"/>
      <c r="KT160" s="6"/>
      <c r="KU160" s="6"/>
      <c r="KV160" s="6"/>
      <c r="KW160" s="6"/>
      <c r="KX160" s="6"/>
      <c r="KY160" s="6"/>
      <c r="KZ160" s="6"/>
      <c r="LB160" s="6"/>
      <c r="LC160" s="6"/>
      <c r="LD160" s="6"/>
      <c r="LE160" s="6"/>
      <c r="LF160" s="6"/>
      <c r="LG160" s="6"/>
      <c r="LH160" s="6"/>
      <c r="LI160" s="6"/>
      <c r="LJ160" s="6"/>
      <c r="LK160" s="6"/>
      <c r="LN160" s="6"/>
      <c r="LO160" s="6"/>
      <c r="LP160" s="6"/>
      <c r="LQ160" s="6"/>
      <c r="LR160" s="6"/>
      <c r="LS160" s="6"/>
      <c r="LT160" s="6"/>
      <c r="LU160" s="6"/>
      <c r="LV160" s="6"/>
      <c r="LW160" s="6"/>
      <c r="LY160" s="6"/>
      <c r="LZ160" s="6"/>
      <c r="MA160" s="6"/>
      <c r="MB160" s="6"/>
      <c r="MC160" s="6"/>
      <c r="MD160" s="6"/>
      <c r="ME160" s="6"/>
      <c r="MF160" s="6"/>
      <c r="MG160" s="6"/>
      <c r="MH160" s="6"/>
      <c r="MJ160" s="6"/>
      <c r="MK160" s="6"/>
      <c r="ML160" s="6"/>
      <c r="MM160" s="6"/>
      <c r="MN160" s="6"/>
      <c r="MO160" s="6"/>
      <c r="MP160" s="6"/>
      <c r="MQ160" s="6"/>
      <c r="MR160" s="6"/>
      <c r="MS160" s="6"/>
      <c r="MU160" s="6"/>
      <c r="MV160" s="6"/>
      <c r="MW160" s="6"/>
      <c r="MX160" s="6"/>
      <c r="MY160" s="6"/>
      <c r="MZ160" s="6"/>
      <c r="NA160" s="6"/>
      <c r="NB160" s="6"/>
      <c r="NC160" s="6"/>
      <c r="ND160" s="6"/>
      <c r="NF160" s="6"/>
      <c r="NG160" s="6"/>
      <c r="NH160" s="6"/>
      <c r="NI160" s="6"/>
      <c r="NJ160" s="6"/>
      <c r="NK160" s="6"/>
      <c r="NL160" s="6"/>
      <c r="NM160" s="6"/>
      <c r="NN160" s="6"/>
      <c r="NO160" s="6"/>
      <c r="NQ160" s="6"/>
      <c r="NR160" s="6"/>
      <c r="NS160" s="6"/>
      <c r="NT160" s="6"/>
      <c r="NU160" s="6"/>
      <c r="NV160" s="6"/>
      <c r="NW160" s="6"/>
      <c r="NX160" s="6"/>
      <c r="NY160" s="6"/>
      <c r="NZ160" s="6"/>
      <c r="OB160" s="6"/>
      <c r="OC160" s="6"/>
      <c r="OD160" s="6"/>
      <c r="OE160" s="6"/>
      <c r="OF160" s="6"/>
      <c r="OG160" s="6"/>
      <c r="OH160" s="6"/>
      <c r="OI160" s="6"/>
      <c r="OJ160" s="6"/>
      <c r="OK160" s="6"/>
      <c r="ON160" s="6"/>
      <c r="OO160" s="6"/>
      <c r="OP160" s="6"/>
      <c r="OQ160" s="6"/>
      <c r="OR160" s="6"/>
      <c r="OS160" s="6"/>
      <c r="OT160" s="6"/>
      <c r="OU160" s="6"/>
      <c r="OV160" s="6"/>
      <c r="OW160" s="6"/>
      <c r="OY160" s="6"/>
      <c r="OZ160" s="6"/>
      <c r="PA160" s="6"/>
      <c r="PB160" s="6"/>
      <c r="PC160" s="6"/>
      <c r="PD160" s="6"/>
      <c r="PE160" s="6"/>
      <c r="PF160" s="6"/>
      <c r="PG160" s="6"/>
      <c r="PH160" s="6"/>
      <c r="PJ160" s="6"/>
      <c r="PK160" s="6"/>
      <c r="PL160" s="6"/>
      <c r="PM160" s="6"/>
      <c r="PN160" s="6"/>
      <c r="PO160" s="6"/>
      <c r="PP160" s="6"/>
      <c r="PQ160" s="6"/>
      <c r="PR160" s="6"/>
      <c r="PS160" s="6"/>
      <c r="PU160" s="6"/>
      <c r="PV160" s="6"/>
      <c r="PW160" s="6"/>
      <c r="PX160" s="6"/>
      <c r="PY160" s="6"/>
      <c r="PZ160" s="6"/>
      <c r="QA160" s="6"/>
      <c r="QB160" s="6"/>
      <c r="QC160" s="6"/>
      <c r="QD160" s="6"/>
      <c r="QF160" s="6"/>
      <c r="QG160" s="6"/>
      <c r="QH160" s="6"/>
      <c r="QI160" s="6"/>
      <c r="QJ160" s="6"/>
      <c r="QK160" s="6"/>
      <c r="QL160" s="6"/>
      <c r="QM160" s="6"/>
      <c r="QN160" s="6"/>
      <c r="QO160" s="6"/>
      <c r="QQ160" s="6"/>
      <c r="QR160" s="6"/>
      <c r="QS160" s="6"/>
      <c r="QT160" s="6"/>
      <c r="QU160" s="6"/>
      <c r="QV160" s="6"/>
      <c r="QW160" s="6"/>
      <c r="QX160" s="6"/>
      <c r="QY160" s="6"/>
      <c r="QZ160" s="6"/>
      <c r="RB160" s="6"/>
      <c r="RC160" s="6"/>
      <c r="RD160" s="6"/>
      <c r="RE160" s="6"/>
      <c r="RF160" s="6"/>
      <c r="RG160" s="6"/>
      <c r="RH160" s="6"/>
      <c r="RI160" s="6"/>
      <c r="RJ160" s="6"/>
      <c r="RK160" s="6"/>
      <c r="RN160" s="6"/>
      <c r="RO160" s="6"/>
      <c r="RP160" s="6"/>
      <c r="RQ160" s="6"/>
      <c r="RR160" s="6"/>
      <c r="RS160" s="6"/>
      <c r="RT160" s="6"/>
      <c r="RU160" s="6"/>
      <c r="RV160" s="6"/>
      <c r="RW160" s="6"/>
      <c r="RY160" s="6"/>
      <c r="RZ160" s="6"/>
      <c r="SA160" s="6"/>
      <c r="SB160" s="6"/>
      <c r="SC160" s="6"/>
      <c r="SD160" s="6"/>
      <c r="SE160" s="6"/>
      <c r="SF160" s="6"/>
      <c r="SG160" s="6"/>
      <c r="SH160" s="6"/>
      <c r="SJ160" s="6"/>
      <c r="SK160" s="6"/>
      <c r="SL160" s="6"/>
      <c r="SM160" s="6"/>
      <c r="SN160" s="6"/>
      <c r="SO160" s="6"/>
      <c r="SP160" s="6"/>
      <c r="SQ160" s="6"/>
      <c r="SR160" s="6"/>
      <c r="SS160" s="6"/>
      <c r="SU160" s="6"/>
      <c r="SV160" s="6"/>
      <c r="SW160" s="6"/>
      <c r="SX160" s="6"/>
      <c r="SY160" s="6"/>
      <c r="SZ160" s="6"/>
      <c r="TA160" s="6"/>
      <c r="TB160" s="6"/>
      <c r="TC160" s="6"/>
      <c r="TD160" s="6"/>
      <c r="TF160" s="6"/>
      <c r="TG160" s="6"/>
      <c r="TH160" s="6"/>
      <c r="TI160" s="6"/>
      <c r="TJ160" s="6"/>
      <c r="TK160" s="6"/>
      <c r="TL160" s="6"/>
      <c r="TM160" s="6"/>
      <c r="TN160" s="6"/>
      <c r="TO160" s="6"/>
      <c r="TQ160" s="6"/>
      <c r="TR160" s="6"/>
      <c r="TS160" s="6"/>
      <c r="TT160" s="6"/>
      <c r="TU160" s="6"/>
      <c r="TV160" s="6"/>
      <c r="TW160" s="6"/>
      <c r="TX160" s="6"/>
      <c r="TY160" s="6"/>
      <c r="TZ160" s="6"/>
      <c r="UB160" s="6"/>
      <c r="UC160" s="6"/>
      <c r="UD160" s="6"/>
      <c r="UE160" s="6"/>
      <c r="UF160" s="6"/>
      <c r="UG160" s="6"/>
      <c r="UH160" s="6"/>
      <c r="UI160" s="6"/>
      <c r="UJ160" s="6"/>
      <c r="UK160" s="6"/>
      <c r="UN160" s="61"/>
      <c r="UO160" s="61"/>
      <c r="UP160" s="61"/>
      <c r="UQ160" s="61"/>
      <c r="UW160" s="61"/>
      <c r="UY160" s="61"/>
      <c r="UZ160" s="61"/>
      <c r="VA160" s="61"/>
      <c r="VB160" s="61"/>
      <c r="VH160" s="61"/>
    </row>
    <row r="161" spans="2:580">
      <c r="B161" s="6"/>
      <c r="C161" s="6"/>
      <c r="D161" s="6"/>
      <c r="E161" s="6"/>
      <c r="F161" s="6"/>
      <c r="G161" s="6"/>
      <c r="H161" s="6"/>
      <c r="I161" s="6"/>
      <c r="J161" s="6"/>
      <c r="K161" s="6"/>
      <c r="L161" s="6"/>
      <c r="N161" s="6"/>
      <c r="O161" s="6"/>
      <c r="P161" s="6"/>
      <c r="Q161" s="6"/>
      <c r="R161" s="6"/>
      <c r="S161" s="6"/>
      <c r="T161" s="6"/>
      <c r="U161" s="6"/>
      <c r="V161" s="6"/>
      <c r="W161" s="6"/>
      <c r="Y161" s="6"/>
      <c r="Z161" s="6"/>
      <c r="AA161" s="6"/>
      <c r="AB161" s="6"/>
      <c r="AC161" s="6"/>
      <c r="AD161" s="6"/>
      <c r="AE161" s="6"/>
      <c r="AF161" s="6"/>
      <c r="AG161" s="6"/>
      <c r="AH161" s="6"/>
      <c r="AJ161" s="6"/>
      <c r="AK161" s="6"/>
      <c r="AL161" s="6"/>
      <c r="AM161" s="6"/>
      <c r="AN161" s="6"/>
      <c r="AO161" s="6"/>
      <c r="AP161" s="6"/>
      <c r="AQ161" s="6"/>
      <c r="AR161" s="6"/>
      <c r="AS161" s="6"/>
      <c r="AU161" s="6"/>
      <c r="AV161" s="6"/>
      <c r="AW161" s="6"/>
      <c r="AX161" s="6"/>
      <c r="AY161" s="6"/>
      <c r="AZ161" s="6"/>
      <c r="BA161" s="6"/>
      <c r="BB161" s="6"/>
      <c r="BC161" s="6"/>
      <c r="BD161" s="6"/>
      <c r="BF161" s="6"/>
      <c r="BG161" s="6"/>
      <c r="BH161" s="6"/>
      <c r="BI161" s="6"/>
      <c r="BJ161" s="6"/>
      <c r="BK161" s="6"/>
      <c r="BL161" s="6"/>
      <c r="BM161" s="6"/>
      <c r="BN161" s="6"/>
      <c r="BO161" s="6"/>
      <c r="BQ161" s="6"/>
      <c r="BR161" s="6"/>
      <c r="BS161" s="6"/>
      <c r="BT161" s="6"/>
      <c r="BU161" s="6"/>
      <c r="BV161" s="6"/>
      <c r="BW161" s="6"/>
      <c r="BX161" s="6"/>
      <c r="BY161" s="6"/>
      <c r="BZ161" s="6"/>
      <c r="CB161" s="6"/>
      <c r="CC161" s="6"/>
      <c r="CD161" s="6"/>
      <c r="CE161" s="6"/>
      <c r="CF161" s="6"/>
      <c r="CG161" s="6"/>
      <c r="CH161" s="6"/>
      <c r="CI161" s="6"/>
      <c r="CJ161" s="6"/>
      <c r="CK161" s="6"/>
      <c r="CN161" s="6"/>
      <c r="CO161" s="6"/>
      <c r="CP161" s="6"/>
      <c r="CQ161" s="6"/>
      <c r="CR161" s="6"/>
      <c r="CS161" s="6"/>
      <c r="CT161" s="6"/>
      <c r="CU161" s="6"/>
      <c r="CV161" s="6"/>
      <c r="CW161" s="6"/>
      <c r="CY161" s="6"/>
      <c r="CZ161" s="6"/>
      <c r="DA161" s="6"/>
      <c r="DB161" s="6"/>
      <c r="DC161" s="6"/>
      <c r="DD161" s="6"/>
      <c r="DE161" s="6"/>
      <c r="DF161" s="6"/>
      <c r="DG161" s="6"/>
      <c r="DH161" s="6"/>
      <c r="DJ161" s="6"/>
      <c r="DK161" s="6"/>
      <c r="DL161" s="6"/>
      <c r="DM161" s="6"/>
      <c r="DN161" s="6"/>
      <c r="DO161" s="6"/>
      <c r="DP161" s="6"/>
      <c r="DQ161" s="6"/>
      <c r="DR161" s="6"/>
      <c r="DS161" s="6"/>
      <c r="DU161" s="6"/>
      <c r="DV161" s="6"/>
      <c r="DW161" s="6"/>
      <c r="DX161" s="6"/>
      <c r="DY161" s="6"/>
      <c r="DZ161" s="6"/>
      <c r="EA161" s="6"/>
      <c r="EB161" s="6"/>
      <c r="EC161" s="6"/>
      <c r="ED161" s="6"/>
      <c r="EF161" s="6"/>
      <c r="EG161" s="6"/>
      <c r="EH161" s="6"/>
      <c r="EI161" s="6"/>
      <c r="EJ161" s="6"/>
      <c r="EK161" s="6"/>
      <c r="EL161" s="6"/>
      <c r="EM161" s="6"/>
      <c r="EN161" s="6"/>
      <c r="EO161" s="6"/>
      <c r="EQ161" s="6"/>
      <c r="ER161" s="6"/>
      <c r="ES161" s="6"/>
      <c r="ET161" s="6"/>
      <c r="EU161" s="6"/>
      <c r="EV161" s="6"/>
      <c r="EW161" s="6"/>
      <c r="EX161" s="6"/>
      <c r="EY161" s="6"/>
      <c r="EZ161" s="6"/>
      <c r="FB161" s="6"/>
      <c r="FC161" s="6"/>
      <c r="FD161" s="6"/>
      <c r="FE161" s="6"/>
      <c r="FF161" s="6"/>
      <c r="FG161" s="6"/>
      <c r="FH161" s="6"/>
      <c r="FI161" s="6"/>
      <c r="FJ161" s="6"/>
      <c r="FK161" s="6"/>
      <c r="FN161" s="6"/>
      <c r="FO161" s="6"/>
      <c r="FP161" s="6"/>
      <c r="FQ161" s="6"/>
      <c r="FR161" s="6"/>
      <c r="FS161" s="6"/>
      <c r="FT161" s="6"/>
      <c r="FU161" s="6"/>
      <c r="FV161" s="6"/>
      <c r="FW161" s="6"/>
      <c r="FY161" s="6"/>
      <c r="FZ161" s="6"/>
      <c r="GA161" s="6"/>
      <c r="GB161" s="6"/>
      <c r="GC161" s="6"/>
      <c r="GD161" s="6"/>
      <c r="GE161" s="6"/>
      <c r="GF161" s="6"/>
      <c r="GG161" s="6"/>
      <c r="GH161" s="6"/>
      <c r="GJ161" s="6"/>
      <c r="GK161" s="6"/>
      <c r="GL161" s="6"/>
      <c r="GM161" s="6"/>
      <c r="GN161" s="6"/>
      <c r="GO161" s="6"/>
      <c r="GP161" s="6"/>
      <c r="GQ161" s="6"/>
      <c r="GR161" s="6"/>
      <c r="GS161" s="6"/>
      <c r="GU161" s="6"/>
      <c r="GV161" s="6"/>
      <c r="GW161" s="6"/>
      <c r="GX161" s="6"/>
      <c r="GY161" s="6"/>
      <c r="GZ161" s="6"/>
      <c r="HA161" s="6"/>
      <c r="HB161" s="6"/>
      <c r="HC161" s="6"/>
      <c r="HD161" s="6"/>
      <c r="HF161" s="6"/>
      <c r="HG161" s="6"/>
      <c r="HH161" s="6"/>
      <c r="HI161" s="6"/>
      <c r="HJ161" s="6"/>
      <c r="HK161" s="6"/>
      <c r="HL161" s="6"/>
      <c r="HM161" s="6"/>
      <c r="HN161" s="6"/>
      <c r="HO161" s="6"/>
      <c r="HQ161" s="6"/>
      <c r="HR161" s="6"/>
      <c r="HS161" s="6"/>
      <c r="HT161" s="6"/>
      <c r="HU161" s="6"/>
      <c r="HV161" s="6"/>
      <c r="HW161" s="6"/>
      <c r="HX161" s="6"/>
      <c r="HY161" s="6"/>
      <c r="HZ161" s="6"/>
      <c r="IB161" s="6"/>
      <c r="IC161" s="6"/>
      <c r="ID161" s="6"/>
      <c r="IE161" s="6"/>
      <c r="IF161" s="6"/>
      <c r="IG161" s="6"/>
      <c r="IH161" s="6"/>
      <c r="II161" s="6"/>
      <c r="IJ161" s="6"/>
      <c r="IK161" s="6"/>
      <c r="IN161" s="6"/>
      <c r="IO161" s="6"/>
      <c r="IP161" s="6"/>
      <c r="IQ161" s="6"/>
      <c r="IR161" s="6"/>
      <c r="IS161" s="6"/>
      <c r="IT161" s="6"/>
      <c r="IU161" s="6"/>
      <c r="IV161" s="6"/>
      <c r="IW161" s="6"/>
      <c r="IY161" s="6"/>
      <c r="IZ161" s="6"/>
      <c r="JA161" s="6"/>
      <c r="JB161" s="6"/>
      <c r="JC161" s="6"/>
      <c r="JD161" s="6"/>
      <c r="JE161" s="6"/>
      <c r="JF161" s="6"/>
      <c r="JG161" s="6"/>
      <c r="JH161" s="6"/>
      <c r="JJ161" s="6"/>
      <c r="JK161" s="6"/>
      <c r="JL161" s="6"/>
      <c r="JM161" s="6"/>
      <c r="JN161" s="6"/>
      <c r="JO161" s="6"/>
      <c r="JP161" s="6"/>
      <c r="JQ161" s="6"/>
      <c r="JR161" s="6"/>
      <c r="JS161" s="6"/>
      <c r="JU161" s="6"/>
      <c r="JV161" s="6"/>
      <c r="JW161" s="6"/>
      <c r="JX161" s="6"/>
      <c r="JY161" s="6"/>
      <c r="JZ161" s="6"/>
      <c r="KA161" s="6"/>
      <c r="KB161" s="6"/>
      <c r="KC161" s="6"/>
      <c r="KD161" s="6"/>
      <c r="KF161" s="6"/>
      <c r="KG161" s="6"/>
      <c r="KH161" s="6"/>
      <c r="KI161" s="6"/>
      <c r="KJ161" s="6"/>
      <c r="KK161" s="6"/>
      <c r="KL161" s="6"/>
      <c r="KM161" s="6"/>
      <c r="KN161" s="6"/>
      <c r="KO161" s="6"/>
      <c r="KQ161" s="6"/>
      <c r="KR161" s="6"/>
      <c r="KS161" s="6"/>
      <c r="KT161" s="6"/>
      <c r="KU161" s="6"/>
      <c r="KV161" s="6"/>
      <c r="KW161" s="6"/>
      <c r="KX161" s="6"/>
      <c r="KY161" s="6"/>
      <c r="KZ161" s="6"/>
      <c r="LB161" s="6"/>
      <c r="LC161" s="6"/>
      <c r="LD161" s="6"/>
      <c r="LE161" s="6"/>
      <c r="LF161" s="6"/>
      <c r="LG161" s="6"/>
      <c r="LH161" s="6"/>
      <c r="LI161" s="6"/>
      <c r="LJ161" s="6"/>
      <c r="LK161" s="6"/>
      <c r="LN161" s="6"/>
      <c r="LO161" s="6"/>
      <c r="LP161" s="6"/>
      <c r="LQ161" s="6"/>
      <c r="LR161" s="6"/>
      <c r="LS161" s="6"/>
      <c r="LT161" s="6"/>
      <c r="LU161" s="6"/>
      <c r="LV161" s="6"/>
      <c r="LW161" s="6"/>
      <c r="LY161" s="6"/>
      <c r="LZ161" s="6"/>
      <c r="MA161" s="6"/>
      <c r="MB161" s="6"/>
      <c r="MC161" s="6"/>
      <c r="MD161" s="6"/>
      <c r="ME161" s="6"/>
      <c r="MF161" s="6"/>
      <c r="MG161" s="6"/>
      <c r="MH161" s="6"/>
      <c r="MJ161" s="6"/>
      <c r="MK161" s="6"/>
      <c r="ML161" s="6"/>
      <c r="MM161" s="6"/>
      <c r="MN161" s="6"/>
      <c r="MO161" s="6"/>
      <c r="MP161" s="6"/>
      <c r="MQ161" s="6"/>
      <c r="MR161" s="6"/>
      <c r="MS161" s="6"/>
      <c r="MU161" s="6"/>
      <c r="MV161" s="6"/>
      <c r="MW161" s="6"/>
      <c r="MX161" s="6"/>
      <c r="MY161" s="6"/>
      <c r="MZ161" s="6"/>
      <c r="NA161" s="6"/>
      <c r="NB161" s="6"/>
      <c r="NC161" s="6"/>
      <c r="ND161" s="6"/>
      <c r="NF161" s="6"/>
      <c r="NG161" s="6"/>
      <c r="NH161" s="6"/>
      <c r="NI161" s="6"/>
      <c r="NJ161" s="6"/>
      <c r="NK161" s="6"/>
      <c r="NL161" s="6"/>
      <c r="NM161" s="6"/>
      <c r="NN161" s="6"/>
      <c r="NO161" s="6"/>
      <c r="NQ161" s="6"/>
      <c r="NR161" s="6"/>
      <c r="NS161" s="6"/>
      <c r="NT161" s="6"/>
      <c r="NU161" s="6"/>
      <c r="NV161" s="6"/>
      <c r="NW161" s="6"/>
      <c r="NX161" s="6"/>
      <c r="NY161" s="6"/>
      <c r="NZ161" s="6"/>
      <c r="OB161" s="6"/>
      <c r="OC161" s="6"/>
      <c r="OD161" s="6"/>
      <c r="OE161" s="6"/>
      <c r="OF161" s="6"/>
      <c r="OG161" s="6"/>
      <c r="OH161" s="6"/>
      <c r="OI161" s="6"/>
      <c r="OJ161" s="6"/>
      <c r="OK161" s="6"/>
      <c r="ON161" s="6"/>
      <c r="OO161" s="6"/>
      <c r="OP161" s="6"/>
      <c r="OQ161" s="6"/>
      <c r="OR161" s="6"/>
      <c r="OS161" s="6"/>
      <c r="OT161" s="6"/>
      <c r="OU161" s="6"/>
      <c r="OV161" s="6"/>
      <c r="OW161" s="6"/>
      <c r="OY161" s="6"/>
      <c r="OZ161" s="6"/>
      <c r="PA161" s="6"/>
      <c r="PB161" s="6"/>
      <c r="PC161" s="6"/>
      <c r="PD161" s="6"/>
      <c r="PE161" s="6"/>
      <c r="PF161" s="6"/>
      <c r="PG161" s="6"/>
      <c r="PH161" s="6"/>
      <c r="PJ161" s="6"/>
      <c r="PK161" s="6"/>
      <c r="PL161" s="6"/>
      <c r="PM161" s="6"/>
      <c r="PN161" s="6"/>
      <c r="PO161" s="6"/>
      <c r="PP161" s="6"/>
      <c r="PQ161" s="6"/>
      <c r="PR161" s="6"/>
      <c r="PS161" s="6"/>
      <c r="PU161" s="6"/>
      <c r="PV161" s="6"/>
      <c r="PW161" s="6"/>
      <c r="PX161" s="6"/>
      <c r="PY161" s="6"/>
      <c r="PZ161" s="6"/>
      <c r="QA161" s="6"/>
      <c r="QB161" s="6"/>
      <c r="QC161" s="6"/>
      <c r="QD161" s="6"/>
      <c r="QF161" s="6"/>
      <c r="QG161" s="6"/>
      <c r="QH161" s="6"/>
      <c r="QI161" s="6"/>
      <c r="QJ161" s="6"/>
      <c r="QK161" s="6"/>
      <c r="QL161" s="6"/>
      <c r="QM161" s="6"/>
      <c r="QN161" s="6"/>
      <c r="QO161" s="6"/>
      <c r="QQ161" s="6"/>
      <c r="QR161" s="6"/>
      <c r="QS161" s="6"/>
      <c r="QT161" s="6"/>
      <c r="QU161" s="6"/>
      <c r="QV161" s="6"/>
      <c r="QW161" s="6"/>
      <c r="QX161" s="6"/>
      <c r="QY161" s="6"/>
      <c r="QZ161" s="6"/>
      <c r="RB161" s="6"/>
      <c r="RC161" s="6"/>
      <c r="RD161" s="6"/>
      <c r="RE161" s="6"/>
      <c r="RF161" s="6"/>
      <c r="RG161" s="6"/>
      <c r="RH161" s="6"/>
      <c r="RI161" s="6"/>
      <c r="RJ161" s="6"/>
      <c r="RK161" s="6"/>
      <c r="RN161" s="6"/>
      <c r="RO161" s="6"/>
      <c r="RP161" s="6"/>
      <c r="RQ161" s="6"/>
      <c r="RR161" s="6"/>
      <c r="RS161" s="6"/>
      <c r="RT161" s="6"/>
      <c r="RU161" s="6"/>
      <c r="RV161" s="6"/>
      <c r="RW161" s="6"/>
      <c r="RY161" s="6"/>
      <c r="RZ161" s="6"/>
      <c r="SA161" s="6"/>
      <c r="SB161" s="6"/>
      <c r="SC161" s="6"/>
      <c r="SD161" s="6"/>
      <c r="SE161" s="6"/>
      <c r="SF161" s="6"/>
      <c r="SG161" s="6"/>
      <c r="SH161" s="6"/>
      <c r="SJ161" s="6"/>
      <c r="SK161" s="6"/>
      <c r="SL161" s="6"/>
      <c r="SM161" s="6"/>
      <c r="SN161" s="6"/>
      <c r="SO161" s="6"/>
      <c r="SP161" s="6"/>
      <c r="SQ161" s="6"/>
      <c r="SR161" s="6"/>
      <c r="SS161" s="6"/>
      <c r="SU161" s="6"/>
      <c r="SV161" s="6"/>
      <c r="SW161" s="6"/>
      <c r="SX161" s="6"/>
      <c r="SY161" s="6"/>
      <c r="SZ161" s="6"/>
      <c r="TA161" s="6"/>
      <c r="TB161" s="6"/>
      <c r="TC161" s="6"/>
      <c r="TD161" s="6"/>
      <c r="TF161" s="6"/>
      <c r="TG161" s="6"/>
      <c r="TH161" s="6"/>
      <c r="TI161" s="6"/>
      <c r="TJ161" s="6"/>
      <c r="TK161" s="6"/>
      <c r="TL161" s="6"/>
      <c r="TM161" s="6"/>
      <c r="TN161" s="6"/>
      <c r="TO161" s="6"/>
      <c r="TQ161" s="6"/>
      <c r="TR161" s="6"/>
      <c r="TS161" s="6"/>
      <c r="TT161" s="6"/>
      <c r="TU161" s="6"/>
      <c r="TV161" s="6"/>
      <c r="TW161" s="6"/>
      <c r="TX161" s="6"/>
      <c r="TY161" s="6"/>
      <c r="TZ161" s="6"/>
      <c r="UB161" s="6"/>
      <c r="UC161" s="6"/>
      <c r="UD161" s="6"/>
      <c r="UE161" s="6"/>
      <c r="UF161" s="6"/>
      <c r="UG161" s="6"/>
      <c r="UH161" s="6"/>
      <c r="UI161" s="6"/>
      <c r="UJ161" s="6"/>
      <c r="UK161" s="6"/>
      <c r="UN161" s="61"/>
      <c r="UO161" s="61"/>
      <c r="UP161" s="61"/>
      <c r="UQ161" s="61"/>
      <c r="UW161" s="61"/>
      <c r="UY161" s="61"/>
      <c r="UZ161" s="61"/>
      <c r="VA161" s="61"/>
      <c r="VB161" s="61"/>
      <c r="VH161" s="61"/>
    </row>
    <row r="162" spans="2:580">
      <c r="B162" s="6"/>
      <c r="C162" s="6"/>
      <c r="D162" s="6"/>
      <c r="E162" s="6"/>
      <c r="F162" s="6"/>
      <c r="G162" s="6"/>
      <c r="H162" s="6"/>
      <c r="I162" s="6"/>
      <c r="J162" s="6"/>
      <c r="K162" s="6"/>
      <c r="L162" s="6"/>
      <c r="N162" s="6"/>
      <c r="O162" s="6"/>
      <c r="P162" s="6"/>
      <c r="Q162" s="6"/>
      <c r="R162" s="6"/>
      <c r="S162" s="6"/>
      <c r="T162" s="6"/>
      <c r="U162" s="6"/>
      <c r="V162" s="6"/>
      <c r="W162" s="6"/>
      <c r="Y162" s="6"/>
      <c r="Z162" s="6"/>
      <c r="AA162" s="6"/>
      <c r="AB162" s="6"/>
      <c r="AC162" s="6"/>
      <c r="AD162" s="6"/>
      <c r="AE162" s="6"/>
      <c r="AF162" s="6"/>
      <c r="AG162" s="6"/>
      <c r="AH162" s="6"/>
      <c r="AJ162" s="6"/>
      <c r="AK162" s="6"/>
      <c r="AL162" s="6"/>
      <c r="AM162" s="6"/>
      <c r="AN162" s="6"/>
      <c r="AO162" s="6"/>
      <c r="AP162" s="6"/>
      <c r="AQ162" s="6"/>
      <c r="AR162" s="6"/>
      <c r="AS162" s="6"/>
      <c r="AU162" s="6"/>
      <c r="AV162" s="6"/>
      <c r="AW162" s="6"/>
      <c r="AX162" s="6"/>
      <c r="AY162" s="6"/>
      <c r="AZ162" s="6"/>
      <c r="BA162" s="6"/>
      <c r="BB162" s="6"/>
      <c r="BC162" s="6"/>
      <c r="BD162" s="6"/>
      <c r="BF162" s="6"/>
      <c r="BG162" s="6"/>
      <c r="BH162" s="6"/>
      <c r="BI162" s="6"/>
      <c r="BJ162" s="6"/>
      <c r="BK162" s="6"/>
      <c r="BL162" s="6"/>
      <c r="BM162" s="6"/>
      <c r="BN162" s="6"/>
      <c r="BO162" s="6"/>
      <c r="BQ162" s="6"/>
      <c r="BR162" s="6"/>
      <c r="BS162" s="6"/>
      <c r="BT162" s="6"/>
      <c r="BU162" s="6"/>
      <c r="BV162" s="6"/>
      <c r="BW162" s="6"/>
      <c r="BX162" s="6"/>
      <c r="BY162" s="6"/>
      <c r="BZ162" s="6"/>
      <c r="CB162" s="6"/>
      <c r="CC162" s="6"/>
      <c r="CD162" s="6"/>
      <c r="CE162" s="6"/>
      <c r="CF162" s="6"/>
      <c r="CG162" s="6"/>
      <c r="CH162" s="6"/>
      <c r="CI162" s="6"/>
      <c r="CJ162" s="6"/>
      <c r="CK162" s="6"/>
      <c r="CN162" s="6"/>
      <c r="CO162" s="6"/>
      <c r="CP162" s="6"/>
      <c r="CQ162" s="6"/>
      <c r="CR162" s="6"/>
      <c r="CS162" s="6"/>
      <c r="CT162" s="6"/>
      <c r="CU162" s="6"/>
      <c r="CV162" s="6"/>
      <c r="CW162" s="6"/>
      <c r="CY162" s="6"/>
      <c r="CZ162" s="6"/>
      <c r="DA162" s="6"/>
      <c r="DB162" s="6"/>
      <c r="DC162" s="6"/>
      <c r="DD162" s="6"/>
      <c r="DE162" s="6"/>
      <c r="DF162" s="6"/>
      <c r="DG162" s="6"/>
      <c r="DH162" s="6"/>
      <c r="DJ162" s="6"/>
      <c r="DK162" s="6"/>
      <c r="DL162" s="6"/>
      <c r="DM162" s="6"/>
      <c r="DN162" s="6"/>
      <c r="DO162" s="6"/>
      <c r="DP162" s="6"/>
      <c r="DQ162" s="6"/>
      <c r="DR162" s="6"/>
      <c r="DS162" s="6"/>
      <c r="DU162" s="6"/>
      <c r="DV162" s="6"/>
      <c r="DW162" s="6"/>
      <c r="DX162" s="6"/>
      <c r="DY162" s="6"/>
      <c r="DZ162" s="6"/>
      <c r="EA162" s="6"/>
      <c r="EB162" s="6"/>
      <c r="EC162" s="6"/>
      <c r="ED162" s="6"/>
      <c r="EF162" s="6"/>
      <c r="EG162" s="6"/>
      <c r="EH162" s="6"/>
      <c r="EI162" s="6"/>
      <c r="EJ162" s="6"/>
      <c r="EK162" s="6"/>
      <c r="EL162" s="6"/>
      <c r="EM162" s="6"/>
      <c r="EN162" s="6"/>
      <c r="EO162" s="6"/>
      <c r="EQ162" s="6"/>
      <c r="ER162" s="6"/>
      <c r="ES162" s="6"/>
      <c r="ET162" s="6"/>
      <c r="EU162" s="6"/>
      <c r="EV162" s="6"/>
      <c r="EW162" s="6"/>
      <c r="EX162" s="6"/>
      <c r="EY162" s="6"/>
      <c r="EZ162" s="6"/>
      <c r="FB162" s="6"/>
      <c r="FC162" s="6"/>
      <c r="FD162" s="6"/>
      <c r="FE162" s="6"/>
      <c r="FF162" s="6"/>
      <c r="FG162" s="6"/>
      <c r="FH162" s="6"/>
      <c r="FI162" s="6"/>
      <c r="FJ162" s="6"/>
      <c r="FK162" s="6"/>
      <c r="FN162" s="6"/>
      <c r="FO162" s="6"/>
      <c r="FP162" s="6"/>
      <c r="FQ162" s="6"/>
      <c r="FR162" s="6"/>
      <c r="FS162" s="6"/>
      <c r="FT162" s="6"/>
      <c r="FU162" s="6"/>
      <c r="FV162" s="6"/>
      <c r="FW162" s="6"/>
      <c r="FY162" s="6"/>
      <c r="FZ162" s="6"/>
      <c r="GA162" s="6"/>
      <c r="GB162" s="6"/>
      <c r="GC162" s="6"/>
      <c r="GD162" s="6"/>
      <c r="GE162" s="6"/>
      <c r="GF162" s="6"/>
      <c r="GG162" s="6"/>
      <c r="GH162" s="6"/>
      <c r="GJ162" s="6"/>
      <c r="GK162" s="6"/>
      <c r="GL162" s="6"/>
      <c r="GM162" s="6"/>
      <c r="GN162" s="6"/>
      <c r="GO162" s="6"/>
      <c r="GP162" s="6"/>
      <c r="GQ162" s="6"/>
      <c r="GR162" s="6"/>
      <c r="GS162" s="6"/>
      <c r="GU162" s="6"/>
      <c r="GV162" s="6"/>
      <c r="GW162" s="6"/>
      <c r="GX162" s="6"/>
      <c r="GY162" s="6"/>
      <c r="GZ162" s="6"/>
      <c r="HA162" s="6"/>
      <c r="HB162" s="6"/>
      <c r="HC162" s="6"/>
      <c r="HD162" s="6"/>
      <c r="HF162" s="6"/>
      <c r="HG162" s="6"/>
      <c r="HH162" s="6"/>
      <c r="HI162" s="6"/>
      <c r="HJ162" s="6"/>
      <c r="HK162" s="6"/>
      <c r="HL162" s="6"/>
      <c r="HM162" s="6"/>
      <c r="HN162" s="6"/>
      <c r="HO162" s="6"/>
      <c r="HQ162" s="6"/>
      <c r="HR162" s="6"/>
      <c r="HS162" s="6"/>
      <c r="HT162" s="6"/>
      <c r="HU162" s="6"/>
      <c r="HV162" s="6"/>
      <c r="HW162" s="6"/>
      <c r="HX162" s="6"/>
      <c r="HY162" s="6"/>
      <c r="HZ162" s="6"/>
      <c r="IB162" s="6"/>
      <c r="IC162" s="6"/>
      <c r="ID162" s="6"/>
      <c r="IE162" s="6"/>
      <c r="IF162" s="6"/>
      <c r="IG162" s="6"/>
      <c r="IH162" s="6"/>
      <c r="II162" s="6"/>
      <c r="IJ162" s="6"/>
      <c r="IK162" s="6"/>
      <c r="IN162" s="6"/>
      <c r="IO162" s="6"/>
      <c r="IP162" s="6"/>
      <c r="IQ162" s="6"/>
      <c r="IR162" s="6"/>
      <c r="IS162" s="6"/>
      <c r="IT162" s="6"/>
      <c r="IU162" s="6"/>
      <c r="IV162" s="6"/>
      <c r="IW162" s="6"/>
      <c r="IY162" s="6"/>
      <c r="IZ162" s="6"/>
      <c r="JA162" s="6"/>
      <c r="JB162" s="6"/>
      <c r="JC162" s="6"/>
      <c r="JD162" s="6"/>
      <c r="JE162" s="6"/>
      <c r="JF162" s="6"/>
      <c r="JG162" s="6"/>
      <c r="JH162" s="6"/>
      <c r="JJ162" s="6"/>
      <c r="JK162" s="6"/>
      <c r="JL162" s="6"/>
      <c r="JM162" s="6"/>
      <c r="JN162" s="6"/>
      <c r="JO162" s="6"/>
      <c r="JP162" s="6"/>
      <c r="JQ162" s="6"/>
      <c r="JR162" s="6"/>
      <c r="JS162" s="6"/>
      <c r="JU162" s="6"/>
      <c r="JV162" s="6"/>
      <c r="JW162" s="6"/>
      <c r="JX162" s="6"/>
      <c r="JY162" s="6"/>
      <c r="JZ162" s="6"/>
      <c r="KA162" s="6"/>
      <c r="KB162" s="6"/>
      <c r="KC162" s="6"/>
      <c r="KD162" s="6"/>
      <c r="KF162" s="6"/>
      <c r="KG162" s="6"/>
      <c r="KH162" s="6"/>
      <c r="KI162" s="6"/>
      <c r="KJ162" s="6"/>
      <c r="KK162" s="6"/>
      <c r="KL162" s="6"/>
      <c r="KM162" s="6"/>
      <c r="KN162" s="6"/>
      <c r="KO162" s="6"/>
      <c r="KQ162" s="6"/>
      <c r="KR162" s="6"/>
      <c r="KS162" s="6"/>
      <c r="KT162" s="6"/>
      <c r="KU162" s="6"/>
      <c r="KV162" s="6"/>
      <c r="KW162" s="6"/>
      <c r="KX162" s="6"/>
      <c r="KY162" s="6"/>
      <c r="KZ162" s="6"/>
      <c r="LB162" s="6"/>
      <c r="LC162" s="6"/>
      <c r="LD162" s="6"/>
      <c r="LE162" s="6"/>
      <c r="LF162" s="6"/>
      <c r="LG162" s="6"/>
      <c r="LH162" s="6"/>
      <c r="LI162" s="6"/>
      <c r="LJ162" s="6"/>
      <c r="LK162" s="6"/>
      <c r="LN162" s="6"/>
      <c r="LO162" s="6"/>
      <c r="LP162" s="6"/>
      <c r="LQ162" s="6"/>
      <c r="LR162" s="6"/>
      <c r="LS162" s="6"/>
      <c r="LT162" s="6"/>
      <c r="LU162" s="6"/>
      <c r="LV162" s="6"/>
      <c r="LW162" s="6"/>
      <c r="LY162" s="6"/>
      <c r="LZ162" s="6"/>
      <c r="MA162" s="6"/>
      <c r="MB162" s="6"/>
      <c r="MC162" s="6"/>
      <c r="MD162" s="6"/>
      <c r="ME162" s="6"/>
      <c r="MF162" s="6"/>
      <c r="MG162" s="6"/>
      <c r="MH162" s="6"/>
      <c r="MJ162" s="6"/>
      <c r="MK162" s="6"/>
      <c r="ML162" s="6"/>
      <c r="MM162" s="6"/>
      <c r="MN162" s="6"/>
      <c r="MO162" s="6"/>
      <c r="MP162" s="6"/>
      <c r="MQ162" s="6"/>
      <c r="MR162" s="6"/>
      <c r="MS162" s="6"/>
      <c r="MU162" s="6"/>
      <c r="MV162" s="6"/>
      <c r="MW162" s="6"/>
      <c r="MX162" s="6"/>
      <c r="MY162" s="6"/>
      <c r="MZ162" s="6"/>
      <c r="NA162" s="6"/>
      <c r="NB162" s="6"/>
      <c r="NC162" s="6"/>
      <c r="ND162" s="6"/>
      <c r="NF162" s="6"/>
      <c r="NG162" s="6"/>
      <c r="NH162" s="6"/>
      <c r="NI162" s="6"/>
      <c r="NJ162" s="6"/>
      <c r="NK162" s="6"/>
      <c r="NL162" s="6"/>
      <c r="NM162" s="6"/>
      <c r="NN162" s="6"/>
      <c r="NO162" s="6"/>
      <c r="NQ162" s="6"/>
      <c r="NR162" s="6"/>
      <c r="NS162" s="6"/>
      <c r="NT162" s="6"/>
      <c r="NU162" s="6"/>
      <c r="NV162" s="6"/>
      <c r="NW162" s="6"/>
      <c r="NX162" s="6"/>
      <c r="NY162" s="6"/>
      <c r="NZ162" s="6"/>
      <c r="OB162" s="6"/>
      <c r="OC162" s="6"/>
      <c r="OD162" s="6"/>
      <c r="OE162" s="6"/>
      <c r="OF162" s="6"/>
      <c r="OG162" s="6"/>
      <c r="OH162" s="6"/>
      <c r="OI162" s="6"/>
      <c r="OJ162" s="6"/>
      <c r="OK162" s="6"/>
      <c r="ON162" s="6"/>
      <c r="OO162" s="6"/>
      <c r="OP162" s="6"/>
      <c r="OQ162" s="6"/>
      <c r="OR162" s="6"/>
      <c r="OS162" s="6"/>
      <c r="OT162" s="6"/>
      <c r="OU162" s="6"/>
      <c r="OV162" s="6"/>
      <c r="OW162" s="6"/>
      <c r="OY162" s="6"/>
      <c r="OZ162" s="6"/>
      <c r="PA162" s="6"/>
      <c r="PB162" s="6"/>
      <c r="PC162" s="6"/>
      <c r="PD162" s="6"/>
      <c r="PE162" s="6"/>
      <c r="PF162" s="6"/>
      <c r="PG162" s="6"/>
      <c r="PH162" s="6"/>
      <c r="PJ162" s="6"/>
      <c r="PK162" s="6"/>
      <c r="PL162" s="6"/>
      <c r="PM162" s="6"/>
      <c r="PN162" s="6"/>
      <c r="PO162" s="6"/>
      <c r="PP162" s="6"/>
      <c r="PQ162" s="6"/>
      <c r="PR162" s="6"/>
      <c r="PS162" s="6"/>
      <c r="PU162" s="6"/>
      <c r="PV162" s="6"/>
      <c r="PW162" s="6"/>
      <c r="PX162" s="6"/>
      <c r="PY162" s="6"/>
      <c r="PZ162" s="6"/>
      <c r="QA162" s="6"/>
      <c r="QB162" s="6"/>
      <c r="QC162" s="6"/>
      <c r="QD162" s="6"/>
      <c r="QF162" s="6"/>
      <c r="QG162" s="6"/>
      <c r="QH162" s="6"/>
      <c r="QI162" s="6"/>
      <c r="QJ162" s="6"/>
      <c r="QK162" s="6"/>
      <c r="QL162" s="6"/>
      <c r="QM162" s="6"/>
      <c r="QN162" s="6"/>
      <c r="QO162" s="6"/>
      <c r="QQ162" s="6"/>
      <c r="QR162" s="6"/>
      <c r="QS162" s="6"/>
      <c r="QT162" s="6"/>
      <c r="QU162" s="6"/>
      <c r="QV162" s="6"/>
      <c r="QW162" s="6"/>
      <c r="QX162" s="6"/>
      <c r="QY162" s="6"/>
      <c r="QZ162" s="6"/>
      <c r="RB162" s="6"/>
      <c r="RC162" s="6"/>
      <c r="RD162" s="6"/>
      <c r="RE162" s="6"/>
      <c r="RF162" s="6"/>
      <c r="RG162" s="6"/>
      <c r="RH162" s="6"/>
      <c r="RI162" s="6"/>
      <c r="RJ162" s="6"/>
      <c r="RK162" s="6"/>
      <c r="RN162" s="6"/>
      <c r="RO162" s="6"/>
      <c r="RP162" s="6"/>
      <c r="RQ162" s="6"/>
      <c r="RR162" s="6"/>
      <c r="RS162" s="6"/>
      <c r="RT162" s="6"/>
      <c r="RU162" s="6"/>
      <c r="RV162" s="6"/>
      <c r="RW162" s="6"/>
      <c r="RY162" s="6"/>
      <c r="RZ162" s="6"/>
      <c r="SA162" s="6"/>
      <c r="SB162" s="6"/>
      <c r="SC162" s="6"/>
      <c r="SD162" s="6"/>
      <c r="SE162" s="6"/>
      <c r="SF162" s="6"/>
      <c r="SG162" s="6"/>
      <c r="SH162" s="6"/>
      <c r="SJ162" s="6"/>
      <c r="SK162" s="6"/>
      <c r="SL162" s="6"/>
      <c r="SM162" s="6"/>
      <c r="SN162" s="6"/>
      <c r="SO162" s="6"/>
      <c r="SP162" s="6"/>
      <c r="SQ162" s="6"/>
      <c r="SR162" s="6"/>
      <c r="SS162" s="6"/>
      <c r="SU162" s="6"/>
      <c r="SV162" s="6"/>
      <c r="SW162" s="6"/>
      <c r="SX162" s="6"/>
      <c r="SY162" s="6"/>
      <c r="SZ162" s="6"/>
      <c r="TA162" s="6"/>
      <c r="TB162" s="6"/>
      <c r="TC162" s="6"/>
      <c r="TD162" s="6"/>
      <c r="TF162" s="6"/>
      <c r="TG162" s="6"/>
      <c r="TH162" s="6"/>
      <c r="TI162" s="6"/>
      <c r="TJ162" s="6"/>
      <c r="TK162" s="6"/>
      <c r="TL162" s="6"/>
      <c r="TM162" s="6"/>
      <c r="TN162" s="6"/>
      <c r="TO162" s="6"/>
      <c r="TQ162" s="6"/>
      <c r="TR162" s="6"/>
      <c r="TS162" s="6"/>
      <c r="TT162" s="6"/>
      <c r="TU162" s="6"/>
      <c r="TV162" s="6"/>
      <c r="TW162" s="6"/>
      <c r="TX162" s="6"/>
      <c r="TY162" s="6"/>
      <c r="TZ162" s="6"/>
      <c r="UB162" s="6"/>
      <c r="UC162" s="6"/>
      <c r="UD162" s="6"/>
      <c r="UE162" s="6"/>
      <c r="UF162" s="6"/>
      <c r="UG162" s="6"/>
      <c r="UH162" s="6"/>
      <c r="UI162" s="6"/>
      <c r="UJ162" s="6"/>
      <c r="UK162" s="6"/>
      <c r="UN162" s="61"/>
      <c r="UO162" s="61"/>
      <c r="UP162" s="61"/>
      <c r="UQ162" s="61"/>
      <c r="UW162" s="61"/>
      <c r="UY162" s="61"/>
      <c r="UZ162" s="61"/>
      <c r="VA162" s="61"/>
      <c r="VB162" s="61"/>
      <c r="VH162" s="61"/>
    </row>
  </sheetData>
  <sheetProtection algorithmName="SHA-512" hashValue="xXAhErSENf+vWV4Lsx1Ug+6x7aloU/KJItqN7HHPs2D1C1h2NunPJV3UYRsI32jd432dsvLYu7gJRJXAhLVC4g==" saltValue="XQ2N3pzjocDIbeXMP94LRA==" spinCount="100000" sheet="1" objects="1" scenarios="1"/>
  <mergeCells count="3482">
    <mergeCell ref="CY72:DA72"/>
    <mergeCell ref="DJ72:DL72"/>
    <mergeCell ref="DU72:DW72"/>
    <mergeCell ref="EF72:EH72"/>
    <mergeCell ref="EQ72:ES72"/>
    <mergeCell ref="FB72:FD72"/>
    <mergeCell ref="FN72:FP72"/>
    <mergeCell ref="FY72:GA72"/>
    <mergeCell ref="GJ72:GL72"/>
    <mergeCell ref="GU72:GW72"/>
    <mergeCell ref="HF72:HH72"/>
    <mergeCell ref="UN72:UP72"/>
    <mergeCell ref="HQ72:HS72"/>
    <mergeCell ref="IB72:ID72"/>
    <mergeCell ref="IN72:IP72"/>
    <mergeCell ref="IY72:JA72"/>
    <mergeCell ref="JJ72:JL72"/>
    <mergeCell ref="JU72:JW72"/>
    <mergeCell ref="KF72:KH72"/>
    <mergeCell ref="KQ72:KS72"/>
    <mergeCell ref="LB72:LD72"/>
    <mergeCell ref="LN72:LP72"/>
    <mergeCell ref="LY72:MA72"/>
    <mergeCell ref="MJ72:ML72"/>
    <mergeCell ref="MU72:MW72"/>
    <mergeCell ref="NF72:NH72"/>
    <mergeCell ref="NQ72:NS72"/>
    <mergeCell ref="OB72:OD72"/>
    <mergeCell ref="ON72:OP72"/>
    <mergeCell ref="TF72:TH72"/>
    <mergeCell ref="TQ72:TS72"/>
    <mergeCell ref="UB72:UD72"/>
    <mergeCell ref="B11:E11"/>
    <mergeCell ref="C12:E12"/>
    <mergeCell ref="C13:E13"/>
    <mergeCell ref="B72:D72"/>
    <mergeCell ref="QF74:QH74"/>
    <mergeCell ref="QQ74:QS74"/>
    <mergeCell ref="RB74:RD74"/>
    <mergeCell ref="RN74:RP74"/>
    <mergeCell ref="RY74:SA74"/>
    <mergeCell ref="SJ74:SL74"/>
    <mergeCell ref="SU74:SW74"/>
    <mergeCell ref="TF74:TH74"/>
    <mergeCell ref="TQ74:TS74"/>
    <mergeCell ref="UB74:UD74"/>
    <mergeCell ref="QF75:QH75"/>
    <mergeCell ref="QQ75:QS75"/>
    <mergeCell ref="RB75:RD75"/>
    <mergeCell ref="RN75:RP75"/>
    <mergeCell ref="RY75:SA75"/>
    <mergeCell ref="SJ75:SL75"/>
    <mergeCell ref="SU75:SW75"/>
    <mergeCell ref="TF75:TH75"/>
    <mergeCell ref="TQ75:TS75"/>
    <mergeCell ref="UB75:UD75"/>
    <mergeCell ref="LY75:MA75"/>
    <mergeCell ref="MJ75:ML75"/>
    <mergeCell ref="MU75:MW75"/>
    <mergeCell ref="NF75:NH75"/>
    <mergeCell ref="NQ75:NS75"/>
    <mergeCell ref="OB75:OD75"/>
    <mergeCell ref="AJ72:AL72"/>
    <mergeCell ref="AU72:AW72"/>
    <mergeCell ref="LY74:MA74"/>
    <mergeCell ref="QF71:QH71"/>
    <mergeCell ref="QQ71:QS71"/>
    <mergeCell ref="RB71:RD71"/>
    <mergeCell ref="RN71:RP71"/>
    <mergeCell ref="RY71:SA71"/>
    <mergeCell ref="SJ71:SL71"/>
    <mergeCell ref="SU71:SW71"/>
    <mergeCell ref="TF71:TH71"/>
    <mergeCell ref="TQ71:TS71"/>
    <mergeCell ref="UB71:UD71"/>
    <mergeCell ref="QF73:QH73"/>
    <mergeCell ref="QQ73:QS73"/>
    <mergeCell ref="RB73:RD73"/>
    <mergeCell ref="RN73:RP73"/>
    <mergeCell ref="RY73:SA73"/>
    <mergeCell ref="SJ73:SL73"/>
    <mergeCell ref="SU73:SW73"/>
    <mergeCell ref="TF73:TH73"/>
    <mergeCell ref="TQ73:TS73"/>
    <mergeCell ref="UB73:UD73"/>
    <mergeCell ref="QF72:QH72"/>
    <mergeCell ref="QQ72:QS72"/>
    <mergeCell ref="RB72:RD72"/>
    <mergeCell ref="RN72:RP72"/>
    <mergeCell ref="RY72:SA72"/>
    <mergeCell ref="SJ72:SL72"/>
    <mergeCell ref="SU72:SW72"/>
    <mergeCell ref="QF70:QI70"/>
    <mergeCell ref="QQ70:QT70"/>
    <mergeCell ref="RB70:RE70"/>
    <mergeCell ref="RN70:RQ70"/>
    <mergeCell ref="RY70:SB70"/>
    <mergeCell ref="SJ70:SM70"/>
    <mergeCell ref="SU70:SX70"/>
    <mergeCell ref="TF70:TI70"/>
    <mergeCell ref="TQ70:TT70"/>
    <mergeCell ref="UB70:UE70"/>
    <mergeCell ref="ON75:OP75"/>
    <mergeCell ref="OY75:PA75"/>
    <mergeCell ref="PJ75:PL75"/>
    <mergeCell ref="PU75:PW75"/>
    <mergeCell ref="QF68:QH68"/>
    <mergeCell ref="QQ68:QS68"/>
    <mergeCell ref="RB68:RD68"/>
    <mergeCell ref="RN68:RP68"/>
    <mergeCell ref="RY68:SA68"/>
    <mergeCell ref="SJ68:SL68"/>
    <mergeCell ref="QF66:QH66"/>
    <mergeCell ref="QQ66:QS66"/>
    <mergeCell ref="RB66:RD66"/>
    <mergeCell ref="RN66:RP66"/>
    <mergeCell ref="RY66:SA66"/>
    <mergeCell ref="SJ66:SL66"/>
    <mergeCell ref="SU66:SW66"/>
    <mergeCell ref="TF66:TH66"/>
    <mergeCell ref="TQ66:TS66"/>
    <mergeCell ref="UB66:UD66"/>
    <mergeCell ref="QF67:QH67"/>
    <mergeCell ref="QQ67:QS67"/>
    <mergeCell ref="RB67:RD67"/>
    <mergeCell ref="RN67:RP67"/>
    <mergeCell ref="RY67:SA67"/>
    <mergeCell ref="SJ67:SL67"/>
    <mergeCell ref="SU67:SW67"/>
    <mergeCell ref="TF67:TH67"/>
    <mergeCell ref="TQ67:TS67"/>
    <mergeCell ref="UB67:UD67"/>
    <mergeCell ref="QF63:QH63"/>
    <mergeCell ref="QQ63:QS63"/>
    <mergeCell ref="RB63:RD63"/>
    <mergeCell ref="RN63:RP63"/>
    <mergeCell ref="RY63:SA63"/>
    <mergeCell ref="SJ63:SL63"/>
    <mergeCell ref="SU63:SW63"/>
    <mergeCell ref="TF63:TH63"/>
    <mergeCell ref="TQ63:TS63"/>
    <mergeCell ref="UB63:UD63"/>
    <mergeCell ref="QF65:QI65"/>
    <mergeCell ref="QQ65:QT65"/>
    <mergeCell ref="RB65:RE65"/>
    <mergeCell ref="RN65:RQ65"/>
    <mergeCell ref="RY65:SB65"/>
    <mergeCell ref="SJ65:SM65"/>
    <mergeCell ref="SU65:SX65"/>
    <mergeCell ref="TF65:TI65"/>
    <mergeCell ref="TQ65:TT65"/>
    <mergeCell ref="UB65:UE65"/>
    <mergeCell ref="QF61:QI61"/>
    <mergeCell ref="QQ61:QT61"/>
    <mergeCell ref="RB61:RE61"/>
    <mergeCell ref="RN61:RQ61"/>
    <mergeCell ref="RY61:SB61"/>
    <mergeCell ref="SJ61:SM61"/>
    <mergeCell ref="SU61:SX61"/>
    <mergeCell ref="TF61:TI61"/>
    <mergeCell ref="TQ61:TT61"/>
    <mergeCell ref="UB61:UE61"/>
    <mergeCell ref="QF62:QI62"/>
    <mergeCell ref="QQ62:QT62"/>
    <mergeCell ref="RB62:RE62"/>
    <mergeCell ref="RN62:RQ62"/>
    <mergeCell ref="RY62:SB62"/>
    <mergeCell ref="SJ62:SM62"/>
    <mergeCell ref="SU62:SX62"/>
    <mergeCell ref="TF62:TI62"/>
    <mergeCell ref="TQ62:TT62"/>
    <mergeCell ref="UB62:UE62"/>
    <mergeCell ref="QF58:QH58"/>
    <mergeCell ref="QQ58:QS58"/>
    <mergeCell ref="RB58:RD58"/>
    <mergeCell ref="RN58:RP58"/>
    <mergeCell ref="RY58:SA58"/>
    <mergeCell ref="SJ58:SL58"/>
    <mergeCell ref="SU58:SW58"/>
    <mergeCell ref="TF58:TH58"/>
    <mergeCell ref="TQ58:TS58"/>
    <mergeCell ref="UB58:UD58"/>
    <mergeCell ref="QF60:QH60"/>
    <mergeCell ref="QQ60:QS60"/>
    <mergeCell ref="RB60:RD60"/>
    <mergeCell ref="RN60:RP60"/>
    <mergeCell ref="RY60:SA60"/>
    <mergeCell ref="SJ60:SL60"/>
    <mergeCell ref="SU60:SW60"/>
    <mergeCell ref="TF60:TH60"/>
    <mergeCell ref="TQ60:TS60"/>
    <mergeCell ref="UB60:UD60"/>
    <mergeCell ref="QF56:QI56"/>
    <mergeCell ref="QQ56:QT56"/>
    <mergeCell ref="RB56:RE56"/>
    <mergeCell ref="RN56:RQ56"/>
    <mergeCell ref="RY56:SB56"/>
    <mergeCell ref="SJ56:SM56"/>
    <mergeCell ref="SU56:SX56"/>
    <mergeCell ref="TF56:TI56"/>
    <mergeCell ref="TQ56:TT56"/>
    <mergeCell ref="UB56:UE56"/>
    <mergeCell ref="QF57:QI57"/>
    <mergeCell ref="QQ57:QT57"/>
    <mergeCell ref="RB57:RE57"/>
    <mergeCell ref="RN57:RQ57"/>
    <mergeCell ref="RY57:SB57"/>
    <mergeCell ref="SJ57:SM57"/>
    <mergeCell ref="SU57:SX57"/>
    <mergeCell ref="TF57:TI57"/>
    <mergeCell ref="TQ57:TT57"/>
    <mergeCell ref="UB57:UE57"/>
    <mergeCell ref="QF54:QH54"/>
    <mergeCell ref="QQ54:QS54"/>
    <mergeCell ref="RB54:RD54"/>
    <mergeCell ref="RN54:RP54"/>
    <mergeCell ref="RY54:SA54"/>
    <mergeCell ref="SJ54:SL54"/>
    <mergeCell ref="SU54:SW54"/>
    <mergeCell ref="TF54:TH54"/>
    <mergeCell ref="TQ54:TS54"/>
    <mergeCell ref="UB54:UD54"/>
    <mergeCell ref="QF55:QH55"/>
    <mergeCell ref="QQ55:QS55"/>
    <mergeCell ref="RB55:RD55"/>
    <mergeCell ref="RN55:RP55"/>
    <mergeCell ref="RY55:SA55"/>
    <mergeCell ref="SJ55:SL55"/>
    <mergeCell ref="SU55:SW55"/>
    <mergeCell ref="TF55:TH55"/>
    <mergeCell ref="TQ55:TS55"/>
    <mergeCell ref="UB55:UD55"/>
    <mergeCell ref="QF46:QI46"/>
    <mergeCell ref="QQ46:QT46"/>
    <mergeCell ref="RB46:RE46"/>
    <mergeCell ref="RN46:RQ46"/>
    <mergeCell ref="RY46:SB46"/>
    <mergeCell ref="SJ46:SM46"/>
    <mergeCell ref="SU46:SX46"/>
    <mergeCell ref="TF46:TI46"/>
    <mergeCell ref="TQ46:TT46"/>
    <mergeCell ref="UB46:UE46"/>
    <mergeCell ref="QF53:QI53"/>
    <mergeCell ref="QQ53:QT53"/>
    <mergeCell ref="RB53:RE53"/>
    <mergeCell ref="RN53:RQ53"/>
    <mergeCell ref="RY53:SB53"/>
    <mergeCell ref="SJ53:SM53"/>
    <mergeCell ref="SU53:SX53"/>
    <mergeCell ref="TF53:TI53"/>
    <mergeCell ref="TQ53:TT53"/>
    <mergeCell ref="UB53:UE53"/>
    <mergeCell ref="QF44:QI44"/>
    <mergeCell ref="QQ44:QT44"/>
    <mergeCell ref="RB44:RE44"/>
    <mergeCell ref="RN44:RQ44"/>
    <mergeCell ref="RY44:SB44"/>
    <mergeCell ref="SJ44:SM44"/>
    <mergeCell ref="SU44:SX44"/>
    <mergeCell ref="TF44:TI44"/>
    <mergeCell ref="TQ44:TT44"/>
    <mergeCell ref="UB44:UE44"/>
    <mergeCell ref="QF45:QH45"/>
    <mergeCell ref="QQ45:QS45"/>
    <mergeCell ref="RB45:RD45"/>
    <mergeCell ref="RN45:RP45"/>
    <mergeCell ref="RY45:SA45"/>
    <mergeCell ref="SJ45:SL45"/>
    <mergeCell ref="SU45:SW45"/>
    <mergeCell ref="TF45:TH45"/>
    <mergeCell ref="TQ45:TS45"/>
    <mergeCell ref="UB45:UD45"/>
    <mergeCell ref="QF41:QH41"/>
    <mergeCell ref="QQ41:QS41"/>
    <mergeCell ref="RB41:RD41"/>
    <mergeCell ref="RN41:RP41"/>
    <mergeCell ref="RY41:SA41"/>
    <mergeCell ref="SJ41:SL41"/>
    <mergeCell ref="SU41:SW41"/>
    <mergeCell ref="TF41:TH41"/>
    <mergeCell ref="TQ41:TS41"/>
    <mergeCell ref="UB41:UD41"/>
    <mergeCell ref="QF42:QH42"/>
    <mergeCell ref="QQ42:QS42"/>
    <mergeCell ref="RB42:RD42"/>
    <mergeCell ref="RN42:RP42"/>
    <mergeCell ref="RY42:SA42"/>
    <mergeCell ref="SJ42:SL42"/>
    <mergeCell ref="SU42:SW42"/>
    <mergeCell ref="TF42:TH42"/>
    <mergeCell ref="TQ42:TS42"/>
    <mergeCell ref="UB42:UD42"/>
    <mergeCell ref="TB36:TC36"/>
    <mergeCell ref="TG36:TH36"/>
    <mergeCell ref="TI36:TJ36"/>
    <mergeCell ref="TK36:TL36"/>
    <mergeCell ref="TM36:TN36"/>
    <mergeCell ref="TR36:TS36"/>
    <mergeCell ref="TT36:TU36"/>
    <mergeCell ref="TV36:TW36"/>
    <mergeCell ref="TX36:TY36"/>
    <mergeCell ref="UC36:UD36"/>
    <mergeCell ref="UE36:UF36"/>
    <mergeCell ref="UG36:UH36"/>
    <mergeCell ref="UI36:UJ36"/>
    <mergeCell ref="QF40:QH40"/>
    <mergeCell ref="QQ40:QS40"/>
    <mergeCell ref="RB40:RD40"/>
    <mergeCell ref="RN40:RP40"/>
    <mergeCell ref="RY40:SA40"/>
    <mergeCell ref="SJ40:SL40"/>
    <mergeCell ref="SU40:SW40"/>
    <mergeCell ref="TF40:TH40"/>
    <mergeCell ref="TQ40:TS40"/>
    <mergeCell ref="UB40:UD40"/>
    <mergeCell ref="TX35:TY35"/>
    <mergeCell ref="UC35:UD35"/>
    <mergeCell ref="UE35:UF35"/>
    <mergeCell ref="UG35:UH35"/>
    <mergeCell ref="UI35:UJ35"/>
    <mergeCell ref="QG36:QH36"/>
    <mergeCell ref="QI36:QJ36"/>
    <mergeCell ref="QK36:QL36"/>
    <mergeCell ref="QM36:QN36"/>
    <mergeCell ref="QR36:QS36"/>
    <mergeCell ref="QT36:QU36"/>
    <mergeCell ref="QV36:QW36"/>
    <mergeCell ref="QX36:QY36"/>
    <mergeCell ref="RC36:RD36"/>
    <mergeCell ref="RE36:RF36"/>
    <mergeCell ref="RG36:RH36"/>
    <mergeCell ref="RI36:RJ36"/>
    <mergeCell ref="RO36:RP36"/>
    <mergeCell ref="RQ36:RR36"/>
    <mergeCell ref="RS36:RT36"/>
    <mergeCell ref="RU36:RV36"/>
    <mergeCell ref="RZ36:SA36"/>
    <mergeCell ref="SB36:SC36"/>
    <mergeCell ref="SD36:SE36"/>
    <mergeCell ref="SF36:SG36"/>
    <mergeCell ref="SK36:SL36"/>
    <mergeCell ref="SM36:SN36"/>
    <mergeCell ref="SO36:SP36"/>
    <mergeCell ref="SQ36:SR36"/>
    <mergeCell ref="SV36:SW36"/>
    <mergeCell ref="SX36:SY36"/>
    <mergeCell ref="SZ36:TA36"/>
    <mergeCell ref="SD35:SE35"/>
    <mergeCell ref="SF35:SG35"/>
    <mergeCell ref="SK35:SL35"/>
    <mergeCell ref="SM35:SN35"/>
    <mergeCell ref="SO35:SP35"/>
    <mergeCell ref="SQ35:SR35"/>
    <mergeCell ref="SV35:SW35"/>
    <mergeCell ref="SX35:SY35"/>
    <mergeCell ref="SZ35:TA35"/>
    <mergeCell ref="TB35:TC35"/>
    <mergeCell ref="TG35:TH35"/>
    <mergeCell ref="TI35:TJ35"/>
    <mergeCell ref="TK35:TL35"/>
    <mergeCell ref="TM35:TN35"/>
    <mergeCell ref="TR35:TS35"/>
    <mergeCell ref="TT35:TU35"/>
    <mergeCell ref="TV35:TW35"/>
    <mergeCell ref="QI35:QJ35"/>
    <mergeCell ref="QK35:QL35"/>
    <mergeCell ref="QM35:QN35"/>
    <mergeCell ref="QR35:QS35"/>
    <mergeCell ref="QT35:QU35"/>
    <mergeCell ref="QV35:QW35"/>
    <mergeCell ref="QX35:QY35"/>
    <mergeCell ref="RC35:RD35"/>
    <mergeCell ref="RE35:RF35"/>
    <mergeCell ref="RG35:RH35"/>
    <mergeCell ref="RI35:RJ35"/>
    <mergeCell ref="RO35:RP35"/>
    <mergeCell ref="RQ35:RR35"/>
    <mergeCell ref="RS35:RT35"/>
    <mergeCell ref="RU35:RV35"/>
    <mergeCell ref="RZ35:SA35"/>
    <mergeCell ref="SB35:SC35"/>
    <mergeCell ref="UG33:UJ33"/>
    <mergeCell ref="QF34:QF38"/>
    <mergeCell ref="QG34:QJ34"/>
    <mergeCell ref="QK34:QN34"/>
    <mergeCell ref="QQ34:QQ38"/>
    <mergeCell ref="QR34:QU34"/>
    <mergeCell ref="QV34:QY34"/>
    <mergeCell ref="RB34:RB38"/>
    <mergeCell ref="RC34:RF34"/>
    <mergeCell ref="RG34:RJ34"/>
    <mergeCell ref="RN34:RN38"/>
    <mergeCell ref="RO34:RR34"/>
    <mergeCell ref="RS34:RV34"/>
    <mergeCell ref="RY34:RY38"/>
    <mergeCell ref="RZ34:SC34"/>
    <mergeCell ref="SD34:SG34"/>
    <mergeCell ref="SJ34:SJ38"/>
    <mergeCell ref="SK34:SN34"/>
    <mergeCell ref="SO34:SR34"/>
    <mergeCell ref="SU34:SU38"/>
    <mergeCell ref="SV34:SY34"/>
    <mergeCell ref="SZ34:TC34"/>
    <mergeCell ref="TF34:TF38"/>
    <mergeCell ref="TG34:TJ34"/>
    <mergeCell ref="TK34:TN34"/>
    <mergeCell ref="TQ34:TQ38"/>
    <mergeCell ref="TR34:TU34"/>
    <mergeCell ref="TV34:TY34"/>
    <mergeCell ref="UB34:UB38"/>
    <mergeCell ref="UC34:UF34"/>
    <mergeCell ref="UG34:UJ34"/>
    <mergeCell ref="QG35:QH35"/>
    <mergeCell ref="TB29:TC29"/>
    <mergeCell ref="TG29:TH29"/>
    <mergeCell ref="TI29:TJ29"/>
    <mergeCell ref="TK29:TL29"/>
    <mergeCell ref="TM29:TN29"/>
    <mergeCell ref="TR29:TS29"/>
    <mergeCell ref="TT29:TU29"/>
    <mergeCell ref="TV29:TW29"/>
    <mergeCell ref="TX29:TY29"/>
    <mergeCell ref="UC29:UD29"/>
    <mergeCell ref="UE29:UF29"/>
    <mergeCell ref="UG29:UH29"/>
    <mergeCell ref="UI29:UJ29"/>
    <mergeCell ref="QG33:QJ33"/>
    <mergeCell ref="QK33:QN33"/>
    <mergeCell ref="QR33:QU33"/>
    <mergeCell ref="QV33:QY33"/>
    <mergeCell ref="RC33:RF33"/>
    <mergeCell ref="RG33:RJ33"/>
    <mergeCell ref="RO33:RR33"/>
    <mergeCell ref="RS33:RV33"/>
    <mergeCell ref="RZ33:SC33"/>
    <mergeCell ref="SD33:SG33"/>
    <mergeCell ref="SK33:SN33"/>
    <mergeCell ref="SO33:SR33"/>
    <mergeCell ref="SV33:SY33"/>
    <mergeCell ref="SZ33:TC33"/>
    <mergeCell ref="TG33:TJ33"/>
    <mergeCell ref="TK33:TN33"/>
    <mergeCell ref="TR33:TU33"/>
    <mergeCell ref="TV33:TY33"/>
    <mergeCell ref="UC33:UF33"/>
    <mergeCell ref="TX28:TY28"/>
    <mergeCell ref="UC28:UD28"/>
    <mergeCell ref="UE28:UF28"/>
    <mergeCell ref="UG28:UH28"/>
    <mergeCell ref="UI28:UJ28"/>
    <mergeCell ref="QG29:QH29"/>
    <mergeCell ref="QI29:QJ29"/>
    <mergeCell ref="QK29:QL29"/>
    <mergeCell ref="QM29:QN29"/>
    <mergeCell ref="QR29:QS29"/>
    <mergeCell ref="QT29:QU29"/>
    <mergeCell ref="QV29:QW29"/>
    <mergeCell ref="QX29:QY29"/>
    <mergeCell ref="RC29:RD29"/>
    <mergeCell ref="RE29:RF29"/>
    <mergeCell ref="RG29:RH29"/>
    <mergeCell ref="RI29:RJ29"/>
    <mergeCell ref="RO29:RP29"/>
    <mergeCell ref="RQ29:RR29"/>
    <mergeCell ref="RS29:RT29"/>
    <mergeCell ref="RU29:RV29"/>
    <mergeCell ref="RZ29:SA29"/>
    <mergeCell ref="SB29:SC29"/>
    <mergeCell ref="SD29:SE29"/>
    <mergeCell ref="SF29:SG29"/>
    <mergeCell ref="SK29:SL29"/>
    <mergeCell ref="SM29:SN29"/>
    <mergeCell ref="SO29:SP29"/>
    <mergeCell ref="SQ29:SR29"/>
    <mergeCell ref="SV29:SW29"/>
    <mergeCell ref="SX29:SY29"/>
    <mergeCell ref="SZ29:TA29"/>
    <mergeCell ref="SD28:SE28"/>
    <mergeCell ref="SF28:SG28"/>
    <mergeCell ref="SK28:SL28"/>
    <mergeCell ref="SM28:SN28"/>
    <mergeCell ref="SO28:SP28"/>
    <mergeCell ref="SQ28:SR28"/>
    <mergeCell ref="SV28:SW28"/>
    <mergeCell ref="SX28:SY28"/>
    <mergeCell ref="SZ28:TA28"/>
    <mergeCell ref="TB28:TC28"/>
    <mergeCell ref="TG28:TH28"/>
    <mergeCell ref="TI28:TJ28"/>
    <mergeCell ref="TK28:TL28"/>
    <mergeCell ref="TM28:TN28"/>
    <mergeCell ref="TR28:TS28"/>
    <mergeCell ref="TT28:TU28"/>
    <mergeCell ref="TV28:TW28"/>
    <mergeCell ref="QI28:QJ28"/>
    <mergeCell ref="QK28:QL28"/>
    <mergeCell ref="QM28:QN28"/>
    <mergeCell ref="QR28:QS28"/>
    <mergeCell ref="QT28:QU28"/>
    <mergeCell ref="QV28:QW28"/>
    <mergeCell ref="QX28:QY28"/>
    <mergeCell ref="RC28:RD28"/>
    <mergeCell ref="RE28:RF28"/>
    <mergeCell ref="RG28:RH28"/>
    <mergeCell ref="RI28:RJ28"/>
    <mergeCell ref="RO28:RP28"/>
    <mergeCell ref="RQ28:RR28"/>
    <mergeCell ref="RS28:RT28"/>
    <mergeCell ref="RU28:RV28"/>
    <mergeCell ref="RZ28:SA28"/>
    <mergeCell ref="SB28:SC28"/>
    <mergeCell ref="UG26:UJ26"/>
    <mergeCell ref="QF27:QF31"/>
    <mergeCell ref="QG27:QJ27"/>
    <mergeCell ref="QK27:QN27"/>
    <mergeCell ref="QQ27:QQ31"/>
    <mergeCell ref="QR27:QU27"/>
    <mergeCell ref="QV27:QY27"/>
    <mergeCell ref="RB27:RB31"/>
    <mergeCell ref="RC27:RF27"/>
    <mergeCell ref="RG27:RJ27"/>
    <mergeCell ref="RN27:RN31"/>
    <mergeCell ref="RO27:RR27"/>
    <mergeCell ref="RS27:RV27"/>
    <mergeCell ref="RY27:RY31"/>
    <mergeCell ref="RZ27:SC27"/>
    <mergeCell ref="SD27:SG27"/>
    <mergeCell ref="SJ27:SJ31"/>
    <mergeCell ref="SK27:SN27"/>
    <mergeCell ref="SO27:SR27"/>
    <mergeCell ref="SU27:SU31"/>
    <mergeCell ref="SV27:SY27"/>
    <mergeCell ref="SZ27:TC27"/>
    <mergeCell ref="TF27:TF31"/>
    <mergeCell ref="TG27:TJ27"/>
    <mergeCell ref="TK27:TN27"/>
    <mergeCell ref="TQ27:TQ31"/>
    <mergeCell ref="TR27:TU27"/>
    <mergeCell ref="TV27:TY27"/>
    <mergeCell ref="UB27:UB31"/>
    <mergeCell ref="UC27:UF27"/>
    <mergeCell ref="UG27:UJ27"/>
    <mergeCell ref="QG28:QH28"/>
    <mergeCell ref="QF24:QH24"/>
    <mergeCell ref="QQ24:QS24"/>
    <mergeCell ref="RB24:RD24"/>
    <mergeCell ref="RN24:RP24"/>
    <mergeCell ref="RY24:SA24"/>
    <mergeCell ref="SJ24:SL24"/>
    <mergeCell ref="SU24:SW24"/>
    <mergeCell ref="TF24:TH24"/>
    <mergeCell ref="TQ24:TS24"/>
    <mergeCell ref="UB24:UD24"/>
    <mergeCell ref="QG26:QJ26"/>
    <mergeCell ref="QK26:QN26"/>
    <mergeCell ref="QR26:QU26"/>
    <mergeCell ref="QV26:QY26"/>
    <mergeCell ref="RC26:RF26"/>
    <mergeCell ref="RG26:RJ26"/>
    <mergeCell ref="RO26:RR26"/>
    <mergeCell ref="RS26:RV26"/>
    <mergeCell ref="RZ26:SC26"/>
    <mergeCell ref="SD26:SG26"/>
    <mergeCell ref="SK26:SN26"/>
    <mergeCell ref="SO26:SR26"/>
    <mergeCell ref="SV26:SY26"/>
    <mergeCell ref="SZ26:TC26"/>
    <mergeCell ref="TG26:TJ26"/>
    <mergeCell ref="TK26:TN26"/>
    <mergeCell ref="TR26:TU26"/>
    <mergeCell ref="TV26:TY26"/>
    <mergeCell ref="UC26:UF26"/>
    <mergeCell ref="RZ21:SA21"/>
    <mergeCell ref="SB21:SC21"/>
    <mergeCell ref="SK21:SL21"/>
    <mergeCell ref="SM21:SN21"/>
    <mergeCell ref="SV21:SW21"/>
    <mergeCell ref="SX21:SY21"/>
    <mergeCell ref="TG21:TH21"/>
    <mergeCell ref="TI21:TJ21"/>
    <mergeCell ref="TR21:TS21"/>
    <mergeCell ref="TT21:TU21"/>
    <mergeCell ref="UC21:UD21"/>
    <mergeCell ref="UE21:UF21"/>
    <mergeCell ref="QF23:QI23"/>
    <mergeCell ref="QQ23:QT23"/>
    <mergeCell ref="RB23:RE23"/>
    <mergeCell ref="RN23:RQ23"/>
    <mergeCell ref="RY23:SB23"/>
    <mergeCell ref="SJ23:SM23"/>
    <mergeCell ref="SU23:SX23"/>
    <mergeCell ref="TF23:TI23"/>
    <mergeCell ref="TQ23:TT23"/>
    <mergeCell ref="UB23:UE23"/>
    <mergeCell ref="UE17:UF17"/>
    <mergeCell ref="QG20:QH20"/>
    <mergeCell ref="QI20:QJ20"/>
    <mergeCell ref="QR20:QS20"/>
    <mergeCell ref="QT20:QU20"/>
    <mergeCell ref="RC20:RD20"/>
    <mergeCell ref="RE20:RF20"/>
    <mergeCell ref="RO20:RP20"/>
    <mergeCell ref="RQ20:RR20"/>
    <mergeCell ref="RZ20:SA20"/>
    <mergeCell ref="SB20:SC20"/>
    <mergeCell ref="SK20:SL20"/>
    <mergeCell ref="SM20:SN20"/>
    <mergeCell ref="SV20:SW20"/>
    <mergeCell ref="SX20:SY20"/>
    <mergeCell ref="TG20:TH20"/>
    <mergeCell ref="TI20:TJ20"/>
    <mergeCell ref="TR20:TS20"/>
    <mergeCell ref="TT20:TU20"/>
    <mergeCell ref="UC20:UD20"/>
    <mergeCell ref="UE20:UF20"/>
    <mergeCell ref="TF16:TJ16"/>
    <mergeCell ref="TQ16:TU16"/>
    <mergeCell ref="UB16:UF16"/>
    <mergeCell ref="QF17:QF19"/>
    <mergeCell ref="QG17:QH17"/>
    <mergeCell ref="QI17:QJ17"/>
    <mergeCell ref="QQ17:QQ19"/>
    <mergeCell ref="QR17:QS17"/>
    <mergeCell ref="QT17:QU17"/>
    <mergeCell ref="RB17:RB19"/>
    <mergeCell ref="RC17:RD17"/>
    <mergeCell ref="RE17:RF17"/>
    <mergeCell ref="RN17:RN19"/>
    <mergeCell ref="RO17:RP17"/>
    <mergeCell ref="RQ17:RR17"/>
    <mergeCell ref="RY17:RY19"/>
    <mergeCell ref="RZ17:SA17"/>
    <mergeCell ref="SB17:SC17"/>
    <mergeCell ref="SJ17:SJ19"/>
    <mergeCell ref="SK17:SL17"/>
    <mergeCell ref="SM17:SN17"/>
    <mergeCell ref="SU17:SU19"/>
    <mergeCell ref="SV17:SW17"/>
    <mergeCell ref="SX17:SY17"/>
    <mergeCell ref="TF17:TF19"/>
    <mergeCell ref="TG17:TH17"/>
    <mergeCell ref="TI17:TJ17"/>
    <mergeCell ref="TQ17:TQ19"/>
    <mergeCell ref="TR17:TS17"/>
    <mergeCell ref="TT17:TU17"/>
    <mergeCell ref="UB17:UB19"/>
    <mergeCell ref="UC17:UD17"/>
    <mergeCell ref="TF11:TI11"/>
    <mergeCell ref="TQ11:TT11"/>
    <mergeCell ref="UB11:UE11"/>
    <mergeCell ref="QG12:QI12"/>
    <mergeCell ref="QR12:QT12"/>
    <mergeCell ref="RC12:RE12"/>
    <mergeCell ref="RO12:RQ12"/>
    <mergeCell ref="RZ12:SB12"/>
    <mergeCell ref="SK12:SM12"/>
    <mergeCell ref="SV12:SX12"/>
    <mergeCell ref="TG12:TI12"/>
    <mergeCell ref="TR12:TT12"/>
    <mergeCell ref="UC12:UE12"/>
    <mergeCell ref="QG13:QI13"/>
    <mergeCell ref="QR13:QT13"/>
    <mergeCell ref="RC13:RE13"/>
    <mergeCell ref="RO13:RQ13"/>
    <mergeCell ref="RZ13:SB13"/>
    <mergeCell ref="SK13:SM13"/>
    <mergeCell ref="SV13:SX13"/>
    <mergeCell ref="TG13:TI13"/>
    <mergeCell ref="TR13:TT13"/>
    <mergeCell ref="UC13:UE13"/>
    <mergeCell ref="QF11:QI11"/>
    <mergeCell ref="QQ11:QT11"/>
    <mergeCell ref="RB11:RE11"/>
    <mergeCell ref="RN11:RQ11"/>
    <mergeCell ref="RY11:SB11"/>
    <mergeCell ref="SJ11:SM11"/>
    <mergeCell ref="SU11:SX11"/>
    <mergeCell ref="QF16:QJ16"/>
    <mergeCell ref="QQ16:QU16"/>
    <mergeCell ref="RB16:RF16"/>
    <mergeCell ref="RN16:RR16"/>
    <mergeCell ref="RY16:SC16"/>
    <mergeCell ref="SJ16:SN16"/>
    <mergeCell ref="SU16:SY16"/>
    <mergeCell ref="QG21:QH21"/>
    <mergeCell ref="QI21:QJ21"/>
    <mergeCell ref="QR21:QS21"/>
    <mergeCell ref="QT21:QU21"/>
    <mergeCell ref="RC21:RD21"/>
    <mergeCell ref="RE21:RF21"/>
    <mergeCell ref="RO21:RP21"/>
    <mergeCell ref="RQ21:RR21"/>
    <mergeCell ref="LY73:MA73"/>
    <mergeCell ref="MJ73:ML73"/>
    <mergeCell ref="MU73:MW73"/>
    <mergeCell ref="NF73:NH73"/>
    <mergeCell ref="NQ73:NS73"/>
    <mergeCell ref="OB73:OD73"/>
    <mergeCell ref="ON73:OP73"/>
    <mergeCell ref="OY73:PA73"/>
    <mergeCell ref="PJ73:PL73"/>
    <mergeCell ref="PU73:PW73"/>
    <mergeCell ref="NF67:NH67"/>
    <mergeCell ref="NQ67:NS67"/>
    <mergeCell ref="OB67:OD67"/>
    <mergeCell ref="ON67:OP67"/>
    <mergeCell ref="OY67:PA67"/>
    <mergeCell ref="PJ67:PL67"/>
    <mergeCell ref="PU67:PW67"/>
    <mergeCell ref="LY70:MB70"/>
    <mergeCell ref="MJ70:MM70"/>
    <mergeCell ref="MU70:MX70"/>
    <mergeCell ref="NF70:NI70"/>
    <mergeCell ref="NQ70:NT70"/>
    <mergeCell ref="OB70:OE70"/>
    <mergeCell ref="ON70:OQ70"/>
    <mergeCell ref="OY70:PB70"/>
    <mergeCell ref="PJ70:PM70"/>
    <mergeCell ref="PU70:PX70"/>
    <mergeCell ref="LY71:MA71"/>
    <mergeCell ref="MJ71:ML71"/>
    <mergeCell ref="MU71:MW71"/>
    <mergeCell ref="NF71:NH71"/>
    <mergeCell ref="NQ71:NS71"/>
    <mergeCell ref="OB71:OD71"/>
    <mergeCell ref="ON71:OP71"/>
    <mergeCell ref="OY71:PA71"/>
    <mergeCell ref="PJ71:PL71"/>
    <mergeCell ref="PU71:PW71"/>
    <mergeCell ref="MU66:MW66"/>
    <mergeCell ref="NF66:NH66"/>
    <mergeCell ref="NQ66:NS66"/>
    <mergeCell ref="OB66:OD66"/>
    <mergeCell ref="ON66:OP66"/>
    <mergeCell ref="OY66:PA66"/>
    <mergeCell ref="PJ66:PL66"/>
    <mergeCell ref="PU66:PW66"/>
    <mergeCell ref="MJ74:ML74"/>
    <mergeCell ref="MU74:MW74"/>
    <mergeCell ref="NF74:NH74"/>
    <mergeCell ref="NQ74:NS74"/>
    <mergeCell ref="OB74:OD74"/>
    <mergeCell ref="ON74:OP74"/>
    <mergeCell ref="OY74:PA74"/>
    <mergeCell ref="PJ74:PL74"/>
    <mergeCell ref="PU74:PW74"/>
    <mergeCell ref="OY72:PA72"/>
    <mergeCell ref="PJ72:PL72"/>
    <mergeCell ref="PU72:PW72"/>
    <mergeCell ref="LY63:MA63"/>
    <mergeCell ref="MJ63:ML63"/>
    <mergeCell ref="MU63:MW63"/>
    <mergeCell ref="NF63:NH63"/>
    <mergeCell ref="NQ63:NS63"/>
    <mergeCell ref="OB63:OD63"/>
    <mergeCell ref="ON63:OP63"/>
    <mergeCell ref="OY63:PA63"/>
    <mergeCell ref="PJ63:PL63"/>
    <mergeCell ref="PU63:PW63"/>
    <mergeCell ref="LY68:MA68"/>
    <mergeCell ref="MJ68:ML68"/>
    <mergeCell ref="MU68:MW68"/>
    <mergeCell ref="NF68:NH68"/>
    <mergeCell ref="NQ68:NS68"/>
    <mergeCell ref="OB68:OD68"/>
    <mergeCell ref="ON68:OP68"/>
    <mergeCell ref="OY68:PA68"/>
    <mergeCell ref="PJ68:PL68"/>
    <mergeCell ref="PU68:PW68"/>
    <mergeCell ref="LY65:MB65"/>
    <mergeCell ref="MJ65:MM65"/>
    <mergeCell ref="MU65:MX65"/>
    <mergeCell ref="NF65:NI65"/>
    <mergeCell ref="NQ65:NT65"/>
    <mergeCell ref="OB65:OE65"/>
    <mergeCell ref="ON65:OQ65"/>
    <mergeCell ref="OY65:PB65"/>
    <mergeCell ref="PJ65:PM65"/>
    <mergeCell ref="PU65:PX65"/>
    <mergeCell ref="LY66:MA66"/>
    <mergeCell ref="MJ66:ML66"/>
    <mergeCell ref="LY61:MB61"/>
    <mergeCell ref="MJ61:MM61"/>
    <mergeCell ref="MU61:MX61"/>
    <mergeCell ref="NF61:NI61"/>
    <mergeCell ref="NQ61:NT61"/>
    <mergeCell ref="OB61:OE61"/>
    <mergeCell ref="ON61:OQ61"/>
    <mergeCell ref="OY61:PB61"/>
    <mergeCell ref="PJ61:PM61"/>
    <mergeCell ref="PU61:PX61"/>
    <mergeCell ref="LY62:MB62"/>
    <mergeCell ref="MJ62:MM62"/>
    <mergeCell ref="MU62:MX62"/>
    <mergeCell ref="NF62:NI62"/>
    <mergeCell ref="NQ62:NT62"/>
    <mergeCell ref="OB62:OE62"/>
    <mergeCell ref="ON62:OQ62"/>
    <mergeCell ref="OY62:PB62"/>
    <mergeCell ref="PJ62:PM62"/>
    <mergeCell ref="PU62:PX62"/>
    <mergeCell ref="LY58:MA58"/>
    <mergeCell ref="MJ58:ML58"/>
    <mergeCell ref="MU58:MW58"/>
    <mergeCell ref="NF58:NH58"/>
    <mergeCell ref="NQ58:NS58"/>
    <mergeCell ref="OB58:OD58"/>
    <mergeCell ref="ON58:OP58"/>
    <mergeCell ref="OY58:PA58"/>
    <mergeCell ref="PJ58:PL58"/>
    <mergeCell ref="PU58:PW58"/>
    <mergeCell ref="LY60:MA60"/>
    <mergeCell ref="MJ60:ML60"/>
    <mergeCell ref="MU60:MW60"/>
    <mergeCell ref="NF60:NH60"/>
    <mergeCell ref="NQ60:NS60"/>
    <mergeCell ref="OB60:OD60"/>
    <mergeCell ref="ON60:OP60"/>
    <mergeCell ref="OY60:PA60"/>
    <mergeCell ref="PJ60:PL60"/>
    <mergeCell ref="PU60:PW60"/>
    <mergeCell ref="LY56:MB56"/>
    <mergeCell ref="MJ56:MM56"/>
    <mergeCell ref="MU56:MX56"/>
    <mergeCell ref="NF56:NI56"/>
    <mergeCell ref="NQ56:NT56"/>
    <mergeCell ref="OB56:OE56"/>
    <mergeCell ref="ON56:OQ56"/>
    <mergeCell ref="OY56:PB56"/>
    <mergeCell ref="PJ56:PM56"/>
    <mergeCell ref="PU56:PX56"/>
    <mergeCell ref="LY57:MB57"/>
    <mergeCell ref="MJ57:MM57"/>
    <mergeCell ref="MU57:MX57"/>
    <mergeCell ref="NF57:NI57"/>
    <mergeCell ref="NQ57:NT57"/>
    <mergeCell ref="OB57:OE57"/>
    <mergeCell ref="ON57:OQ57"/>
    <mergeCell ref="OY57:PB57"/>
    <mergeCell ref="PJ57:PM57"/>
    <mergeCell ref="PU57:PX57"/>
    <mergeCell ref="LY54:MA54"/>
    <mergeCell ref="MJ54:ML54"/>
    <mergeCell ref="MU54:MW54"/>
    <mergeCell ref="NF54:NH54"/>
    <mergeCell ref="NQ54:NS54"/>
    <mergeCell ref="OB54:OD54"/>
    <mergeCell ref="ON54:OP54"/>
    <mergeCell ref="OY54:PA54"/>
    <mergeCell ref="PJ54:PL54"/>
    <mergeCell ref="PU54:PW54"/>
    <mergeCell ref="LY55:MA55"/>
    <mergeCell ref="MJ55:ML55"/>
    <mergeCell ref="MU55:MW55"/>
    <mergeCell ref="NF55:NH55"/>
    <mergeCell ref="NQ55:NS55"/>
    <mergeCell ref="OB55:OD55"/>
    <mergeCell ref="ON55:OP55"/>
    <mergeCell ref="OY55:PA55"/>
    <mergeCell ref="PJ55:PL55"/>
    <mergeCell ref="PU55:PW55"/>
    <mergeCell ref="OY45:PA45"/>
    <mergeCell ref="PJ45:PL45"/>
    <mergeCell ref="PU45:PW45"/>
    <mergeCell ref="LY46:MB46"/>
    <mergeCell ref="MJ46:MM46"/>
    <mergeCell ref="MU46:MX46"/>
    <mergeCell ref="NF46:NI46"/>
    <mergeCell ref="NQ46:NT46"/>
    <mergeCell ref="OB46:OE46"/>
    <mergeCell ref="ON46:OQ46"/>
    <mergeCell ref="OY46:PB46"/>
    <mergeCell ref="PJ46:PM46"/>
    <mergeCell ref="PU46:PX46"/>
    <mergeCell ref="LY53:MB53"/>
    <mergeCell ref="MJ53:MM53"/>
    <mergeCell ref="MU53:MX53"/>
    <mergeCell ref="NF53:NI53"/>
    <mergeCell ref="NQ53:NT53"/>
    <mergeCell ref="OB53:OE53"/>
    <mergeCell ref="ON53:OQ53"/>
    <mergeCell ref="OY53:PB53"/>
    <mergeCell ref="PJ53:PM53"/>
    <mergeCell ref="PU53:PX53"/>
    <mergeCell ref="LY42:MA42"/>
    <mergeCell ref="MJ42:ML42"/>
    <mergeCell ref="MU42:MW42"/>
    <mergeCell ref="NF42:NH42"/>
    <mergeCell ref="NQ42:NS42"/>
    <mergeCell ref="OB42:OD42"/>
    <mergeCell ref="ON42:OP42"/>
    <mergeCell ref="OY42:PA42"/>
    <mergeCell ref="PJ42:PL42"/>
    <mergeCell ref="PU42:PW42"/>
    <mergeCell ref="LY44:MB44"/>
    <mergeCell ref="MJ44:MM44"/>
    <mergeCell ref="MU44:MX44"/>
    <mergeCell ref="NF44:NI44"/>
    <mergeCell ref="NQ44:NT44"/>
    <mergeCell ref="OB44:OE44"/>
    <mergeCell ref="ON44:OQ44"/>
    <mergeCell ref="OY44:PB44"/>
    <mergeCell ref="PJ44:PM44"/>
    <mergeCell ref="PU44:PX44"/>
    <mergeCell ref="LY40:MA40"/>
    <mergeCell ref="MJ40:ML40"/>
    <mergeCell ref="MU40:MW40"/>
    <mergeCell ref="NF40:NH40"/>
    <mergeCell ref="NQ40:NS40"/>
    <mergeCell ref="OB40:OD40"/>
    <mergeCell ref="ON40:OP40"/>
    <mergeCell ref="OY40:PA40"/>
    <mergeCell ref="PJ40:PL40"/>
    <mergeCell ref="PU40:PW40"/>
    <mergeCell ref="LY41:MA41"/>
    <mergeCell ref="MJ41:ML41"/>
    <mergeCell ref="MU41:MW41"/>
    <mergeCell ref="NF41:NH41"/>
    <mergeCell ref="NQ41:NS41"/>
    <mergeCell ref="OB41:OD41"/>
    <mergeCell ref="ON41:OP41"/>
    <mergeCell ref="OY41:PA41"/>
    <mergeCell ref="PJ41:PL41"/>
    <mergeCell ref="PU41:PW41"/>
    <mergeCell ref="OI36:OJ36"/>
    <mergeCell ref="OO36:OP36"/>
    <mergeCell ref="OQ36:OR36"/>
    <mergeCell ref="OS36:OT36"/>
    <mergeCell ref="OU36:OV36"/>
    <mergeCell ref="OZ36:PA36"/>
    <mergeCell ref="PB36:PC36"/>
    <mergeCell ref="PD36:PE36"/>
    <mergeCell ref="PF36:PG36"/>
    <mergeCell ref="PK36:PL36"/>
    <mergeCell ref="PM36:PN36"/>
    <mergeCell ref="PO36:PP36"/>
    <mergeCell ref="PQ36:PR36"/>
    <mergeCell ref="PV36:PW36"/>
    <mergeCell ref="PX36:PY36"/>
    <mergeCell ref="PZ36:QA36"/>
    <mergeCell ref="QB36:QC36"/>
    <mergeCell ref="PF35:PG35"/>
    <mergeCell ref="PK35:PL35"/>
    <mergeCell ref="PM35:PN35"/>
    <mergeCell ref="PO35:PP35"/>
    <mergeCell ref="PQ35:PR35"/>
    <mergeCell ref="PV35:PW35"/>
    <mergeCell ref="PX35:PY35"/>
    <mergeCell ref="PZ35:QA35"/>
    <mergeCell ref="QB35:QC35"/>
    <mergeCell ref="LZ36:MA36"/>
    <mergeCell ref="MB36:MC36"/>
    <mergeCell ref="MD36:ME36"/>
    <mergeCell ref="MF36:MG36"/>
    <mergeCell ref="MK36:ML36"/>
    <mergeCell ref="MM36:MN36"/>
    <mergeCell ref="MO36:MP36"/>
    <mergeCell ref="MQ36:MR36"/>
    <mergeCell ref="MV36:MW36"/>
    <mergeCell ref="MX36:MY36"/>
    <mergeCell ref="MZ36:NA36"/>
    <mergeCell ref="NB36:NC36"/>
    <mergeCell ref="NG36:NH36"/>
    <mergeCell ref="NI36:NJ36"/>
    <mergeCell ref="NK36:NL36"/>
    <mergeCell ref="NM36:NN36"/>
    <mergeCell ref="NR36:NS36"/>
    <mergeCell ref="NT36:NU36"/>
    <mergeCell ref="NV36:NW36"/>
    <mergeCell ref="NX36:NY36"/>
    <mergeCell ref="OC36:OD36"/>
    <mergeCell ref="OE36:OF36"/>
    <mergeCell ref="OG36:OH36"/>
    <mergeCell ref="PZ34:QC34"/>
    <mergeCell ref="LZ35:MA35"/>
    <mergeCell ref="MB35:MC35"/>
    <mergeCell ref="MD35:ME35"/>
    <mergeCell ref="MF35:MG35"/>
    <mergeCell ref="MK35:ML35"/>
    <mergeCell ref="MM35:MN35"/>
    <mergeCell ref="MO35:MP35"/>
    <mergeCell ref="MQ35:MR35"/>
    <mergeCell ref="MV35:MW35"/>
    <mergeCell ref="MX35:MY35"/>
    <mergeCell ref="MZ35:NA35"/>
    <mergeCell ref="NB35:NC35"/>
    <mergeCell ref="NG35:NH35"/>
    <mergeCell ref="NI35:NJ35"/>
    <mergeCell ref="NK35:NL35"/>
    <mergeCell ref="NM35:NN35"/>
    <mergeCell ref="NR35:NS35"/>
    <mergeCell ref="NT35:NU35"/>
    <mergeCell ref="NV35:NW35"/>
    <mergeCell ref="NX35:NY35"/>
    <mergeCell ref="OC35:OD35"/>
    <mergeCell ref="OE35:OF35"/>
    <mergeCell ref="OG35:OH35"/>
    <mergeCell ref="OI35:OJ35"/>
    <mergeCell ref="OO35:OP35"/>
    <mergeCell ref="OQ35:OR35"/>
    <mergeCell ref="OS35:OT35"/>
    <mergeCell ref="OU35:OV35"/>
    <mergeCell ref="OZ35:PA35"/>
    <mergeCell ref="PB35:PC35"/>
    <mergeCell ref="PD35:PE35"/>
    <mergeCell ref="PO33:PR33"/>
    <mergeCell ref="PV33:PY33"/>
    <mergeCell ref="PZ33:QC33"/>
    <mergeCell ref="LY34:LY38"/>
    <mergeCell ref="LZ34:MC34"/>
    <mergeCell ref="MD34:MG34"/>
    <mergeCell ref="MJ34:MJ38"/>
    <mergeCell ref="MK34:MN34"/>
    <mergeCell ref="MO34:MR34"/>
    <mergeCell ref="MU34:MU38"/>
    <mergeCell ref="MV34:MY34"/>
    <mergeCell ref="MZ34:NC34"/>
    <mergeCell ref="NF34:NF38"/>
    <mergeCell ref="NG34:NJ34"/>
    <mergeCell ref="NK34:NN34"/>
    <mergeCell ref="NQ34:NQ38"/>
    <mergeCell ref="NR34:NU34"/>
    <mergeCell ref="NV34:NY34"/>
    <mergeCell ref="OB34:OB38"/>
    <mergeCell ref="OC34:OF34"/>
    <mergeCell ref="OG34:OJ34"/>
    <mergeCell ref="ON34:ON38"/>
    <mergeCell ref="OO34:OR34"/>
    <mergeCell ref="OS34:OV34"/>
    <mergeCell ref="OY34:OY38"/>
    <mergeCell ref="OZ34:PC34"/>
    <mergeCell ref="PD34:PG34"/>
    <mergeCell ref="PJ34:PJ38"/>
    <mergeCell ref="PK34:PN34"/>
    <mergeCell ref="PO34:PR34"/>
    <mergeCell ref="PU34:PU38"/>
    <mergeCell ref="PV34:PY34"/>
    <mergeCell ref="LZ33:MC33"/>
    <mergeCell ref="MD33:MG33"/>
    <mergeCell ref="MK33:MN33"/>
    <mergeCell ref="MO33:MR33"/>
    <mergeCell ref="MV33:MY33"/>
    <mergeCell ref="MZ33:NC33"/>
    <mergeCell ref="NG33:NJ33"/>
    <mergeCell ref="NK33:NN33"/>
    <mergeCell ref="NR33:NU33"/>
    <mergeCell ref="NV33:NY33"/>
    <mergeCell ref="OC33:OF33"/>
    <mergeCell ref="OG33:OJ33"/>
    <mergeCell ref="OO33:OR33"/>
    <mergeCell ref="OS33:OV33"/>
    <mergeCell ref="OZ33:PC33"/>
    <mergeCell ref="PD33:PG33"/>
    <mergeCell ref="PK33:PN33"/>
    <mergeCell ref="OI29:OJ29"/>
    <mergeCell ref="OO29:OP29"/>
    <mergeCell ref="OQ29:OR29"/>
    <mergeCell ref="OS29:OT29"/>
    <mergeCell ref="OU29:OV29"/>
    <mergeCell ref="OZ29:PA29"/>
    <mergeCell ref="PB29:PC29"/>
    <mergeCell ref="PD29:PE29"/>
    <mergeCell ref="PF29:PG29"/>
    <mergeCell ref="PK29:PL29"/>
    <mergeCell ref="PM29:PN29"/>
    <mergeCell ref="PO29:PP29"/>
    <mergeCell ref="PQ29:PR29"/>
    <mergeCell ref="PV29:PW29"/>
    <mergeCell ref="PX29:PY29"/>
    <mergeCell ref="PZ29:QA29"/>
    <mergeCell ref="QB29:QC29"/>
    <mergeCell ref="PF28:PG28"/>
    <mergeCell ref="PK28:PL28"/>
    <mergeCell ref="PM28:PN28"/>
    <mergeCell ref="PO28:PP28"/>
    <mergeCell ref="PQ28:PR28"/>
    <mergeCell ref="PV28:PW28"/>
    <mergeCell ref="PX28:PY28"/>
    <mergeCell ref="PZ28:QA28"/>
    <mergeCell ref="QB28:QC28"/>
    <mergeCell ref="LZ29:MA29"/>
    <mergeCell ref="MB29:MC29"/>
    <mergeCell ref="MD29:ME29"/>
    <mergeCell ref="MF29:MG29"/>
    <mergeCell ref="MK29:ML29"/>
    <mergeCell ref="MM29:MN29"/>
    <mergeCell ref="MO29:MP29"/>
    <mergeCell ref="MQ29:MR29"/>
    <mergeCell ref="MV29:MW29"/>
    <mergeCell ref="MX29:MY29"/>
    <mergeCell ref="MZ29:NA29"/>
    <mergeCell ref="NB29:NC29"/>
    <mergeCell ref="NG29:NH29"/>
    <mergeCell ref="NI29:NJ29"/>
    <mergeCell ref="NK29:NL29"/>
    <mergeCell ref="NM29:NN29"/>
    <mergeCell ref="NR29:NS29"/>
    <mergeCell ref="NT29:NU29"/>
    <mergeCell ref="NV29:NW29"/>
    <mergeCell ref="NX29:NY29"/>
    <mergeCell ref="OC29:OD29"/>
    <mergeCell ref="OE29:OF29"/>
    <mergeCell ref="OG29:OH29"/>
    <mergeCell ref="PZ27:QC27"/>
    <mergeCell ref="LZ28:MA28"/>
    <mergeCell ref="MB28:MC28"/>
    <mergeCell ref="MD28:ME28"/>
    <mergeCell ref="MF28:MG28"/>
    <mergeCell ref="MK28:ML28"/>
    <mergeCell ref="MM28:MN28"/>
    <mergeCell ref="MO28:MP28"/>
    <mergeCell ref="MQ28:MR28"/>
    <mergeCell ref="MV28:MW28"/>
    <mergeCell ref="MX28:MY28"/>
    <mergeCell ref="MZ28:NA28"/>
    <mergeCell ref="NB28:NC28"/>
    <mergeCell ref="NG28:NH28"/>
    <mergeCell ref="NI28:NJ28"/>
    <mergeCell ref="NK28:NL28"/>
    <mergeCell ref="NM28:NN28"/>
    <mergeCell ref="NR28:NS28"/>
    <mergeCell ref="NT28:NU28"/>
    <mergeCell ref="NV28:NW28"/>
    <mergeCell ref="NX28:NY28"/>
    <mergeCell ref="OC28:OD28"/>
    <mergeCell ref="OE28:OF28"/>
    <mergeCell ref="OG28:OH28"/>
    <mergeCell ref="OI28:OJ28"/>
    <mergeCell ref="OO28:OP28"/>
    <mergeCell ref="OQ28:OR28"/>
    <mergeCell ref="OS28:OT28"/>
    <mergeCell ref="OU28:OV28"/>
    <mergeCell ref="OZ28:PA28"/>
    <mergeCell ref="PB28:PC28"/>
    <mergeCell ref="PD28:PE28"/>
    <mergeCell ref="PO26:PR26"/>
    <mergeCell ref="PV26:PY26"/>
    <mergeCell ref="PZ26:QC26"/>
    <mergeCell ref="LY27:LY31"/>
    <mergeCell ref="LZ27:MC27"/>
    <mergeCell ref="MD27:MG27"/>
    <mergeCell ref="MJ27:MJ31"/>
    <mergeCell ref="MK27:MN27"/>
    <mergeCell ref="MO27:MR27"/>
    <mergeCell ref="MU27:MU31"/>
    <mergeCell ref="MV27:MY27"/>
    <mergeCell ref="MZ27:NC27"/>
    <mergeCell ref="NF27:NF31"/>
    <mergeCell ref="NG27:NJ27"/>
    <mergeCell ref="NK27:NN27"/>
    <mergeCell ref="NQ27:NQ31"/>
    <mergeCell ref="NR27:NU27"/>
    <mergeCell ref="NV27:NY27"/>
    <mergeCell ref="OB27:OB31"/>
    <mergeCell ref="OC27:OF27"/>
    <mergeCell ref="OG27:OJ27"/>
    <mergeCell ref="ON27:ON31"/>
    <mergeCell ref="OO27:OR27"/>
    <mergeCell ref="OS27:OV27"/>
    <mergeCell ref="OY27:OY31"/>
    <mergeCell ref="OZ27:PC27"/>
    <mergeCell ref="PD27:PG27"/>
    <mergeCell ref="PJ27:PJ31"/>
    <mergeCell ref="PK27:PN27"/>
    <mergeCell ref="PO27:PR27"/>
    <mergeCell ref="PU27:PU31"/>
    <mergeCell ref="PV27:PY27"/>
    <mergeCell ref="LZ26:MC26"/>
    <mergeCell ref="MD26:MG26"/>
    <mergeCell ref="MK26:MN26"/>
    <mergeCell ref="MO26:MR26"/>
    <mergeCell ref="MV26:MY26"/>
    <mergeCell ref="MZ26:NC26"/>
    <mergeCell ref="NG26:NJ26"/>
    <mergeCell ref="NK26:NN26"/>
    <mergeCell ref="NR26:NU26"/>
    <mergeCell ref="NV26:NY26"/>
    <mergeCell ref="OC26:OF26"/>
    <mergeCell ref="OG26:OJ26"/>
    <mergeCell ref="OO26:OR26"/>
    <mergeCell ref="OS26:OV26"/>
    <mergeCell ref="OZ26:PC26"/>
    <mergeCell ref="PD26:PG26"/>
    <mergeCell ref="PK26:PN26"/>
    <mergeCell ref="LY23:MB23"/>
    <mergeCell ref="MJ23:MM23"/>
    <mergeCell ref="MU23:MX23"/>
    <mergeCell ref="NF23:NI23"/>
    <mergeCell ref="NQ23:NT23"/>
    <mergeCell ref="OB23:OE23"/>
    <mergeCell ref="ON23:OQ23"/>
    <mergeCell ref="OY23:PB23"/>
    <mergeCell ref="PJ23:PM23"/>
    <mergeCell ref="PU23:PX23"/>
    <mergeCell ref="LY24:MA24"/>
    <mergeCell ref="MJ24:ML24"/>
    <mergeCell ref="MU24:MW24"/>
    <mergeCell ref="NF24:NH24"/>
    <mergeCell ref="NQ24:NS24"/>
    <mergeCell ref="OB24:OD24"/>
    <mergeCell ref="ON24:OP24"/>
    <mergeCell ref="OY24:PA24"/>
    <mergeCell ref="PJ24:PL24"/>
    <mergeCell ref="PU24:PW24"/>
    <mergeCell ref="PX20:PY20"/>
    <mergeCell ref="LZ21:MA21"/>
    <mergeCell ref="MB21:MC21"/>
    <mergeCell ref="MK21:ML21"/>
    <mergeCell ref="MM21:MN21"/>
    <mergeCell ref="MV21:MW21"/>
    <mergeCell ref="MX21:MY21"/>
    <mergeCell ref="NG21:NH21"/>
    <mergeCell ref="NI21:NJ21"/>
    <mergeCell ref="NR21:NS21"/>
    <mergeCell ref="NT21:NU21"/>
    <mergeCell ref="OC21:OD21"/>
    <mergeCell ref="OE21:OF21"/>
    <mergeCell ref="OO21:OP21"/>
    <mergeCell ref="OQ21:OR21"/>
    <mergeCell ref="OZ21:PA21"/>
    <mergeCell ref="PB21:PC21"/>
    <mergeCell ref="PK21:PL21"/>
    <mergeCell ref="PM21:PN21"/>
    <mergeCell ref="PV21:PW21"/>
    <mergeCell ref="PX21:PY21"/>
    <mergeCell ref="OE17:OF17"/>
    <mergeCell ref="ON17:ON19"/>
    <mergeCell ref="OO17:OP17"/>
    <mergeCell ref="OQ17:OR17"/>
    <mergeCell ref="OY17:OY19"/>
    <mergeCell ref="OZ17:PA17"/>
    <mergeCell ref="PB17:PC17"/>
    <mergeCell ref="PJ17:PJ19"/>
    <mergeCell ref="PK17:PL17"/>
    <mergeCell ref="PM17:PN17"/>
    <mergeCell ref="PU17:PU19"/>
    <mergeCell ref="PV17:PW17"/>
    <mergeCell ref="PX17:PY17"/>
    <mergeCell ref="LZ20:MA20"/>
    <mergeCell ref="MB20:MC20"/>
    <mergeCell ref="MK20:ML20"/>
    <mergeCell ref="MM20:MN20"/>
    <mergeCell ref="MV20:MW20"/>
    <mergeCell ref="MX20:MY20"/>
    <mergeCell ref="NG20:NH20"/>
    <mergeCell ref="NI20:NJ20"/>
    <mergeCell ref="NR20:NS20"/>
    <mergeCell ref="NT20:NU20"/>
    <mergeCell ref="OC20:OD20"/>
    <mergeCell ref="OE20:OF20"/>
    <mergeCell ref="OO20:OP20"/>
    <mergeCell ref="OQ20:OR20"/>
    <mergeCell ref="OZ20:PA20"/>
    <mergeCell ref="PB20:PC20"/>
    <mergeCell ref="PK20:PL20"/>
    <mergeCell ref="PM20:PN20"/>
    <mergeCell ref="PV20:PW20"/>
    <mergeCell ref="LY17:LY19"/>
    <mergeCell ref="LZ17:MA17"/>
    <mergeCell ref="MB17:MC17"/>
    <mergeCell ref="MJ17:MJ19"/>
    <mergeCell ref="MK17:ML17"/>
    <mergeCell ref="MM17:MN17"/>
    <mergeCell ref="MU17:MU19"/>
    <mergeCell ref="MV17:MW17"/>
    <mergeCell ref="MX17:MY17"/>
    <mergeCell ref="NF17:NF19"/>
    <mergeCell ref="NG17:NH17"/>
    <mergeCell ref="NI17:NJ17"/>
    <mergeCell ref="NQ17:NQ19"/>
    <mergeCell ref="NR17:NS17"/>
    <mergeCell ref="NT17:NU17"/>
    <mergeCell ref="OB17:OB19"/>
    <mergeCell ref="OC17:OD17"/>
    <mergeCell ref="MV13:MX13"/>
    <mergeCell ref="NG13:NI13"/>
    <mergeCell ref="NR13:NT13"/>
    <mergeCell ref="OC13:OE13"/>
    <mergeCell ref="OO13:OQ13"/>
    <mergeCell ref="OZ13:PB13"/>
    <mergeCell ref="PK13:PM13"/>
    <mergeCell ref="PV13:PX13"/>
    <mergeCell ref="LY16:MC16"/>
    <mergeCell ref="MJ16:MN16"/>
    <mergeCell ref="MU16:MY16"/>
    <mergeCell ref="NF16:NJ16"/>
    <mergeCell ref="NQ16:NU16"/>
    <mergeCell ref="OB16:OF16"/>
    <mergeCell ref="ON16:OR16"/>
    <mergeCell ref="OY16:PC16"/>
    <mergeCell ref="PJ16:PN16"/>
    <mergeCell ref="PU16:PY16"/>
    <mergeCell ref="LY11:MB11"/>
    <mergeCell ref="MJ11:MM11"/>
    <mergeCell ref="MU11:MX11"/>
    <mergeCell ref="NF11:NI11"/>
    <mergeCell ref="NQ11:NT11"/>
    <mergeCell ref="OB11:OE11"/>
    <mergeCell ref="ON11:OQ11"/>
    <mergeCell ref="OY11:PB11"/>
    <mergeCell ref="PJ11:PM11"/>
    <mergeCell ref="PU11:PX11"/>
    <mergeCell ref="LZ12:MB12"/>
    <mergeCell ref="MK12:MM12"/>
    <mergeCell ref="MV12:MX12"/>
    <mergeCell ref="NG12:NI12"/>
    <mergeCell ref="NR12:NT12"/>
    <mergeCell ref="OC12:OE12"/>
    <mergeCell ref="OO12:OQ12"/>
    <mergeCell ref="OZ12:PB12"/>
    <mergeCell ref="PK12:PM12"/>
    <mergeCell ref="PV12:PX12"/>
    <mergeCell ref="C9:L9"/>
    <mergeCell ref="KQ65:KT65"/>
    <mergeCell ref="N67:P67"/>
    <mergeCell ref="Y67:AA67"/>
    <mergeCell ref="AJ67:AL67"/>
    <mergeCell ref="AU67:AW67"/>
    <mergeCell ref="FY62:GB62"/>
    <mergeCell ref="GJ62:GM62"/>
    <mergeCell ref="GU62:GX62"/>
    <mergeCell ref="LB62:LE62"/>
    <mergeCell ref="LN62:LQ62"/>
    <mergeCell ref="UN62:UQ62"/>
    <mergeCell ref="DJ61:DM61"/>
    <mergeCell ref="B63:D63"/>
    <mergeCell ref="IN58:IP58"/>
    <mergeCell ref="IY58:JA58"/>
    <mergeCell ref="JJ58:JL58"/>
    <mergeCell ref="JU58:JW58"/>
    <mergeCell ref="KF58:KH58"/>
    <mergeCell ref="KQ58:KS58"/>
    <mergeCell ref="LB58:LD58"/>
    <mergeCell ref="LN58:LP58"/>
    <mergeCell ref="UN58:UP58"/>
    <mergeCell ref="B60:D60"/>
    <mergeCell ref="B61:E61"/>
    <mergeCell ref="B62:E62"/>
    <mergeCell ref="N62:Q62"/>
    <mergeCell ref="Y62:AB62"/>
    <mergeCell ref="AJ62:AM62"/>
    <mergeCell ref="IB62:IE62"/>
    <mergeCell ref="IN62:IQ62"/>
    <mergeCell ref="IY62:JB62"/>
    <mergeCell ref="B71:D71"/>
    <mergeCell ref="B73:D73"/>
    <mergeCell ref="KF65:KI65"/>
    <mergeCell ref="KQ66:KS66"/>
    <mergeCell ref="LB66:LD66"/>
    <mergeCell ref="LN66:LP66"/>
    <mergeCell ref="DU66:DW66"/>
    <mergeCell ref="EF66:EH66"/>
    <mergeCell ref="JU66:JW66"/>
    <mergeCell ref="KF66:KH66"/>
    <mergeCell ref="FN66:FP66"/>
    <mergeCell ref="FY66:GA66"/>
    <mergeCell ref="GJ66:GL66"/>
    <mergeCell ref="GU66:GW66"/>
    <mergeCell ref="HF66:HH66"/>
    <mergeCell ref="HQ66:HS66"/>
    <mergeCell ref="CY66:DA66"/>
    <mergeCell ref="DJ66:DL66"/>
    <mergeCell ref="BF67:BH67"/>
    <mergeCell ref="IB66:ID66"/>
    <mergeCell ref="IN66:IP66"/>
    <mergeCell ref="IY66:JA66"/>
    <mergeCell ref="JJ66:JL66"/>
    <mergeCell ref="FB67:FD67"/>
    <mergeCell ref="FN67:FP67"/>
    <mergeCell ref="FY67:GA67"/>
    <mergeCell ref="GJ67:GL67"/>
    <mergeCell ref="BQ67:BS67"/>
    <mergeCell ref="CB67:CD67"/>
    <mergeCell ref="CN67:CP67"/>
    <mergeCell ref="CY67:DA67"/>
    <mergeCell ref="EQ66:ES66"/>
    <mergeCell ref="N66:P66"/>
    <mergeCell ref="Y66:AA66"/>
    <mergeCell ref="AJ66:AL66"/>
    <mergeCell ref="AU66:AW66"/>
    <mergeCell ref="BF66:BH66"/>
    <mergeCell ref="BQ66:BS66"/>
    <mergeCell ref="CB66:CD66"/>
    <mergeCell ref="CN66:CP66"/>
    <mergeCell ref="JJ65:JM65"/>
    <mergeCell ref="JU65:JX65"/>
    <mergeCell ref="BF62:BI62"/>
    <mergeCell ref="BQ62:BT62"/>
    <mergeCell ref="CB62:CE62"/>
    <mergeCell ref="CN62:CQ62"/>
    <mergeCell ref="CY62:DB62"/>
    <mergeCell ref="DJ62:DM62"/>
    <mergeCell ref="EF62:EI62"/>
    <mergeCell ref="EQ62:ET62"/>
    <mergeCell ref="FB62:FE62"/>
    <mergeCell ref="FN62:FQ62"/>
    <mergeCell ref="FB66:FD66"/>
    <mergeCell ref="HF62:HI62"/>
    <mergeCell ref="HQ62:HT62"/>
    <mergeCell ref="CY65:DB65"/>
    <mergeCell ref="DJ65:DM65"/>
    <mergeCell ref="DU65:DX65"/>
    <mergeCell ref="DJ63:DL63"/>
    <mergeCell ref="AU62:AX62"/>
    <mergeCell ref="CY63:DA63"/>
    <mergeCell ref="JJ62:JM62"/>
    <mergeCell ref="JU62:JX62"/>
    <mergeCell ref="N63:P63"/>
    <mergeCell ref="FN65:FQ65"/>
    <mergeCell ref="N65:Q65"/>
    <mergeCell ref="Y65:AB65"/>
    <mergeCell ref="AJ65:AM65"/>
    <mergeCell ref="KF57:KI57"/>
    <mergeCell ref="KQ57:KT57"/>
    <mergeCell ref="JJ60:JL60"/>
    <mergeCell ref="JJ61:JM61"/>
    <mergeCell ref="JJ63:JL63"/>
    <mergeCell ref="GU65:GX65"/>
    <mergeCell ref="HF65:HI65"/>
    <mergeCell ref="HQ65:HT65"/>
    <mergeCell ref="IB65:IE65"/>
    <mergeCell ref="CN61:CQ61"/>
    <mergeCell ref="CN63:CP63"/>
    <mergeCell ref="FY65:GB65"/>
    <mergeCell ref="GJ65:GM65"/>
    <mergeCell ref="BQ65:BT65"/>
    <mergeCell ref="CB65:CE65"/>
    <mergeCell ref="CN65:CQ65"/>
    <mergeCell ref="GU58:GW58"/>
    <mergeCell ref="HF58:HH58"/>
    <mergeCell ref="HQ58:HS58"/>
    <mergeCell ref="IB58:ID58"/>
    <mergeCell ref="FY57:GB57"/>
    <mergeCell ref="GU57:GX57"/>
    <mergeCell ref="HF57:HI57"/>
    <mergeCell ref="HQ57:HT57"/>
    <mergeCell ref="BF57:BI57"/>
    <mergeCell ref="BQ57:BT57"/>
    <mergeCell ref="CB57:CE57"/>
    <mergeCell ref="CY57:DB57"/>
    <mergeCell ref="CY60:DA60"/>
    <mergeCell ref="CY61:DB61"/>
    <mergeCell ref="JU57:JX57"/>
    <mergeCell ref="N58:P58"/>
    <mergeCell ref="Y58:AA58"/>
    <mergeCell ref="AJ58:AL58"/>
    <mergeCell ref="AU58:AW58"/>
    <mergeCell ref="BF58:BH58"/>
    <mergeCell ref="BQ58:BS58"/>
    <mergeCell ref="CB58:CD58"/>
    <mergeCell ref="CN58:CP58"/>
    <mergeCell ref="CY58:DA58"/>
    <mergeCell ref="DJ58:DL58"/>
    <mergeCell ref="DU58:DW58"/>
    <mergeCell ref="EF58:EH58"/>
    <mergeCell ref="EQ58:ES58"/>
    <mergeCell ref="FB58:FD58"/>
    <mergeCell ref="FN58:FP58"/>
    <mergeCell ref="FY58:GA58"/>
    <mergeCell ref="GJ58:GL58"/>
    <mergeCell ref="EF57:EI57"/>
    <mergeCell ref="EQ57:ET57"/>
    <mergeCell ref="FB57:FE57"/>
    <mergeCell ref="IB57:IE57"/>
    <mergeCell ref="CB60:CD60"/>
    <mergeCell ref="B16:F16"/>
    <mergeCell ref="C17:D17"/>
    <mergeCell ref="E17:F17"/>
    <mergeCell ref="C20:D20"/>
    <mergeCell ref="E20:F20"/>
    <mergeCell ref="C21:D21"/>
    <mergeCell ref="E21:F21"/>
    <mergeCell ref="B17:B19"/>
    <mergeCell ref="B55:D55"/>
    <mergeCell ref="B42:D42"/>
    <mergeCell ref="B44:E44"/>
    <mergeCell ref="C26:F26"/>
    <mergeCell ref="B53:E53"/>
    <mergeCell ref="B56:E56"/>
    <mergeCell ref="B57:E57"/>
    <mergeCell ref="N57:Q57"/>
    <mergeCell ref="Y57:AB57"/>
    <mergeCell ref="G26:J26"/>
    <mergeCell ref="I29:J29"/>
    <mergeCell ref="C33:F33"/>
    <mergeCell ref="G33:J33"/>
    <mergeCell ref="B34:B38"/>
    <mergeCell ref="C34:F34"/>
    <mergeCell ref="G34:J34"/>
    <mergeCell ref="C35:D35"/>
    <mergeCell ref="E35:F35"/>
    <mergeCell ref="G35:H35"/>
    <mergeCell ref="I35:J35"/>
    <mergeCell ref="B27:B31"/>
    <mergeCell ref="C27:F27"/>
    <mergeCell ref="G27:J27"/>
    <mergeCell ref="C28:D28"/>
    <mergeCell ref="HQ11:HT11"/>
    <mergeCell ref="KG12:KI12"/>
    <mergeCell ref="KR12:KT12"/>
    <mergeCell ref="LC12:LE12"/>
    <mergeCell ref="LO12:LQ12"/>
    <mergeCell ref="N11:Q11"/>
    <mergeCell ref="Y11:AB11"/>
    <mergeCell ref="AJ11:AM11"/>
    <mergeCell ref="AU11:AX11"/>
    <mergeCell ref="IB11:IE11"/>
    <mergeCell ref="IN11:IQ11"/>
    <mergeCell ref="DU11:DX11"/>
    <mergeCell ref="EF11:EI11"/>
    <mergeCell ref="EQ11:ET11"/>
    <mergeCell ref="FB11:FE11"/>
    <mergeCell ref="FN11:FQ11"/>
    <mergeCell ref="FY11:GB11"/>
    <mergeCell ref="BF11:BI11"/>
    <mergeCell ref="BQ11:BT11"/>
    <mergeCell ref="CB11:CE11"/>
    <mergeCell ref="CN11:CQ11"/>
    <mergeCell ref="CY11:DB11"/>
    <mergeCell ref="DJ11:DM11"/>
    <mergeCell ref="DK12:DM12"/>
    <mergeCell ref="DV12:DX12"/>
    <mergeCell ref="EG12:EI12"/>
    <mergeCell ref="ER12:ET12"/>
    <mergeCell ref="CO12:CQ12"/>
    <mergeCell ref="CZ12:DB12"/>
    <mergeCell ref="B4:B9"/>
    <mergeCell ref="UO12:UQ12"/>
    <mergeCell ref="HR12:HT12"/>
    <mergeCell ref="IC12:IE12"/>
    <mergeCell ref="IO12:IQ12"/>
    <mergeCell ref="IZ12:JB12"/>
    <mergeCell ref="JK12:JM12"/>
    <mergeCell ref="JV12:JX12"/>
    <mergeCell ref="FC12:FE12"/>
    <mergeCell ref="FO12:FQ12"/>
    <mergeCell ref="FZ12:GB12"/>
    <mergeCell ref="GK12:GM12"/>
    <mergeCell ref="GV12:GX12"/>
    <mergeCell ref="HG12:HI12"/>
    <mergeCell ref="LN11:LQ11"/>
    <mergeCell ref="UN11:UQ11"/>
    <mergeCell ref="O12:Q12"/>
    <mergeCell ref="Z12:AB12"/>
    <mergeCell ref="AK12:AM12"/>
    <mergeCell ref="AV12:AX12"/>
    <mergeCell ref="BG12:BI12"/>
    <mergeCell ref="BR12:BT12"/>
    <mergeCell ref="CC12:CE12"/>
    <mergeCell ref="IY11:JB11"/>
    <mergeCell ref="JJ11:JM11"/>
    <mergeCell ref="JU11:JX11"/>
    <mergeCell ref="KF11:KI11"/>
    <mergeCell ref="KQ11:KT11"/>
    <mergeCell ref="LB11:LE11"/>
    <mergeCell ref="GJ11:GM11"/>
    <mergeCell ref="GU11:GX11"/>
    <mergeCell ref="HF11:HI11"/>
    <mergeCell ref="LO13:LQ13"/>
    <mergeCell ref="UO13:UQ13"/>
    <mergeCell ref="Q20:R20"/>
    <mergeCell ref="O21:P21"/>
    <mergeCell ref="Q21:R21"/>
    <mergeCell ref="N23:Q23"/>
    <mergeCell ref="N24:P24"/>
    <mergeCell ref="Y16:AC16"/>
    <mergeCell ref="Y17:Y19"/>
    <mergeCell ref="Z17:AA17"/>
    <mergeCell ref="AB17:AC17"/>
    <mergeCell ref="Z20:AA20"/>
    <mergeCell ref="AB20:AC20"/>
    <mergeCell ref="Z21:AA21"/>
    <mergeCell ref="AB21:AC21"/>
    <mergeCell ref="Y23:AB23"/>
    <mergeCell ref="O13:Q13"/>
    <mergeCell ref="Z13:AB13"/>
    <mergeCell ref="AK13:AM13"/>
    <mergeCell ref="AV13:AX13"/>
    <mergeCell ref="BG13:BI13"/>
    <mergeCell ref="BR13:BT13"/>
    <mergeCell ref="CC13:CE13"/>
    <mergeCell ref="IZ13:JB13"/>
    <mergeCell ref="JK13:JM13"/>
    <mergeCell ref="JV13:JX13"/>
    <mergeCell ref="KG13:KI13"/>
    <mergeCell ref="KR13:KT13"/>
    <mergeCell ref="LC13:LE13"/>
    <mergeCell ref="GK13:GM13"/>
    <mergeCell ref="LZ13:MB13"/>
    <mergeCell ref="MK13:MM13"/>
    <mergeCell ref="GV13:GX13"/>
    <mergeCell ref="HG13:HI13"/>
    <mergeCell ref="HR13:HT13"/>
    <mergeCell ref="IC13:IE13"/>
    <mergeCell ref="IO13:IQ13"/>
    <mergeCell ref="DV13:DX13"/>
    <mergeCell ref="EG13:EI13"/>
    <mergeCell ref="ER13:ET13"/>
    <mergeCell ref="FC13:FE13"/>
    <mergeCell ref="FO13:FQ13"/>
    <mergeCell ref="FZ13:GB13"/>
    <mergeCell ref="N16:R16"/>
    <mergeCell ref="N17:N19"/>
    <mergeCell ref="O17:P17"/>
    <mergeCell ref="Q17:R17"/>
    <mergeCell ref="O20:P20"/>
    <mergeCell ref="DK13:DM13"/>
    <mergeCell ref="CO13:CQ13"/>
    <mergeCell ref="CZ13:DB13"/>
    <mergeCell ref="EF16:EJ16"/>
    <mergeCell ref="EF17:EF19"/>
    <mergeCell ref="EG17:EH17"/>
    <mergeCell ref="EI17:EJ17"/>
    <mergeCell ref="EG20:EH20"/>
    <mergeCell ref="EI20:EJ20"/>
    <mergeCell ref="GU16:GY16"/>
    <mergeCell ref="GU17:GU19"/>
    <mergeCell ref="GV17:GW17"/>
    <mergeCell ref="GX17:GY17"/>
    <mergeCell ref="GV20:GW20"/>
    <mergeCell ref="GX20:GY20"/>
    <mergeCell ref="AJ16:AN16"/>
    <mergeCell ref="E28:F28"/>
    <mergeCell ref="G28:H28"/>
    <mergeCell ref="I28:J28"/>
    <mergeCell ref="C29:D29"/>
    <mergeCell ref="E29:F29"/>
    <mergeCell ref="G29:H29"/>
    <mergeCell ref="AJ44:AM44"/>
    <mergeCell ref="AU44:AX44"/>
    <mergeCell ref="BF44:BI44"/>
    <mergeCell ref="BQ44:BT44"/>
    <mergeCell ref="CB44:CE44"/>
    <mergeCell ref="CN44:CQ44"/>
    <mergeCell ref="N44:Q44"/>
    <mergeCell ref="Y44:AB44"/>
    <mergeCell ref="C36:D36"/>
    <mergeCell ref="E36:F36"/>
    <mergeCell ref="G36:H36"/>
    <mergeCell ref="I36:J36"/>
    <mergeCell ref="B40:D40"/>
    <mergeCell ref="B41:D41"/>
    <mergeCell ref="N40:P40"/>
    <mergeCell ref="N41:P41"/>
    <mergeCell ref="N42:P42"/>
    <mergeCell ref="Y40:AA40"/>
    <mergeCell ref="Y41:AA41"/>
    <mergeCell ref="Y42:AA42"/>
    <mergeCell ref="O33:R33"/>
    <mergeCell ref="S33:V33"/>
    <mergeCell ref="N34:N38"/>
    <mergeCell ref="O34:R34"/>
    <mergeCell ref="S34:V34"/>
    <mergeCell ref="O35:P35"/>
    <mergeCell ref="B45:D45"/>
    <mergeCell ref="N45:P45"/>
    <mergeCell ref="Y45:AA45"/>
    <mergeCell ref="AJ45:AL45"/>
    <mergeCell ref="AU45:AW45"/>
    <mergeCell ref="BF45:BH45"/>
    <mergeCell ref="BQ45:BS45"/>
    <mergeCell ref="CB45:CD45"/>
    <mergeCell ref="CN45:CP45"/>
    <mergeCell ref="KQ44:KT44"/>
    <mergeCell ref="LB44:LE44"/>
    <mergeCell ref="LN44:LQ44"/>
    <mergeCell ref="UN44:UQ44"/>
    <mergeCell ref="IB44:IE44"/>
    <mergeCell ref="IN44:IQ44"/>
    <mergeCell ref="IY44:JB44"/>
    <mergeCell ref="JJ44:JM44"/>
    <mergeCell ref="JU44:JX44"/>
    <mergeCell ref="KF44:KI44"/>
    <mergeCell ref="FN44:FQ44"/>
    <mergeCell ref="FY44:GB44"/>
    <mergeCell ref="GJ44:GM44"/>
    <mergeCell ref="GU44:GX44"/>
    <mergeCell ref="HF44:HI44"/>
    <mergeCell ref="HQ44:HT44"/>
    <mergeCell ref="CY44:DB44"/>
    <mergeCell ref="DJ44:DM44"/>
    <mergeCell ref="EF44:EI44"/>
    <mergeCell ref="EQ44:ET44"/>
    <mergeCell ref="FB44:FE44"/>
    <mergeCell ref="LY45:MA45"/>
    <mergeCell ref="MJ45:ML45"/>
    <mergeCell ref="KQ45:KS45"/>
    <mergeCell ref="LB45:LD45"/>
    <mergeCell ref="LN45:LP45"/>
    <mergeCell ref="UN45:UP45"/>
    <mergeCell ref="N46:Q46"/>
    <mergeCell ref="Y46:AB46"/>
    <mergeCell ref="AJ46:AM46"/>
    <mergeCell ref="AU46:AX46"/>
    <mergeCell ref="BF46:BI46"/>
    <mergeCell ref="IB45:ID45"/>
    <mergeCell ref="IN45:IP45"/>
    <mergeCell ref="IY45:JA45"/>
    <mergeCell ref="JJ45:JL45"/>
    <mergeCell ref="JU45:JW45"/>
    <mergeCell ref="KF45:KH45"/>
    <mergeCell ref="FN45:FP45"/>
    <mergeCell ref="FY45:GA45"/>
    <mergeCell ref="GJ45:GL45"/>
    <mergeCell ref="GU45:GW45"/>
    <mergeCell ref="HF45:HH45"/>
    <mergeCell ref="HQ45:HS45"/>
    <mergeCell ref="CY45:DA45"/>
    <mergeCell ref="DJ45:DL45"/>
    <mergeCell ref="DU45:DW45"/>
    <mergeCell ref="EF45:EH45"/>
    <mergeCell ref="EQ45:ES45"/>
    <mergeCell ref="FB45:FD45"/>
    <mergeCell ref="MU45:MW45"/>
    <mergeCell ref="NF45:NH45"/>
    <mergeCell ref="NQ45:NS45"/>
    <mergeCell ref="OB45:OD45"/>
    <mergeCell ref="ON45:OP45"/>
    <mergeCell ref="N53:Q53"/>
    <mergeCell ref="Y53:AB53"/>
    <mergeCell ref="AJ53:AM53"/>
    <mergeCell ref="AU53:AX53"/>
    <mergeCell ref="BF53:BI53"/>
    <mergeCell ref="BQ53:BT53"/>
    <mergeCell ref="BQ54:BS54"/>
    <mergeCell ref="CB54:CD54"/>
    <mergeCell ref="CN54:CP54"/>
    <mergeCell ref="CB53:CE53"/>
    <mergeCell ref="CN53:CQ53"/>
    <mergeCell ref="EQ53:ET53"/>
    <mergeCell ref="FB53:FE53"/>
    <mergeCell ref="JU46:JX46"/>
    <mergeCell ref="KF46:KI46"/>
    <mergeCell ref="KQ46:KT46"/>
    <mergeCell ref="LB46:LE46"/>
    <mergeCell ref="GU46:GX46"/>
    <mergeCell ref="HF46:HI46"/>
    <mergeCell ref="HQ46:HT46"/>
    <mergeCell ref="IB46:IE46"/>
    <mergeCell ref="IN46:IQ46"/>
    <mergeCell ref="IY46:JB46"/>
    <mergeCell ref="EF46:EI46"/>
    <mergeCell ref="EQ46:ET46"/>
    <mergeCell ref="FB46:FE46"/>
    <mergeCell ref="FN46:FQ46"/>
    <mergeCell ref="FY46:GB46"/>
    <mergeCell ref="GJ46:GM46"/>
    <mergeCell ref="CY46:DB46"/>
    <mergeCell ref="DJ46:DM46"/>
    <mergeCell ref="DU46:DX46"/>
    <mergeCell ref="JU54:JW54"/>
    <mergeCell ref="KF54:KH54"/>
    <mergeCell ref="IY53:JB53"/>
    <mergeCell ref="JJ53:JM53"/>
    <mergeCell ref="JU53:JX53"/>
    <mergeCell ref="KF53:KI53"/>
    <mergeCell ref="FN53:FQ53"/>
    <mergeCell ref="FY53:GB53"/>
    <mergeCell ref="GJ53:GM53"/>
    <mergeCell ref="GU53:GX53"/>
    <mergeCell ref="HF53:HI53"/>
    <mergeCell ref="HQ53:HT53"/>
    <mergeCell ref="CY53:DB53"/>
    <mergeCell ref="DJ53:DM53"/>
    <mergeCell ref="DU53:DX53"/>
    <mergeCell ref="EF53:EI53"/>
    <mergeCell ref="GJ54:GL54"/>
    <mergeCell ref="GU54:GW54"/>
    <mergeCell ref="HF54:HH54"/>
    <mergeCell ref="HQ54:HS54"/>
    <mergeCell ref="IB54:ID54"/>
    <mergeCell ref="IN54:IP54"/>
    <mergeCell ref="IY54:JA54"/>
    <mergeCell ref="EF54:EH54"/>
    <mergeCell ref="EQ54:ES54"/>
    <mergeCell ref="FB54:FD54"/>
    <mergeCell ref="FN54:FP54"/>
    <mergeCell ref="FY54:GA54"/>
    <mergeCell ref="N54:P54"/>
    <mergeCell ref="Y54:AA54"/>
    <mergeCell ref="AJ54:AL54"/>
    <mergeCell ref="AU54:AW54"/>
    <mergeCell ref="BF54:BH54"/>
    <mergeCell ref="CY54:DA54"/>
    <mergeCell ref="DJ54:DL54"/>
    <mergeCell ref="DU54:DW54"/>
    <mergeCell ref="UN67:UP67"/>
    <mergeCell ref="N68:P68"/>
    <mergeCell ref="Y68:AA68"/>
    <mergeCell ref="AJ68:AL68"/>
    <mergeCell ref="AU68:AW68"/>
    <mergeCell ref="BF68:BH68"/>
    <mergeCell ref="BQ68:BS68"/>
    <mergeCell ref="CB68:CD68"/>
    <mergeCell ref="CN68:CP68"/>
    <mergeCell ref="JJ67:JL67"/>
    <mergeCell ref="JU67:JW67"/>
    <mergeCell ref="KF67:KH67"/>
    <mergeCell ref="KQ67:KS67"/>
    <mergeCell ref="LB67:LD67"/>
    <mergeCell ref="LN67:LP67"/>
    <mergeCell ref="GU67:GW67"/>
    <mergeCell ref="HF67:HH67"/>
    <mergeCell ref="HQ67:HS67"/>
    <mergeCell ref="IB67:ID67"/>
    <mergeCell ref="IN67:IP67"/>
    <mergeCell ref="IY67:JA67"/>
    <mergeCell ref="EF67:EH67"/>
    <mergeCell ref="EQ67:ES67"/>
    <mergeCell ref="SU68:SW68"/>
    <mergeCell ref="TF68:TH68"/>
    <mergeCell ref="TQ68:TS68"/>
    <mergeCell ref="UB68:UD68"/>
    <mergeCell ref="KF62:KI62"/>
    <mergeCell ref="KQ62:KT62"/>
    <mergeCell ref="IN65:IQ65"/>
    <mergeCell ref="IY65:JB65"/>
    <mergeCell ref="EF65:EI65"/>
    <mergeCell ref="EQ65:ET65"/>
    <mergeCell ref="FB65:FE65"/>
    <mergeCell ref="LY67:MA67"/>
    <mergeCell ref="MJ67:ML67"/>
    <mergeCell ref="MU67:MW67"/>
    <mergeCell ref="GJ57:GM57"/>
    <mergeCell ref="O26:R26"/>
    <mergeCell ref="S26:V26"/>
    <mergeCell ref="N27:N31"/>
    <mergeCell ref="O27:R27"/>
    <mergeCell ref="S27:V27"/>
    <mergeCell ref="O28:P28"/>
    <mergeCell ref="Q28:R28"/>
    <mergeCell ref="S28:T28"/>
    <mergeCell ref="U28:V28"/>
    <mergeCell ref="O29:P29"/>
    <mergeCell ref="Q29:R29"/>
    <mergeCell ref="S29:T29"/>
    <mergeCell ref="U29:V29"/>
    <mergeCell ref="Q35:R35"/>
    <mergeCell ref="S35:T35"/>
    <mergeCell ref="U35:V35"/>
    <mergeCell ref="O36:P36"/>
    <mergeCell ref="Q36:R36"/>
    <mergeCell ref="S36:T36"/>
    <mergeCell ref="U36:V36"/>
    <mergeCell ref="KQ54:KS54"/>
    <mergeCell ref="FN57:FQ57"/>
    <mergeCell ref="AJ61:AM61"/>
    <mergeCell ref="AJ63:AL63"/>
    <mergeCell ref="AD27:AG27"/>
    <mergeCell ref="Z28:AA28"/>
    <mergeCell ref="AB28:AC28"/>
    <mergeCell ref="BF60:BH60"/>
    <mergeCell ref="B75:D75"/>
    <mergeCell ref="KQ68:KS68"/>
    <mergeCell ref="LB68:LD68"/>
    <mergeCell ref="LN68:LP68"/>
    <mergeCell ref="IB68:ID68"/>
    <mergeCell ref="IN68:IP68"/>
    <mergeCell ref="IY68:JA68"/>
    <mergeCell ref="JJ68:JL68"/>
    <mergeCell ref="JU68:JW68"/>
    <mergeCell ref="KF68:KH68"/>
    <mergeCell ref="FN68:FP68"/>
    <mergeCell ref="FY68:GA68"/>
    <mergeCell ref="GJ68:GL68"/>
    <mergeCell ref="GU68:GW68"/>
    <mergeCell ref="HF68:HH68"/>
    <mergeCell ref="HQ68:HS68"/>
    <mergeCell ref="CY68:DA68"/>
    <mergeCell ref="DJ68:DL68"/>
    <mergeCell ref="DU68:DW68"/>
    <mergeCell ref="Y74:AA74"/>
    <mergeCell ref="Y75:AA75"/>
    <mergeCell ref="EQ68:ES68"/>
    <mergeCell ref="FB68:FD68"/>
    <mergeCell ref="N75:P75"/>
    <mergeCell ref="LN63:LP63"/>
    <mergeCell ref="N70:Q70"/>
    <mergeCell ref="N74:P74"/>
    <mergeCell ref="AJ70:AM70"/>
    <mergeCell ref="N71:P71"/>
    <mergeCell ref="N73:P73"/>
    <mergeCell ref="N72:P72"/>
    <mergeCell ref="BQ73:BS73"/>
    <mergeCell ref="BQ74:BS74"/>
    <mergeCell ref="CY73:DA73"/>
    <mergeCell ref="CY74:DA74"/>
    <mergeCell ref="CY75:DA75"/>
    <mergeCell ref="Z36:AA36"/>
    <mergeCell ref="AB36:AC36"/>
    <mergeCell ref="AD36:AE36"/>
    <mergeCell ref="AF36:AG36"/>
    <mergeCell ref="Y56:AB56"/>
    <mergeCell ref="Y60:AA60"/>
    <mergeCell ref="Y61:AB61"/>
    <mergeCell ref="Y63:AA63"/>
    <mergeCell ref="Y70:AB70"/>
    <mergeCell ref="Y71:AA71"/>
    <mergeCell ref="Y73:AA73"/>
    <mergeCell ref="AU63:AW63"/>
    <mergeCell ref="AU70:AX70"/>
    <mergeCell ref="AU57:AX57"/>
    <mergeCell ref="AU65:AX65"/>
    <mergeCell ref="AJ74:AL74"/>
    <mergeCell ref="AU73:AW73"/>
    <mergeCell ref="AU74:AW74"/>
    <mergeCell ref="AU71:AW71"/>
    <mergeCell ref="BF40:BH40"/>
    <mergeCell ref="BF41:BH41"/>
    <mergeCell ref="Y55:AA55"/>
    <mergeCell ref="AJ75:AL75"/>
    <mergeCell ref="AU75:AW75"/>
    <mergeCell ref="BF71:BH71"/>
    <mergeCell ref="CN70:CQ70"/>
    <mergeCell ref="CN71:CP71"/>
    <mergeCell ref="CN73:CP73"/>
    <mergeCell ref="CN74:CP74"/>
    <mergeCell ref="CN75:CP75"/>
    <mergeCell ref="Z33:AC33"/>
    <mergeCell ref="AD33:AG33"/>
    <mergeCell ref="AU60:AW60"/>
    <mergeCell ref="AU61:AX61"/>
    <mergeCell ref="CB61:CE61"/>
    <mergeCell ref="BF72:BH72"/>
    <mergeCell ref="BQ72:BS72"/>
    <mergeCell ref="CB72:CD72"/>
    <mergeCell ref="CN72:CP72"/>
    <mergeCell ref="AF35:AG35"/>
    <mergeCell ref="AM29:AN29"/>
    <mergeCell ref="AU24:AW24"/>
    <mergeCell ref="AO29:AP29"/>
    <mergeCell ref="Y34:Y38"/>
    <mergeCell ref="Z34:AC34"/>
    <mergeCell ref="AD34:AG34"/>
    <mergeCell ref="Z35:AA35"/>
    <mergeCell ref="AB35:AC35"/>
    <mergeCell ref="AD35:AE35"/>
    <mergeCell ref="CN46:CQ46"/>
    <mergeCell ref="BV36:BW36"/>
    <mergeCell ref="AD28:AE28"/>
    <mergeCell ref="AF28:AG28"/>
    <mergeCell ref="Z29:AA29"/>
    <mergeCell ref="AB29:AC29"/>
    <mergeCell ref="AD29:AE29"/>
    <mergeCell ref="AF29:AG29"/>
    <mergeCell ref="AJ27:AJ31"/>
    <mergeCell ref="AK27:AN27"/>
    <mergeCell ref="AO27:AR27"/>
    <mergeCell ref="AV36:AW36"/>
    <mergeCell ref="Y72:AA72"/>
    <mergeCell ref="AJ71:AL71"/>
    <mergeCell ref="AJ73:AL73"/>
    <mergeCell ref="AJ60:AL60"/>
    <mergeCell ref="AO28:AP28"/>
    <mergeCell ref="AQ28:AR28"/>
    <mergeCell ref="AU56:AX56"/>
    <mergeCell ref="AJ17:AJ19"/>
    <mergeCell ref="AK17:AL17"/>
    <mergeCell ref="AM17:AN17"/>
    <mergeCell ref="AK20:AL20"/>
    <mergeCell ref="AM20:AN20"/>
    <mergeCell ref="AK21:AL21"/>
    <mergeCell ref="AM21:AN21"/>
    <mergeCell ref="AJ23:AM23"/>
    <mergeCell ref="AJ24:AL24"/>
    <mergeCell ref="AK26:AN26"/>
    <mergeCell ref="AK33:AN33"/>
    <mergeCell ref="AJ40:AL40"/>
    <mergeCell ref="AJ41:AL41"/>
    <mergeCell ref="AJ42:AL42"/>
    <mergeCell ref="AJ55:AL55"/>
    <mergeCell ref="AJ56:AM56"/>
    <mergeCell ref="AJ57:AM57"/>
    <mergeCell ref="AK36:AL36"/>
    <mergeCell ref="AK28:AL28"/>
    <mergeCell ref="AM28:AN28"/>
    <mergeCell ref="AK29:AL29"/>
    <mergeCell ref="AX21:AY21"/>
    <mergeCell ref="AU23:AX23"/>
    <mergeCell ref="AU34:AU38"/>
    <mergeCell ref="N55:P55"/>
    <mergeCell ref="N56:Q56"/>
    <mergeCell ref="N60:P60"/>
    <mergeCell ref="N61:Q61"/>
    <mergeCell ref="AD26:AG26"/>
    <mergeCell ref="Y27:Y31"/>
    <mergeCell ref="Z27:AC27"/>
    <mergeCell ref="AJ34:AJ38"/>
    <mergeCell ref="Y24:AA24"/>
    <mergeCell ref="Z26:AC26"/>
    <mergeCell ref="AX36:AY36"/>
    <mergeCell ref="AZ36:BA36"/>
    <mergeCell ref="BB36:BC36"/>
    <mergeCell ref="AZ26:BC26"/>
    <mergeCell ref="AU27:AU31"/>
    <mergeCell ref="AV27:AY27"/>
    <mergeCell ref="AZ27:BC27"/>
    <mergeCell ref="AV28:AW28"/>
    <mergeCell ref="AX28:AY28"/>
    <mergeCell ref="AZ28:BA28"/>
    <mergeCell ref="BB28:BC28"/>
    <mergeCell ref="AV29:AW29"/>
    <mergeCell ref="AX29:AY29"/>
    <mergeCell ref="AZ29:BA29"/>
    <mergeCell ref="BB29:BC29"/>
    <mergeCell ref="AM36:AN36"/>
    <mergeCell ref="AO36:AP36"/>
    <mergeCell ref="AQ36:AR36"/>
    <mergeCell ref="AO26:AR26"/>
    <mergeCell ref="BI28:BJ28"/>
    <mergeCell ref="BK28:BL28"/>
    <mergeCell ref="BI29:BJ29"/>
    <mergeCell ref="AQ29:AR29"/>
    <mergeCell ref="AK34:AN34"/>
    <mergeCell ref="AO34:AR34"/>
    <mergeCell ref="AK35:AL35"/>
    <mergeCell ref="AM35:AN35"/>
    <mergeCell ref="AO35:AP35"/>
    <mergeCell ref="AQ35:AR35"/>
    <mergeCell ref="BF16:BJ16"/>
    <mergeCell ref="BF17:BF19"/>
    <mergeCell ref="BG17:BH17"/>
    <mergeCell ref="BI17:BJ17"/>
    <mergeCell ref="BG20:BH20"/>
    <mergeCell ref="BI20:BJ20"/>
    <mergeCell ref="BG21:BH21"/>
    <mergeCell ref="BI21:BJ21"/>
    <mergeCell ref="BF23:BI23"/>
    <mergeCell ref="BF24:BH24"/>
    <mergeCell ref="BG26:BJ26"/>
    <mergeCell ref="BG33:BJ33"/>
    <mergeCell ref="BF34:BF38"/>
    <mergeCell ref="BG34:BJ34"/>
    <mergeCell ref="AO33:AR33"/>
    <mergeCell ref="AU16:AY16"/>
    <mergeCell ref="AU17:AU19"/>
    <mergeCell ref="AV17:AW17"/>
    <mergeCell ref="AX17:AY17"/>
    <mergeCell ref="AV20:AW20"/>
    <mergeCell ref="AX20:AY20"/>
    <mergeCell ref="AV21:AW21"/>
    <mergeCell ref="BQ16:BU16"/>
    <mergeCell ref="BQ17:BQ19"/>
    <mergeCell ref="BR17:BS17"/>
    <mergeCell ref="BT17:BU17"/>
    <mergeCell ref="BR20:BS20"/>
    <mergeCell ref="BT20:BU20"/>
    <mergeCell ref="BR21:BS21"/>
    <mergeCell ref="BT21:BU21"/>
    <mergeCell ref="BQ23:BT23"/>
    <mergeCell ref="BQ24:BS24"/>
    <mergeCell ref="BR26:BU26"/>
    <mergeCell ref="BR33:BU33"/>
    <mergeCell ref="BQ40:BS40"/>
    <mergeCell ref="BQ41:BS41"/>
    <mergeCell ref="BQ42:BS42"/>
    <mergeCell ref="BQ55:BS55"/>
    <mergeCell ref="BQ56:BT56"/>
    <mergeCell ref="AV26:AY26"/>
    <mergeCell ref="AV33:AY33"/>
    <mergeCell ref="AU40:AW40"/>
    <mergeCell ref="AU41:AW41"/>
    <mergeCell ref="AU42:AW42"/>
    <mergeCell ref="AU55:AW55"/>
    <mergeCell ref="BX36:BY36"/>
    <mergeCell ref="BV26:BY26"/>
    <mergeCell ref="BQ27:BQ31"/>
    <mergeCell ref="BR27:BU27"/>
    <mergeCell ref="BV27:BY27"/>
    <mergeCell ref="BR28:BS28"/>
    <mergeCell ref="BT28:BU28"/>
    <mergeCell ref="BV28:BW28"/>
    <mergeCell ref="BX28:BY28"/>
    <mergeCell ref="BR29:BS29"/>
    <mergeCell ref="BT29:BU29"/>
    <mergeCell ref="BV29:BW29"/>
    <mergeCell ref="BX29:BY29"/>
    <mergeCell ref="AV34:AY34"/>
    <mergeCell ref="AZ34:BC34"/>
    <mergeCell ref="AV35:AW35"/>
    <mergeCell ref="AX35:AY35"/>
    <mergeCell ref="AZ35:BA35"/>
    <mergeCell ref="BB35:BC35"/>
    <mergeCell ref="BI36:BJ36"/>
    <mergeCell ref="BK36:BL36"/>
    <mergeCell ref="BM36:BN36"/>
    <mergeCell ref="BK26:BN26"/>
    <mergeCell ref="BF27:BF31"/>
    <mergeCell ref="BG27:BJ27"/>
    <mergeCell ref="BK27:BN27"/>
    <mergeCell ref="AZ33:BC33"/>
    <mergeCell ref="BM28:BN28"/>
    <mergeCell ref="BG29:BH29"/>
    <mergeCell ref="BK29:BL29"/>
    <mergeCell ref="BM29:BN29"/>
    <mergeCell ref="BQ70:BT70"/>
    <mergeCell ref="BQ71:BS71"/>
    <mergeCell ref="BK34:BN34"/>
    <mergeCell ref="BG35:BH35"/>
    <mergeCell ref="BI35:BJ35"/>
    <mergeCell ref="BK35:BL35"/>
    <mergeCell ref="BM35:BN35"/>
    <mergeCell ref="BG36:BH36"/>
    <mergeCell ref="BR36:BS36"/>
    <mergeCell ref="BT36:BU36"/>
    <mergeCell ref="BQ75:BS75"/>
    <mergeCell ref="BQ46:BT46"/>
    <mergeCell ref="BF65:BI65"/>
    <mergeCell ref="BF42:BH42"/>
    <mergeCell ref="BF55:BH55"/>
    <mergeCell ref="BF56:BI56"/>
    <mergeCell ref="BF63:BH63"/>
    <mergeCell ref="BF70:BI70"/>
    <mergeCell ref="BF61:BI61"/>
    <mergeCell ref="BF73:BH73"/>
    <mergeCell ref="BF74:BH74"/>
    <mergeCell ref="BF75:BH75"/>
    <mergeCell ref="BQ60:BS60"/>
    <mergeCell ref="BQ61:BT61"/>
    <mergeCell ref="BQ63:BS63"/>
    <mergeCell ref="BK33:BN33"/>
    <mergeCell ref="BG28:BH28"/>
    <mergeCell ref="CB16:CF16"/>
    <mergeCell ref="CB17:CB19"/>
    <mergeCell ref="CC17:CD17"/>
    <mergeCell ref="CE17:CF17"/>
    <mergeCell ref="CC20:CD20"/>
    <mergeCell ref="CE20:CF20"/>
    <mergeCell ref="CC21:CD21"/>
    <mergeCell ref="CE21:CF21"/>
    <mergeCell ref="CB23:CE23"/>
    <mergeCell ref="CB24:CD24"/>
    <mergeCell ref="CC26:CF26"/>
    <mergeCell ref="CC33:CF33"/>
    <mergeCell ref="CB40:CD40"/>
    <mergeCell ref="CB41:CD41"/>
    <mergeCell ref="CB42:CD42"/>
    <mergeCell ref="CB55:CD55"/>
    <mergeCell ref="CB56:CE56"/>
    <mergeCell ref="BV33:BY33"/>
    <mergeCell ref="BQ34:BQ38"/>
    <mergeCell ref="BR34:BU34"/>
    <mergeCell ref="BV34:BY34"/>
    <mergeCell ref="BR35:BS35"/>
    <mergeCell ref="BT35:BU35"/>
    <mergeCell ref="BV35:BW35"/>
    <mergeCell ref="BX35:BY35"/>
    <mergeCell ref="CB70:CE70"/>
    <mergeCell ref="CB71:CD71"/>
    <mergeCell ref="CB73:CD73"/>
    <mergeCell ref="CB74:CD74"/>
    <mergeCell ref="CB75:CD75"/>
    <mergeCell ref="CN16:CR16"/>
    <mergeCell ref="CN17:CN19"/>
    <mergeCell ref="CO17:CP17"/>
    <mergeCell ref="CQ17:CR17"/>
    <mergeCell ref="CO20:CP20"/>
    <mergeCell ref="CQ20:CR20"/>
    <mergeCell ref="CO21:CP21"/>
    <mergeCell ref="CQ21:CR21"/>
    <mergeCell ref="CN23:CQ23"/>
    <mergeCell ref="CN24:CP24"/>
    <mergeCell ref="CO26:CR26"/>
    <mergeCell ref="CO33:CR33"/>
    <mergeCell ref="CN40:CP40"/>
    <mergeCell ref="CN41:CP41"/>
    <mergeCell ref="CN42:CP42"/>
    <mergeCell ref="CN55:CP55"/>
    <mergeCell ref="CN56:CQ56"/>
    <mergeCell ref="CN60:CP60"/>
    <mergeCell ref="CG33:CJ33"/>
    <mergeCell ref="CQ35:CR35"/>
    <mergeCell ref="CB34:CB38"/>
    <mergeCell ref="CC34:CF34"/>
    <mergeCell ref="CG34:CJ34"/>
    <mergeCell ref="CC35:CD35"/>
    <mergeCell ref="CE35:CF35"/>
    <mergeCell ref="CG35:CH35"/>
    <mergeCell ref="CC36:CD36"/>
    <mergeCell ref="CO36:CP36"/>
    <mergeCell ref="CQ36:CR36"/>
    <mergeCell ref="CS36:CT36"/>
    <mergeCell ref="CU36:CV36"/>
    <mergeCell ref="CS26:CV26"/>
    <mergeCell ref="CN27:CN31"/>
    <mergeCell ref="CO27:CR27"/>
    <mergeCell ref="CS27:CV27"/>
    <mergeCell ref="CO28:CP28"/>
    <mergeCell ref="CQ28:CR28"/>
    <mergeCell ref="CS28:CT28"/>
    <mergeCell ref="CU28:CV28"/>
    <mergeCell ref="CO29:CP29"/>
    <mergeCell ref="CQ29:CR29"/>
    <mergeCell ref="CS29:CT29"/>
    <mergeCell ref="CU29:CV29"/>
    <mergeCell ref="CS33:CV33"/>
    <mergeCell ref="CS34:CV34"/>
    <mergeCell ref="CS35:CT35"/>
    <mergeCell ref="CU35:CV35"/>
    <mergeCell ref="CY41:DA41"/>
    <mergeCell ref="CY42:DA42"/>
    <mergeCell ref="CY55:DA55"/>
    <mergeCell ref="CY56:DB56"/>
    <mergeCell ref="CY34:CY38"/>
    <mergeCell ref="CZ34:DC34"/>
    <mergeCell ref="CZ35:DA35"/>
    <mergeCell ref="DB35:DC35"/>
    <mergeCell ref="CZ36:DA36"/>
    <mergeCell ref="DB36:DC36"/>
    <mergeCell ref="CB63:CD63"/>
    <mergeCell ref="CE36:CF36"/>
    <mergeCell ref="CG36:CH36"/>
    <mergeCell ref="CI36:CJ36"/>
    <mergeCell ref="CG26:CJ26"/>
    <mergeCell ref="CB27:CB31"/>
    <mergeCell ref="CC27:CF27"/>
    <mergeCell ref="CG27:CJ27"/>
    <mergeCell ref="CC28:CD28"/>
    <mergeCell ref="CE28:CF28"/>
    <mergeCell ref="CG28:CH28"/>
    <mergeCell ref="CI28:CJ28"/>
    <mergeCell ref="CC29:CD29"/>
    <mergeCell ref="CE29:CF29"/>
    <mergeCell ref="CG29:CH29"/>
    <mergeCell ref="CI29:CJ29"/>
    <mergeCell ref="CN57:CQ57"/>
    <mergeCell ref="CB46:CE46"/>
    <mergeCell ref="CN34:CN38"/>
    <mergeCell ref="CO34:CR34"/>
    <mergeCell ref="CO35:CP35"/>
    <mergeCell ref="CI35:CJ35"/>
    <mergeCell ref="DF35:DG35"/>
    <mergeCell ref="DD36:DE36"/>
    <mergeCell ref="DF36:DG36"/>
    <mergeCell ref="DD26:DG26"/>
    <mergeCell ref="CY16:DC16"/>
    <mergeCell ref="CY17:CY19"/>
    <mergeCell ref="CZ17:DA17"/>
    <mergeCell ref="DB17:DC17"/>
    <mergeCell ref="CZ20:DA20"/>
    <mergeCell ref="DB20:DC20"/>
    <mergeCell ref="CZ21:DA21"/>
    <mergeCell ref="DB21:DC21"/>
    <mergeCell ref="CY23:DB23"/>
    <mergeCell ref="CY24:DA24"/>
    <mergeCell ref="CZ26:DC26"/>
    <mergeCell ref="CZ33:DC33"/>
    <mergeCell ref="CY40:DA40"/>
    <mergeCell ref="CY70:DB70"/>
    <mergeCell ref="CY71:DA71"/>
    <mergeCell ref="CY27:CY31"/>
    <mergeCell ref="CZ27:DC27"/>
    <mergeCell ref="DD27:DG27"/>
    <mergeCell ref="CZ28:DA28"/>
    <mergeCell ref="DB28:DC28"/>
    <mergeCell ref="DD28:DE28"/>
    <mergeCell ref="DF28:DG28"/>
    <mergeCell ref="CZ29:DA29"/>
    <mergeCell ref="DB29:DC29"/>
    <mergeCell ref="DD29:DE29"/>
    <mergeCell ref="DF29:DG29"/>
    <mergeCell ref="DJ16:DN16"/>
    <mergeCell ref="DJ17:DJ19"/>
    <mergeCell ref="DK17:DL17"/>
    <mergeCell ref="DM17:DN17"/>
    <mergeCell ref="DK20:DL20"/>
    <mergeCell ref="DM20:DN20"/>
    <mergeCell ref="DK21:DL21"/>
    <mergeCell ref="DM21:DN21"/>
    <mergeCell ref="DJ23:DM23"/>
    <mergeCell ref="DJ24:DL24"/>
    <mergeCell ref="DK26:DN26"/>
    <mergeCell ref="DK33:DN33"/>
    <mergeCell ref="DJ40:DL40"/>
    <mergeCell ref="DJ41:DL41"/>
    <mergeCell ref="DJ42:DL42"/>
    <mergeCell ref="DJ55:DL55"/>
    <mergeCell ref="DD33:DG33"/>
    <mergeCell ref="DD34:DG34"/>
    <mergeCell ref="DD35:DE35"/>
    <mergeCell ref="DZ29:EA29"/>
    <mergeCell ref="EB29:EC29"/>
    <mergeCell ref="DU16:DY16"/>
    <mergeCell ref="DU17:DU19"/>
    <mergeCell ref="DV17:DW17"/>
    <mergeCell ref="DX17:DY17"/>
    <mergeCell ref="DV20:DW20"/>
    <mergeCell ref="DX20:DY20"/>
    <mergeCell ref="DV21:DW21"/>
    <mergeCell ref="DX21:DY21"/>
    <mergeCell ref="DU23:DX23"/>
    <mergeCell ref="DJ73:DL73"/>
    <mergeCell ref="DJ74:DL74"/>
    <mergeCell ref="DJ70:DM70"/>
    <mergeCell ref="DJ71:DL71"/>
    <mergeCell ref="DU75:DW75"/>
    <mergeCell ref="DU70:DX70"/>
    <mergeCell ref="DO26:DR26"/>
    <mergeCell ref="DJ27:DJ31"/>
    <mergeCell ref="DK27:DN27"/>
    <mergeCell ref="DO27:DR27"/>
    <mergeCell ref="DK28:DL28"/>
    <mergeCell ref="DM28:DN28"/>
    <mergeCell ref="DO28:DP28"/>
    <mergeCell ref="DQ28:DR28"/>
    <mergeCell ref="DK29:DL29"/>
    <mergeCell ref="DM29:DN29"/>
    <mergeCell ref="DO29:DP29"/>
    <mergeCell ref="DQ29:DR29"/>
    <mergeCell ref="DJ67:DL67"/>
    <mergeCell ref="DU67:DW67"/>
    <mergeCell ref="DJ75:DL75"/>
    <mergeCell ref="DO33:DR33"/>
    <mergeCell ref="DJ34:DJ38"/>
    <mergeCell ref="DK34:DN34"/>
    <mergeCell ref="DO34:DR34"/>
    <mergeCell ref="DK35:DL35"/>
    <mergeCell ref="DM35:DN35"/>
    <mergeCell ref="DO35:DP35"/>
    <mergeCell ref="DQ35:DR35"/>
    <mergeCell ref="DK36:DL36"/>
    <mergeCell ref="DM36:DN36"/>
    <mergeCell ref="DO36:DP36"/>
    <mergeCell ref="DQ36:DR36"/>
    <mergeCell ref="DU24:DW24"/>
    <mergeCell ref="DV26:DY26"/>
    <mergeCell ref="DU73:DW73"/>
    <mergeCell ref="DU74:DW74"/>
    <mergeCell ref="DJ56:DM56"/>
    <mergeCell ref="DJ60:DL60"/>
    <mergeCell ref="DV29:DW29"/>
    <mergeCell ref="DX29:DY29"/>
    <mergeCell ref="DU62:DX62"/>
    <mergeCell ref="DU57:DX57"/>
    <mergeCell ref="DJ57:DM57"/>
    <mergeCell ref="EG21:EH21"/>
    <mergeCell ref="EI21:EJ21"/>
    <mergeCell ref="EF23:EI23"/>
    <mergeCell ref="EF24:EH24"/>
    <mergeCell ref="EG26:EJ26"/>
    <mergeCell ref="EG33:EJ33"/>
    <mergeCell ref="EF40:EH40"/>
    <mergeCell ref="EF41:EH41"/>
    <mergeCell ref="EF42:EH42"/>
    <mergeCell ref="EF55:EH55"/>
    <mergeCell ref="EF56:EI56"/>
    <mergeCell ref="EF60:EH60"/>
    <mergeCell ref="EF61:EI61"/>
    <mergeCell ref="EF63:EH63"/>
    <mergeCell ref="DU40:DW40"/>
    <mergeCell ref="DU41:DW41"/>
    <mergeCell ref="DU42:DW42"/>
    <mergeCell ref="DU55:DW55"/>
    <mergeCell ref="DU56:DX56"/>
    <mergeCell ref="DU60:DW60"/>
    <mergeCell ref="DU61:DX61"/>
    <mergeCell ref="DU63:DW63"/>
    <mergeCell ref="EG36:EH36"/>
    <mergeCell ref="EI36:EJ36"/>
    <mergeCell ref="DZ26:EC26"/>
    <mergeCell ref="DU27:DU31"/>
    <mergeCell ref="DV27:DY27"/>
    <mergeCell ref="DZ27:EC27"/>
    <mergeCell ref="DV28:DW28"/>
    <mergeCell ref="DX28:DY28"/>
    <mergeCell ref="DZ28:EA28"/>
    <mergeCell ref="EB28:EC28"/>
    <mergeCell ref="EK36:EL36"/>
    <mergeCell ref="EM36:EN36"/>
    <mergeCell ref="EK26:EN26"/>
    <mergeCell ref="EF27:EF31"/>
    <mergeCell ref="EG27:EJ27"/>
    <mergeCell ref="EK27:EN27"/>
    <mergeCell ref="EG28:EH28"/>
    <mergeCell ref="EI28:EJ28"/>
    <mergeCell ref="EK28:EL28"/>
    <mergeCell ref="EM28:EN28"/>
    <mergeCell ref="EG29:EH29"/>
    <mergeCell ref="EI29:EJ29"/>
    <mergeCell ref="EK29:EL29"/>
    <mergeCell ref="EM29:EN29"/>
    <mergeCell ref="DU71:DW71"/>
    <mergeCell ref="DV33:DY33"/>
    <mergeCell ref="DZ33:EC33"/>
    <mergeCell ref="DU34:DU38"/>
    <mergeCell ref="DV34:DY34"/>
    <mergeCell ref="DZ34:EC34"/>
    <mergeCell ref="DV35:DW35"/>
    <mergeCell ref="DX35:DY35"/>
    <mergeCell ref="DZ35:EA35"/>
    <mergeCell ref="EB35:EC35"/>
    <mergeCell ref="DV36:DW36"/>
    <mergeCell ref="DX36:DY36"/>
    <mergeCell ref="DZ36:EA36"/>
    <mergeCell ref="EB36:EC36"/>
    <mergeCell ref="EF68:EH68"/>
    <mergeCell ref="DU44:DX44"/>
    <mergeCell ref="EF70:EI70"/>
    <mergeCell ref="EF71:EH71"/>
    <mergeCell ref="EF73:EH73"/>
    <mergeCell ref="EF74:EH74"/>
    <mergeCell ref="EF75:EH75"/>
    <mergeCell ref="EQ16:EU16"/>
    <mergeCell ref="EQ17:EQ19"/>
    <mergeCell ref="ER17:ES17"/>
    <mergeCell ref="ET17:EU17"/>
    <mergeCell ref="ER20:ES20"/>
    <mergeCell ref="ET20:EU20"/>
    <mergeCell ref="ER21:ES21"/>
    <mergeCell ref="ET21:EU21"/>
    <mergeCell ref="EQ23:ET23"/>
    <mergeCell ref="EQ24:ES24"/>
    <mergeCell ref="ER26:EU26"/>
    <mergeCell ref="ER33:EU33"/>
    <mergeCell ref="EQ40:ES40"/>
    <mergeCell ref="EQ41:ES41"/>
    <mergeCell ref="EQ42:ES42"/>
    <mergeCell ref="EQ55:ES55"/>
    <mergeCell ref="EQ56:ET56"/>
    <mergeCell ref="EQ60:ES60"/>
    <mergeCell ref="EQ61:ET61"/>
    <mergeCell ref="EK33:EN33"/>
    <mergeCell ref="EF34:EF38"/>
    <mergeCell ref="EG34:EJ34"/>
    <mergeCell ref="EK34:EN34"/>
    <mergeCell ref="EG35:EH35"/>
    <mergeCell ref="EI35:EJ35"/>
    <mergeCell ref="EK35:EL35"/>
    <mergeCell ref="EM35:EN35"/>
    <mergeCell ref="EQ70:ET70"/>
    <mergeCell ref="EQ71:ES71"/>
    <mergeCell ref="EQ73:ES73"/>
    <mergeCell ref="EQ74:ES74"/>
    <mergeCell ref="EQ75:ES75"/>
    <mergeCell ref="FB16:FF16"/>
    <mergeCell ref="FB17:FB19"/>
    <mergeCell ref="FC17:FD17"/>
    <mergeCell ref="FE17:FF17"/>
    <mergeCell ref="FC20:FD20"/>
    <mergeCell ref="FE20:FF20"/>
    <mergeCell ref="FC21:FD21"/>
    <mergeCell ref="FE21:FF21"/>
    <mergeCell ref="FB23:FE23"/>
    <mergeCell ref="FB24:FD24"/>
    <mergeCell ref="FC26:FF26"/>
    <mergeCell ref="FC33:FF33"/>
    <mergeCell ref="FB40:FD40"/>
    <mergeCell ref="FB41:FD41"/>
    <mergeCell ref="FB42:FD42"/>
    <mergeCell ref="FB55:FD55"/>
    <mergeCell ref="FB56:FE56"/>
    <mergeCell ref="FB60:FD60"/>
    <mergeCell ref="EV33:EY33"/>
    <mergeCell ref="EQ34:EQ38"/>
    <mergeCell ref="ER34:EU34"/>
    <mergeCell ref="EV34:EY34"/>
    <mergeCell ref="ER35:ES35"/>
    <mergeCell ref="ET35:EU35"/>
    <mergeCell ref="EV35:EW35"/>
    <mergeCell ref="EX35:EY35"/>
    <mergeCell ref="ER36:ES36"/>
    <mergeCell ref="FC36:FD36"/>
    <mergeCell ref="FE36:FF36"/>
    <mergeCell ref="FG36:FH36"/>
    <mergeCell ref="FI36:FJ36"/>
    <mergeCell ref="FG26:FJ26"/>
    <mergeCell ref="FB27:FB31"/>
    <mergeCell ref="FC27:FF27"/>
    <mergeCell ref="FG27:FJ27"/>
    <mergeCell ref="FC28:FD28"/>
    <mergeCell ref="FE28:FF28"/>
    <mergeCell ref="FG28:FH28"/>
    <mergeCell ref="FI28:FJ28"/>
    <mergeCell ref="FC29:FD29"/>
    <mergeCell ref="FE29:FF29"/>
    <mergeCell ref="FG29:FH29"/>
    <mergeCell ref="FI29:FJ29"/>
    <mergeCell ref="EQ63:ES63"/>
    <mergeCell ref="ET36:EU36"/>
    <mergeCell ref="EV36:EW36"/>
    <mergeCell ref="EX36:EY36"/>
    <mergeCell ref="EV26:EY26"/>
    <mergeCell ref="EQ27:EQ31"/>
    <mergeCell ref="ER27:EU27"/>
    <mergeCell ref="EV27:EY27"/>
    <mergeCell ref="ER28:ES28"/>
    <mergeCell ref="ET28:EU28"/>
    <mergeCell ref="EV28:EW28"/>
    <mergeCell ref="EX28:EY28"/>
    <mergeCell ref="ER29:ES29"/>
    <mergeCell ref="ET29:EU29"/>
    <mergeCell ref="EV29:EW29"/>
    <mergeCell ref="EX29:EY29"/>
    <mergeCell ref="FB61:FE61"/>
    <mergeCell ref="FB63:FD63"/>
    <mergeCell ref="FB70:FE70"/>
    <mergeCell ref="FB71:FD71"/>
    <mergeCell ref="FB73:FD73"/>
    <mergeCell ref="FB74:FD74"/>
    <mergeCell ref="FB75:FD75"/>
    <mergeCell ref="FN16:FR16"/>
    <mergeCell ref="FN17:FN19"/>
    <mergeCell ref="FO17:FP17"/>
    <mergeCell ref="FQ17:FR17"/>
    <mergeCell ref="FO20:FP20"/>
    <mergeCell ref="FQ20:FR20"/>
    <mergeCell ref="FO21:FP21"/>
    <mergeCell ref="FQ21:FR21"/>
    <mergeCell ref="FN23:FQ23"/>
    <mergeCell ref="FN24:FP24"/>
    <mergeCell ref="FO26:FR26"/>
    <mergeCell ref="FO33:FR33"/>
    <mergeCell ref="FN40:FP40"/>
    <mergeCell ref="FN41:FP41"/>
    <mergeCell ref="FN42:FP42"/>
    <mergeCell ref="FN55:FP55"/>
    <mergeCell ref="FN56:FQ56"/>
    <mergeCell ref="FG33:FJ33"/>
    <mergeCell ref="FB34:FB38"/>
    <mergeCell ref="FC34:FF34"/>
    <mergeCell ref="FG34:FJ34"/>
    <mergeCell ref="FC35:FD35"/>
    <mergeCell ref="FE35:FF35"/>
    <mergeCell ref="FG35:FH35"/>
    <mergeCell ref="FI35:FJ35"/>
    <mergeCell ref="FN73:FP73"/>
    <mergeCell ref="FN74:FP74"/>
    <mergeCell ref="FN75:FP75"/>
    <mergeCell ref="FY16:GC16"/>
    <mergeCell ref="FY17:FY19"/>
    <mergeCell ref="FZ17:GA17"/>
    <mergeCell ref="GB17:GC17"/>
    <mergeCell ref="FZ20:GA20"/>
    <mergeCell ref="GB20:GC20"/>
    <mergeCell ref="FZ21:GA21"/>
    <mergeCell ref="GB21:GC21"/>
    <mergeCell ref="FY23:GB23"/>
    <mergeCell ref="FY24:GA24"/>
    <mergeCell ref="FZ26:GC26"/>
    <mergeCell ref="FZ33:GC33"/>
    <mergeCell ref="FY40:GA40"/>
    <mergeCell ref="FY41:GA41"/>
    <mergeCell ref="FY42:GA42"/>
    <mergeCell ref="FY55:GA55"/>
    <mergeCell ref="FS33:FV33"/>
    <mergeCell ref="FN34:FN38"/>
    <mergeCell ref="FO34:FR34"/>
    <mergeCell ref="FS34:FV34"/>
    <mergeCell ref="FO35:FP35"/>
    <mergeCell ref="FQ35:FR35"/>
    <mergeCell ref="FS35:FT35"/>
    <mergeCell ref="FU35:FV35"/>
    <mergeCell ref="FO36:FP36"/>
    <mergeCell ref="FQ36:FR36"/>
    <mergeCell ref="FS36:FT36"/>
    <mergeCell ref="FU36:FV36"/>
    <mergeCell ref="FS26:FV26"/>
    <mergeCell ref="FY70:GB70"/>
    <mergeCell ref="FY71:GA71"/>
    <mergeCell ref="GD26:GG26"/>
    <mergeCell ref="FY27:FY31"/>
    <mergeCell ref="FZ27:GC27"/>
    <mergeCell ref="GD27:GG27"/>
    <mergeCell ref="FZ28:GA28"/>
    <mergeCell ref="GB28:GC28"/>
    <mergeCell ref="GD28:GE28"/>
    <mergeCell ref="GF28:GG28"/>
    <mergeCell ref="FZ29:GA29"/>
    <mergeCell ref="GB29:GC29"/>
    <mergeCell ref="GD29:GE29"/>
    <mergeCell ref="GF29:GG29"/>
    <mergeCell ref="FN60:FP60"/>
    <mergeCell ref="FN61:FQ61"/>
    <mergeCell ref="FN63:FP63"/>
    <mergeCell ref="FN70:FQ70"/>
    <mergeCell ref="FN71:FP71"/>
    <mergeCell ref="FN27:FN31"/>
    <mergeCell ref="FO27:FR27"/>
    <mergeCell ref="FS27:FV27"/>
    <mergeCell ref="FO28:FP28"/>
    <mergeCell ref="FQ28:FR28"/>
    <mergeCell ref="FS28:FT28"/>
    <mergeCell ref="FU28:FV28"/>
    <mergeCell ref="FO29:FP29"/>
    <mergeCell ref="FQ29:FR29"/>
    <mergeCell ref="FS29:FT29"/>
    <mergeCell ref="FU29:FV29"/>
    <mergeCell ref="FY56:GB56"/>
    <mergeCell ref="FY60:GA60"/>
    <mergeCell ref="FY61:GB61"/>
    <mergeCell ref="FY63:GA63"/>
    <mergeCell ref="GO29:GP29"/>
    <mergeCell ref="GQ29:GR29"/>
    <mergeCell ref="GJ16:GN16"/>
    <mergeCell ref="GJ17:GJ19"/>
    <mergeCell ref="GK17:GL17"/>
    <mergeCell ref="GM17:GN17"/>
    <mergeCell ref="GK20:GL20"/>
    <mergeCell ref="GM20:GN20"/>
    <mergeCell ref="GK21:GL21"/>
    <mergeCell ref="GM21:GN21"/>
    <mergeCell ref="GJ23:GM23"/>
    <mergeCell ref="FY73:GA73"/>
    <mergeCell ref="FY74:GA74"/>
    <mergeCell ref="FY75:GA75"/>
    <mergeCell ref="GD33:GG33"/>
    <mergeCell ref="FY34:FY38"/>
    <mergeCell ref="FZ34:GC34"/>
    <mergeCell ref="GD34:GG34"/>
    <mergeCell ref="FZ35:GA35"/>
    <mergeCell ref="GB35:GC35"/>
    <mergeCell ref="GD35:GE35"/>
    <mergeCell ref="GF35:GG35"/>
    <mergeCell ref="FZ36:GA36"/>
    <mergeCell ref="GB36:GC36"/>
    <mergeCell ref="GD36:GE36"/>
    <mergeCell ref="GF36:GG36"/>
    <mergeCell ref="GJ24:GL24"/>
    <mergeCell ref="GK26:GN26"/>
    <mergeCell ref="GJ73:GL73"/>
    <mergeCell ref="GJ74:GL74"/>
    <mergeCell ref="GJ75:GL75"/>
    <mergeCell ref="GJ70:GM70"/>
    <mergeCell ref="GV21:GW21"/>
    <mergeCell ref="GX21:GY21"/>
    <mergeCell ref="GU23:GX23"/>
    <mergeCell ref="GU24:GW24"/>
    <mergeCell ref="GV26:GY26"/>
    <mergeCell ref="GV33:GY33"/>
    <mergeCell ref="GU40:GW40"/>
    <mergeCell ref="GU41:GW41"/>
    <mergeCell ref="GU42:GW42"/>
    <mergeCell ref="GU55:GW55"/>
    <mergeCell ref="GU56:GX56"/>
    <mergeCell ref="GU60:GW60"/>
    <mergeCell ref="GU61:GX61"/>
    <mergeCell ref="GU63:GW63"/>
    <mergeCell ref="GJ40:GL40"/>
    <mergeCell ref="GJ41:GL41"/>
    <mergeCell ref="GJ42:GL42"/>
    <mergeCell ref="GJ55:GL55"/>
    <mergeCell ref="GJ56:GM56"/>
    <mergeCell ref="GJ60:GL60"/>
    <mergeCell ref="GJ61:GM61"/>
    <mergeCell ref="GJ63:GL63"/>
    <mergeCell ref="GV36:GW36"/>
    <mergeCell ref="GX36:GY36"/>
    <mergeCell ref="GO26:GR26"/>
    <mergeCell ref="GJ27:GJ31"/>
    <mergeCell ref="GK27:GN27"/>
    <mergeCell ref="GO27:GR27"/>
    <mergeCell ref="GK28:GL28"/>
    <mergeCell ref="GM28:GN28"/>
    <mergeCell ref="GO28:GP28"/>
    <mergeCell ref="GQ28:GR28"/>
    <mergeCell ref="GZ36:HA36"/>
    <mergeCell ref="HB36:HC36"/>
    <mergeCell ref="GZ26:HC26"/>
    <mergeCell ref="GU27:GU31"/>
    <mergeCell ref="GV27:GY27"/>
    <mergeCell ref="GZ27:HC27"/>
    <mergeCell ref="GV28:GW28"/>
    <mergeCell ref="GX28:GY28"/>
    <mergeCell ref="GZ28:HA28"/>
    <mergeCell ref="HB28:HC28"/>
    <mergeCell ref="GV29:GW29"/>
    <mergeCell ref="GX29:GY29"/>
    <mergeCell ref="GZ29:HA29"/>
    <mergeCell ref="HB29:HC29"/>
    <mergeCell ref="GJ71:GL71"/>
    <mergeCell ref="GK33:GN33"/>
    <mergeCell ref="GO33:GR33"/>
    <mergeCell ref="GJ34:GJ38"/>
    <mergeCell ref="GK34:GN34"/>
    <mergeCell ref="GO34:GR34"/>
    <mergeCell ref="GK35:GL35"/>
    <mergeCell ref="GM35:GN35"/>
    <mergeCell ref="GO35:GP35"/>
    <mergeCell ref="GQ35:GR35"/>
    <mergeCell ref="GK36:GL36"/>
    <mergeCell ref="GM36:GN36"/>
    <mergeCell ref="GO36:GP36"/>
    <mergeCell ref="GQ36:GR36"/>
    <mergeCell ref="GU70:GX70"/>
    <mergeCell ref="GU71:GW71"/>
    <mergeCell ref="GK29:GL29"/>
    <mergeCell ref="GM29:GN29"/>
    <mergeCell ref="GU73:GW73"/>
    <mergeCell ref="GU74:GW74"/>
    <mergeCell ref="GU75:GW75"/>
    <mergeCell ref="HF16:HJ16"/>
    <mergeCell ref="HF17:HF19"/>
    <mergeCell ref="HG17:HH17"/>
    <mergeCell ref="HI17:HJ17"/>
    <mergeCell ref="HG20:HH20"/>
    <mergeCell ref="HI20:HJ20"/>
    <mergeCell ref="HG21:HH21"/>
    <mergeCell ref="HI21:HJ21"/>
    <mergeCell ref="HF23:HI23"/>
    <mergeCell ref="HF24:HH24"/>
    <mergeCell ref="HG26:HJ26"/>
    <mergeCell ref="HG33:HJ33"/>
    <mergeCell ref="HF40:HH40"/>
    <mergeCell ref="HF41:HH41"/>
    <mergeCell ref="HF42:HH42"/>
    <mergeCell ref="HF55:HH55"/>
    <mergeCell ref="HF56:HI56"/>
    <mergeCell ref="HF60:HH60"/>
    <mergeCell ref="HF61:HI61"/>
    <mergeCell ref="GZ33:HC33"/>
    <mergeCell ref="GU34:GU38"/>
    <mergeCell ref="GV34:GY34"/>
    <mergeCell ref="GZ34:HC34"/>
    <mergeCell ref="GV35:GW35"/>
    <mergeCell ref="GX35:GY35"/>
    <mergeCell ref="GZ35:HA35"/>
    <mergeCell ref="HB35:HC35"/>
    <mergeCell ref="HF70:HI70"/>
    <mergeCell ref="HF71:HH71"/>
    <mergeCell ref="HF73:HH73"/>
    <mergeCell ref="HF74:HH74"/>
    <mergeCell ref="HF75:HH75"/>
    <mergeCell ref="HQ16:HU16"/>
    <mergeCell ref="HQ17:HQ19"/>
    <mergeCell ref="HR17:HS17"/>
    <mergeCell ref="HT17:HU17"/>
    <mergeCell ref="HR20:HS20"/>
    <mergeCell ref="HT20:HU20"/>
    <mergeCell ref="HR21:HS21"/>
    <mergeCell ref="HT21:HU21"/>
    <mergeCell ref="HQ23:HT23"/>
    <mergeCell ref="HQ24:HS24"/>
    <mergeCell ref="HR26:HU26"/>
    <mergeCell ref="HR33:HU33"/>
    <mergeCell ref="HQ40:HS40"/>
    <mergeCell ref="HQ41:HS41"/>
    <mergeCell ref="HQ42:HS42"/>
    <mergeCell ref="HQ55:HS55"/>
    <mergeCell ref="HQ56:HT56"/>
    <mergeCell ref="HQ60:HS60"/>
    <mergeCell ref="HK33:HN33"/>
    <mergeCell ref="HF34:HF38"/>
    <mergeCell ref="HG34:HJ34"/>
    <mergeCell ref="HK34:HN34"/>
    <mergeCell ref="HG35:HH35"/>
    <mergeCell ref="HI35:HJ35"/>
    <mergeCell ref="HK35:HL35"/>
    <mergeCell ref="HM35:HN35"/>
    <mergeCell ref="HG36:HH36"/>
    <mergeCell ref="HR36:HS36"/>
    <mergeCell ref="HT36:HU36"/>
    <mergeCell ref="HV36:HW36"/>
    <mergeCell ref="HX36:HY36"/>
    <mergeCell ref="HV26:HY26"/>
    <mergeCell ref="HQ27:HQ31"/>
    <mergeCell ref="HR27:HU27"/>
    <mergeCell ref="HV27:HY27"/>
    <mergeCell ref="HR28:HS28"/>
    <mergeCell ref="HT28:HU28"/>
    <mergeCell ref="HV28:HW28"/>
    <mergeCell ref="HX28:HY28"/>
    <mergeCell ref="HR29:HS29"/>
    <mergeCell ref="HT29:HU29"/>
    <mergeCell ref="HV29:HW29"/>
    <mergeCell ref="HX29:HY29"/>
    <mergeCell ref="HF63:HH63"/>
    <mergeCell ref="HI36:HJ36"/>
    <mergeCell ref="HK36:HL36"/>
    <mergeCell ref="HM36:HN36"/>
    <mergeCell ref="HK26:HN26"/>
    <mergeCell ref="HF27:HF31"/>
    <mergeCell ref="HG27:HJ27"/>
    <mergeCell ref="HK27:HN27"/>
    <mergeCell ref="HG28:HH28"/>
    <mergeCell ref="HI28:HJ28"/>
    <mergeCell ref="HK28:HL28"/>
    <mergeCell ref="HM28:HN28"/>
    <mergeCell ref="HG29:HH29"/>
    <mergeCell ref="HI29:HJ29"/>
    <mergeCell ref="HK29:HL29"/>
    <mergeCell ref="HM29:HN29"/>
    <mergeCell ref="HQ61:HT61"/>
    <mergeCell ref="HQ63:HS63"/>
    <mergeCell ref="HQ70:HT70"/>
    <mergeCell ref="HQ71:HS71"/>
    <mergeCell ref="HQ73:HS73"/>
    <mergeCell ref="HQ74:HS74"/>
    <mergeCell ref="HQ75:HS75"/>
    <mergeCell ref="IB16:IF16"/>
    <mergeCell ref="IB17:IB19"/>
    <mergeCell ref="IC17:ID17"/>
    <mergeCell ref="IE17:IF17"/>
    <mergeCell ref="IC20:ID20"/>
    <mergeCell ref="IE20:IF20"/>
    <mergeCell ref="IC21:ID21"/>
    <mergeCell ref="IE21:IF21"/>
    <mergeCell ref="IB23:IE23"/>
    <mergeCell ref="IB24:ID24"/>
    <mergeCell ref="IC26:IF26"/>
    <mergeCell ref="IC33:IF33"/>
    <mergeCell ref="IB40:ID40"/>
    <mergeCell ref="IB41:ID41"/>
    <mergeCell ref="IB42:ID42"/>
    <mergeCell ref="IB55:ID55"/>
    <mergeCell ref="IB56:IE56"/>
    <mergeCell ref="HV33:HY33"/>
    <mergeCell ref="HQ34:HQ38"/>
    <mergeCell ref="HR34:HU34"/>
    <mergeCell ref="HV34:HY34"/>
    <mergeCell ref="HR35:HS35"/>
    <mergeCell ref="HT35:HU35"/>
    <mergeCell ref="HV35:HW35"/>
    <mergeCell ref="HX35:HY35"/>
    <mergeCell ref="IB73:ID73"/>
    <mergeCell ref="IB74:ID74"/>
    <mergeCell ref="IB75:ID75"/>
    <mergeCell ref="IN16:IR16"/>
    <mergeCell ref="IN17:IN19"/>
    <mergeCell ref="IO17:IP17"/>
    <mergeCell ref="IQ17:IR17"/>
    <mergeCell ref="IO20:IP20"/>
    <mergeCell ref="IQ20:IR20"/>
    <mergeCell ref="IO21:IP21"/>
    <mergeCell ref="IQ21:IR21"/>
    <mergeCell ref="IN23:IQ23"/>
    <mergeCell ref="IN24:IP24"/>
    <mergeCell ref="IO26:IR26"/>
    <mergeCell ref="IO33:IR33"/>
    <mergeCell ref="IN40:IP40"/>
    <mergeCell ref="IN41:IP41"/>
    <mergeCell ref="IN42:IP42"/>
    <mergeCell ref="IN55:IP55"/>
    <mergeCell ref="IG33:IJ33"/>
    <mergeCell ref="IB34:IB38"/>
    <mergeCell ref="IC34:IF34"/>
    <mergeCell ref="IG34:IJ34"/>
    <mergeCell ref="IC35:ID35"/>
    <mergeCell ref="IE35:IF35"/>
    <mergeCell ref="IG35:IH35"/>
    <mergeCell ref="II35:IJ35"/>
    <mergeCell ref="IC36:ID36"/>
    <mergeCell ref="IE36:IF36"/>
    <mergeCell ref="IG36:IH36"/>
    <mergeCell ref="II36:IJ36"/>
    <mergeCell ref="IG26:IJ26"/>
    <mergeCell ref="IN63:IP63"/>
    <mergeCell ref="IN70:IQ70"/>
    <mergeCell ref="IO27:IR27"/>
    <mergeCell ref="IS27:IV27"/>
    <mergeCell ref="IO28:IP28"/>
    <mergeCell ref="IQ28:IR28"/>
    <mergeCell ref="IS28:IT28"/>
    <mergeCell ref="IU28:IV28"/>
    <mergeCell ref="IO29:IP29"/>
    <mergeCell ref="IQ29:IR29"/>
    <mergeCell ref="IS29:IT29"/>
    <mergeCell ref="IU29:IV29"/>
    <mergeCell ref="IB60:ID60"/>
    <mergeCell ref="IB61:IE61"/>
    <mergeCell ref="IB63:ID63"/>
    <mergeCell ref="IB70:IE70"/>
    <mergeCell ref="IB71:ID71"/>
    <mergeCell ref="IB27:IB31"/>
    <mergeCell ref="IC27:IF27"/>
    <mergeCell ref="IG27:IJ27"/>
    <mergeCell ref="IC28:ID28"/>
    <mergeCell ref="IE28:IF28"/>
    <mergeCell ref="IG28:IH28"/>
    <mergeCell ref="II28:IJ28"/>
    <mergeCell ref="IC29:ID29"/>
    <mergeCell ref="IE29:IF29"/>
    <mergeCell ref="IG29:IH29"/>
    <mergeCell ref="II29:IJ29"/>
    <mergeCell ref="IN57:IQ57"/>
    <mergeCell ref="IN56:IQ56"/>
    <mergeCell ref="IN60:IP60"/>
    <mergeCell ref="IN61:IQ61"/>
    <mergeCell ref="IB53:IE53"/>
    <mergeCell ref="IN53:IQ53"/>
    <mergeCell ref="IN71:IP71"/>
    <mergeCell ref="IN73:IP73"/>
    <mergeCell ref="IN74:IP74"/>
    <mergeCell ref="IN75:IP75"/>
    <mergeCell ref="IS33:IV33"/>
    <mergeCell ref="IN34:IN38"/>
    <mergeCell ref="IO34:IR34"/>
    <mergeCell ref="IS34:IV34"/>
    <mergeCell ref="IO35:IP35"/>
    <mergeCell ref="IQ35:IR35"/>
    <mergeCell ref="IS35:IT35"/>
    <mergeCell ref="IU35:IV35"/>
    <mergeCell ref="IO36:IP36"/>
    <mergeCell ref="IQ36:IR36"/>
    <mergeCell ref="IS36:IT36"/>
    <mergeCell ref="IU36:IV36"/>
    <mergeCell ref="IY24:JA24"/>
    <mergeCell ref="IZ26:JC26"/>
    <mergeCell ref="IY73:JA73"/>
    <mergeCell ref="IY74:JA74"/>
    <mergeCell ref="IY75:JA75"/>
    <mergeCell ref="IY40:JA40"/>
    <mergeCell ref="IY41:JA41"/>
    <mergeCell ref="IY42:JA42"/>
    <mergeCell ref="IY55:JA55"/>
    <mergeCell ref="IY56:JB56"/>
    <mergeCell ref="IY60:JA60"/>
    <mergeCell ref="IY61:JB61"/>
    <mergeCell ref="IY63:JA63"/>
    <mergeCell ref="IY70:JB70"/>
    <mergeCell ref="IS26:IV26"/>
    <mergeCell ref="IN27:IN31"/>
    <mergeCell ref="JD26:JG26"/>
    <mergeCell ref="IY27:IY31"/>
    <mergeCell ref="IZ27:JC27"/>
    <mergeCell ref="JD27:JG27"/>
    <mergeCell ref="IZ28:JA28"/>
    <mergeCell ref="JB28:JC28"/>
    <mergeCell ref="JD28:JE28"/>
    <mergeCell ref="JF28:JG28"/>
    <mergeCell ref="IZ29:JA29"/>
    <mergeCell ref="JB29:JC29"/>
    <mergeCell ref="JD29:JE29"/>
    <mergeCell ref="JF29:JG29"/>
    <mergeCell ref="IY16:JC16"/>
    <mergeCell ref="IY17:IY19"/>
    <mergeCell ref="IZ17:JA17"/>
    <mergeCell ref="JB17:JC17"/>
    <mergeCell ref="IZ20:JA20"/>
    <mergeCell ref="JB20:JC20"/>
    <mergeCell ref="IZ21:JA21"/>
    <mergeCell ref="JB21:JC21"/>
    <mergeCell ref="IY23:JB23"/>
    <mergeCell ref="JJ16:JN16"/>
    <mergeCell ref="JJ17:JJ19"/>
    <mergeCell ref="JK17:JL17"/>
    <mergeCell ref="JM17:JN17"/>
    <mergeCell ref="JK20:JL20"/>
    <mergeCell ref="JM20:JN20"/>
    <mergeCell ref="JK21:JL21"/>
    <mergeCell ref="JM21:JN21"/>
    <mergeCell ref="JJ23:JM23"/>
    <mergeCell ref="JJ24:JL24"/>
    <mergeCell ref="JK26:JN26"/>
    <mergeCell ref="JK33:JN33"/>
    <mergeCell ref="JJ40:JL40"/>
    <mergeCell ref="JJ41:JL41"/>
    <mergeCell ref="JJ42:JL42"/>
    <mergeCell ref="JJ55:JL55"/>
    <mergeCell ref="JJ56:JM56"/>
    <mergeCell ref="JK36:JL36"/>
    <mergeCell ref="JM36:JN36"/>
    <mergeCell ref="JJ46:JM46"/>
    <mergeCell ref="JJ54:JL54"/>
    <mergeCell ref="JO36:JP36"/>
    <mergeCell ref="JQ36:JR36"/>
    <mergeCell ref="JO26:JR26"/>
    <mergeCell ref="JJ27:JJ31"/>
    <mergeCell ref="JK27:JN27"/>
    <mergeCell ref="JO27:JR27"/>
    <mergeCell ref="JK28:JL28"/>
    <mergeCell ref="JM28:JN28"/>
    <mergeCell ref="JO28:JP28"/>
    <mergeCell ref="JQ28:JR28"/>
    <mergeCell ref="JK29:JL29"/>
    <mergeCell ref="JM29:JN29"/>
    <mergeCell ref="JO29:JP29"/>
    <mergeCell ref="JQ29:JR29"/>
    <mergeCell ref="IY71:JA71"/>
    <mergeCell ref="IZ33:JC33"/>
    <mergeCell ref="JD33:JG33"/>
    <mergeCell ref="IY34:IY38"/>
    <mergeCell ref="IZ34:JC34"/>
    <mergeCell ref="JD34:JG34"/>
    <mergeCell ref="IZ35:JA35"/>
    <mergeCell ref="JB35:JC35"/>
    <mergeCell ref="JD35:JE35"/>
    <mergeCell ref="JF35:JG35"/>
    <mergeCell ref="IZ36:JA36"/>
    <mergeCell ref="JB36:JC36"/>
    <mergeCell ref="JD36:JE36"/>
    <mergeCell ref="JF36:JG36"/>
    <mergeCell ref="IY57:JB57"/>
    <mergeCell ref="JJ57:JM57"/>
    <mergeCell ref="JJ70:JM70"/>
    <mergeCell ref="JJ71:JL71"/>
    <mergeCell ref="JJ73:JL73"/>
    <mergeCell ref="JJ74:JL74"/>
    <mergeCell ref="JJ75:JL75"/>
    <mergeCell ref="JU16:JY16"/>
    <mergeCell ref="JU17:JU19"/>
    <mergeCell ref="JV17:JW17"/>
    <mergeCell ref="JX17:JY17"/>
    <mergeCell ref="JV20:JW20"/>
    <mergeCell ref="JX20:JY20"/>
    <mergeCell ref="JV21:JW21"/>
    <mergeCell ref="JX21:JY21"/>
    <mergeCell ref="JU23:JX23"/>
    <mergeCell ref="JU24:JW24"/>
    <mergeCell ref="JV26:JY26"/>
    <mergeCell ref="JV33:JY33"/>
    <mergeCell ref="JU40:JW40"/>
    <mergeCell ref="JU41:JW41"/>
    <mergeCell ref="JU42:JW42"/>
    <mergeCell ref="JU55:JW55"/>
    <mergeCell ref="JU56:JX56"/>
    <mergeCell ref="JU60:JW60"/>
    <mergeCell ref="JU61:JX61"/>
    <mergeCell ref="JO33:JR33"/>
    <mergeCell ref="JJ34:JJ38"/>
    <mergeCell ref="JK34:JN34"/>
    <mergeCell ref="JO34:JR34"/>
    <mergeCell ref="JK35:JL35"/>
    <mergeCell ref="JM35:JN35"/>
    <mergeCell ref="JO35:JP35"/>
    <mergeCell ref="JQ35:JR35"/>
    <mergeCell ref="JU70:JX70"/>
    <mergeCell ref="JU71:JW71"/>
    <mergeCell ref="JU73:JW73"/>
    <mergeCell ref="JU74:JW74"/>
    <mergeCell ref="JU75:JW75"/>
    <mergeCell ref="KF16:KJ16"/>
    <mergeCell ref="KF17:KF19"/>
    <mergeCell ref="KG17:KH17"/>
    <mergeCell ref="KI17:KJ17"/>
    <mergeCell ref="KG20:KH20"/>
    <mergeCell ref="KI20:KJ20"/>
    <mergeCell ref="KG21:KH21"/>
    <mergeCell ref="KI21:KJ21"/>
    <mergeCell ref="KF23:KI23"/>
    <mergeCell ref="KF24:KH24"/>
    <mergeCell ref="KG26:KJ26"/>
    <mergeCell ref="KG33:KJ33"/>
    <mergeCell ref="KF40:KH40"/>
    <mergeCell ref="KF41:KH41"/>
    <mergeCell ref="KF42:KH42"/>
    <mergeCell ref="KF55:KH55"/>
    <mergeCell ref="KF56:KI56"/>
    <mergeCell ref="KF60:KH60"/>
    <mergeCell ref="JZ33:KC33"/>
    <mergeCell ref="JU34:JU38"/>
    <mergeCell ref="JV34:JY34"/>
    <mergeCell ref="JZ34:KC34"/>
    <mergeCell ref="JV35:JW35"/>
    <mergeCell ref="JX35:JY35"/>
    <mergeCell ref="JZ35:KA35"/>
    <mergeCell ref="KB35:KC35"/>
    <mergeCell ref="JV36:JW36"/>
    <mergeCell ref="KG36:KH36"/>
    <mergeCell ref="KI36:KJ36"/>
    <mergeCell ref="KK36:KL36"/>
    <mergeCell ref="KM36:KN36"/>
    <mergeCell ref="KK26:KN26"/>
    <mergeCell ref="KF27:KF31"/>
    <mergeCell ref="KG27:KJ27"/>
    <mergeCell ref="KK27:KN27"/>
    <mergeCell ref="KG28:KH28"/>
    <mergeCell ref="KI28:KJ28"/>
    <mergeCell ref="KK28:KL28"/>
    <mergeCell ref="KM28:KN28"/>
    <mergeCell ref="KG29:KH29"/>
    <mergeCell ref="KI29:KJ29"/>
    <mergeCell ref="KK29:KL29"/>
    <mergeCell ref="KM29:KN29"/>
    <mergeCell ref="JU63:JW63"/>
    <mergeCell ref="JX36:JY36"/>
    <mergeCell ref="JZ36:KA36"/>
    <mergeCell ref="KB36:KC36"/>
    <mergeCell ref="JZ26:KC26"/>
    <mergeCell ref="JU27:JU31"/>
    <mergeCell ref="JV27:JY27"/>
    <mergeCell ref="JZ27:KC27"/>
    <mergeCell ref="JV28:JW28"/>
    <mergeCell ref="JX28:JY28"/>
    <mergeCell ref="JZ28:KA28"/>
    <mergeCell ref="KB28:KC28"/>
    <mergeCell ref="JV29:JW29"/>
    <mergeCell ref="JX29:JY29"/>
    <mergeCell ref="JZ29:KA29"/>
    <mergeCell ref="KB29:KC29"/>
    <mergeCell ref="KF61:KI61"/>
    <mergeCell ref="KF63:KH63"/>
    <mergeCell ref="KF70:KI70"/>
    <mergeCell ref="KF71:KH71"/>
    <mergeCell ref="KF73:KH73"/>
    <mergeCell ref="KF74:KH74"/>
    <mergeCell ref="KF75:KH75"/>
    <mergeCell ref="KQ16:KU16"/>
    <mergeCell ref="KQ17:KQ19"/>
    <mergeCell ref="KR17:KS17"/>
    <mergeCell ref="KT17:KU17"/>
    <mergeCell ref="KR20:KS20"/>
    <mergeCell ref="KT20:KU20"/>
    <mergeCell ref="KR21:KS21"/>
    <mergeCell ref="KT21:KU21"/>
    <mergeCell ref="KQ23:KT23"/>
    <mergeCell ref="KQ24:KS24"/>
    <mergeCell ref="KR26:KU26"/>
    <mergeCell ref="KR33:KU33"/>
    <mergeCell ref="KQ40:KS40"/>
    <mergeCell ref="KQ41:KS41"/>
    <mergeCell ref="KQ42:KS42"/>
    <mergeCell ref="KQ55:KS55"/>
    <mergeCell ref="KQ56:KT56"/>
    <mergeCell ref="KK33:KN33"/>
    <mergeCell ref="KF34:KF38"/>
    <mergeCell ref="KG34:KJ34"/>
    <mergeCell ref="KK34:KN34"/>
    <mergeCell ref="KG35:KH35"/>
    <mergeCell ref="KI35:KJ35"/>
    <mergeCell ref="KK35:KL35"/>
    <mergeCell ref="KM35:KN35"/>
    <mergeCell ref="KQ73:KS73"/>
    <mergeCell ref="KQ74:KS74"/>
    <mergeCell ref="KQ75:KS75"/>
    <mergeCell ref="LB16:LF16"/>
    <mergeCell ref="LB17:LB19"/>
    <mergeCell ref="LC17:LD17"/>
    <mergeCell ref="LE17:LF17"/>
    <mergeCell ref="LC20:LD20"/>
    <mergeCell ref="LE20:LF20"/>
    <mergeCell ref="LC21:LD21"/>
    <mergeCell ref="LE21:LF21"/>
    <mergeCell ref="LB23:LE23"/>
    <mergeCell ref="LB24:LD24"/>
    <mergeCell ref="LC26:LF26"/>
    <mergeCell ref="LC33:LF33"/>
    <mergeCell ref="LB40:LD40"/>
    <mergeCell ref="LB41:LD41"/>
    <mergeCell ref="LB42:LD42"/>
    <mergeCell ref="LB55:LD55"/>
    <mergeCell ref="KV33:KY33"/>
    <mergeCell ref="KQ34:KQ38"/>
    <mergeCell ref="KR34:KU34"/>
    <mergeCell ref="KV34:KY34"/>
    <mergeCell ref="KR35:KS35"/>
    <mergeCell ref="KT35:KU35"/>
    <mergeCell ref="KV35:KW35"/>
    <mergeCell ref="KX35:KY35"/>
    <mergeCell ref="KR36:KS36"/>
    <mergeCell ref="KT36:KU36"/>
    <mergeCell ref="KV36:KW36"/>
    <mergeCell ref="KX36:KY36"/>
    <mergeCell ref="KV26:KY26"/>
    <mergeCell ref="LB61:LE61"/>
    <mergeCell ref="LB63:LD63"/>
    <mergeCell ref="LG26:LJ26"/>
    <mergeCell ref="LB27:LB31"/>
    <mergeCell ref="LC27:LF27"/>
    <mergeCell ref="LG27:LJ27"/>
    <mergeCell ref="LC28:LD28"/>
    <mergeCell ref="LE28:LF28"/>
    <mergeCell ref="LG28:LH28"/>
    <mergeCell ref="LI28:LJ28"/>
    <mergeCell ref="LC29:LD29"/>
    <mergeCell ref="LE29:LF29"/>
    <mergeCell ref="LG29:LH29"/>
    <mergeCell ref="LI29:LJ29"/>
    <mergeCell ref="KQ60:KS60"/>
    <mergeCell ref="KQ61:KT61"/>
    <mergeCell ref="KQ63:KS63"/>
    <mergeCell ref="KQ70:KT70"/>
    <mergeCell ref="KQ71:KS71"/>
    <mergeCell ref="KQ27:KQ31"/>
    <mergeCell ref="KR27:KU27"/>
    <mergeCell ref="KV27:KY27"/>
    <mergeCell ref="KR28:KS28"/>
    <mergeCell ref="KT28:KU28"/>
    <mergeCell ref="KV28:KW28"/>
    <mergeCell ref="KX28:KY28"/>
    <mergeCell ref="KR29:KS29"/>
    <mergeCell ref="KT29:KU29"/>
    <mergeCell ref="KV29:KW29"/>
    <mergeCell ref="KX29:KY29"/>
    <mergeCell ref="KQ53:KT53"/>
    <mergeCell ref="LB53:LE53"/>
    <mergeCell ref="LB56:LE56"/>
    <mergeCell ref="LB60:LD60"/>
    <mergeCell ref="LB70:LE70"/>
    <mergeCell ref="LB71:LD71"/>
    <mergeCell ref="LB73:LD73"/>
    <mergeCell ref="LB74:LD74"/>
    <mergeCell ref="LB75:LD75"/>
    <mergeCell ref="LG33:LJ33"/>
    <mergeCell ref="LB34:LB38"/>
    <mergeCell ref="LC34:LF34"/>
    <mergeCell ref="LG34:LJ34"/>
    <mergeCell ref="LC35:LD35"/>
    <mergeCell ref="LE35:LF35"/>
    <mergeCell ref="LG35:LH35"/>
    <mergeCell ref="LI35:LJ35"/>
    <mergeCell ref="LC36:LD36"/>
    <mergeCell ref="LE36:LF36"/>
    <mergeCell ref="LG36:LH36"/>
    <mergeCell ref="LI36:LJ36"/>
    <mergeCell ref="LB65:LE65"/>
    <mergeCell ref="LB57:LE57"/>
    <mergeCell ref="LB54:LD54"/>
    <mergeCell ref="LN24:LP24"/>
    <mergeCell ref="LO26:LR26"/>
    <mergeCell ref="LS26:LV26"/>
    <mergeCell ref="LN27:LN31"/>
    <mergeCell ref="LO27:LR27"/>
    <mergeCell ref="LS27:LV27"/>
    <mergeCell ref="LO28:LP28"/>
    <mergeCell ref="LQ28:LR28"/>
    <mergeCell ref="LS28:LT28"/>
    <mergeCell ref="LU28:LV28"/>
    <mergeCell ref="LO29:LP29"/>
    <mergeCell ref="LQ29:LR29"/>
    <mergeCell ref="LS29:LT29"/>
    <mergeCell ref="LU29:LV29"/>
    <mergeCell ref="LN16:LR16"/>
    <mergeCell ref="LN17:LN19"/>
    <mergeCell ref="LO17:LP17"/>
    <mergeCell ref="LQ17:LR17"/>
    <mergeCell ref="LO20:LP20"/>
    <mergeCell ref="LQ20:LR20"/>
    <mergeCell ref="LO21:LP21"/>
    <mergeCell ref="LQ21:LR21"/>
    <mergeCell ref="LN23:LQ23"/>
    <mergeCell ref="LN70:LQ70"/>
    <mergeCell ref="LO33:LR33"/>
    <mergeCell ref="LS33:LV33"/>
    <mergeCell ref="LN34:LN38"/>
    <mergeCell ref="LO34:LR34"/>
    <mergeCell ref="LS34:LV34"/>
    <mergeCell ref="LO35:LP35"/>
    <mergeCell ref="LQ35:LR35"/>
    <mergeCell ref="LS35:LT35"/>
    <mergeCell ref="LU35:LV35"/>
    <mergeCell ref="LO36:LP36"/>
    <mergeCell ref="LQ36:LR36"/>
    <mergeCell ref="LS36:LT36"/>
    <mergeCell ref="LU36:LV36"/>
    <mergeCell ref="LN65:LQ65"/>
    <mergeCell ref="LN53:LQ53"/>
    <mergeCell ref="LN57:LQ57"/>
    <mergeCell ref="LN54:LP54"/>
    <mergeCell ref="LN46:LQ46"/>
    <mergeCell ref="UU28:UV28"/>
    <mergeCell ref="UO29:UP29"/>
    <mergeCell ref="UQ29:UR29"/>
    <mergeCell ref="US29:UT29"/>
    <mergeCell ref="UU29:UV29"/>
    <mergeCell ref="LN71:LP71"/>
    <mergeCell ref="LN73:LP73"/>
    <mergeCell ref="LN74:LP74"/>
    <mergeCell ref="LN75:LP75"/>
    <mergeCell ref="UN16:UR16"/>
    <mergeCell ref="UN17:UN19"/>
    <mergeCell ref="UO17:UP17"/>
    <mergeCell ref="UQ17:UR17"/>
    <mergeCell ref="UO20:UP20"/>
    <mergeCell ref="UQ20:UR20"/>
    <mergeCell ref="UO21:UP21"/>
    <mergeCell ref="UQ21:UR21"/>
    <mergeCell ref="UN23:UQ23"/>
    <mergeCell ref="UN24:UP24"/>
    <mergeCell ref="UO26:UR26"/>
    <mergeCell ref="UO33:UR33"/>
    <mergeCell ref="UN40:UP40"/>
    <mergeCell ref="UN41:UP41"/>
    <mergeCell ref="UN42:UP42"/>
    <mergeCell ref="UN55:UP55"/>
    <mergeCell ref="LN40:LP40"/>
    <mergeCell ref="LN41:LP41"/>
    <mergeCell ref="LN42:LP42"/>
    <mergeCell ref="LN55:LP55"/>
    <mergeCell ref="LN56:LQ56"/>
    <mergeCell ref="LN60:LP60"/>
    <mergeCell ref="LN61:LQ61"/>
    <mergeCell ref="VD27:VG27"/>
    <mergeCell ref="UZ28:VA28"/>
    <mergeCell ref="VB28:VC28"/>
    <mergeCell ref="VD28:VE28"/>
    <mergeCell ref="VF28:VG28"/>
    <mergeCell ref="UZ29:VA29"/>
    <mergeCell ref="VB29:VC29"/>
    <mergeCell ref="VD29:VE29"/>
    <mergeCell ref="VF29:VG29"/>
    <mergeCell ref="UN70:UQ70"/>
    <mergeCell ref="UN71:UP71"/>
    <mergeCell ref="UN73:UP73"/>
    <mergeCell ref="UN74:UP74"/>
    <mergeCell ref="UN75:UP75"/>
    <mergeCell ref="US33:UV33"/>
    <mergeCell ref="UN34:UN38"/>
    <mergeCell ref="UO34:UR34"/>
    <mergeCell ref="US34:UV34"/>
    <mergeCell ref="UO35:UP35"/>
    <mergeCell ref="UQ35:UR35"/>
    <mergeCell ref="US35:UT35"/>
    <mergeCell ref="UU35:UV35"/>
    <mergeCell ref="UO36:UP36"/>
    <mergeCell ref="UQ36:UR36"/>
    <mergeCell ref="US36:UT36"/>
    <mergeCell ref="UU36:UV36"/>
    <mergeCell ref="UN56:UQ56"/>
    <mergeCell ref="UN60:UP60"/>
    <mergeCell ref="UN61:UQ61"/>
    <mergeCell ref="UN63:UP63"/>
    <mergeCell ref="UN68:UP68"/>
    <mergeCell ref="UN65:UQ65"/>
    <mergeCell ref="VD33:VG33"/>
    <mergeCell ref="UY34:UY38"/>
    <mergeCell ref="UZ34:VC34"/>
    <mergeCell ref="VD34:VG34"/>
    <mergeCell ref="UZ35:VA35"/>
    <mergeCell ref="VB35:VC35"/>
    <mergeCell ref="VD35:VE35"/>
    <mergeCell ref="VF35:VG35"/>
    <mergeCell ref="UZ36:VA36"/>
    <mergeCell ref="VB36:VC36"/>
    <mergeCell ref="VD36:VE36"/>
    <mergeCell ref="VF36:VG36"/>
    <mergeCell ref="UY40:VA40"/>
    <mergeCell ref="UY41:VA41"/>
    <mergeCell ref="UY42:VA42"/>
    <mergeCell ref="UY44:VB44"/>
    <mergeCell ref="UY11:VB11"/>
    <mergeCell ref="UZ12:VB12"/>
    <mergeCell ref="UZ13:VB13"/>
    <mergeCell ref="UY16:VC16"/>
    <mergeCell ref="UY17:UY19"/>
    <mergeCell ref="UZ17:VA17"/>
    <mergeCell ref="VB17:VC17"/>
    <mergeCell ref="UZ20:VA20"/>
    <mergeCell ref="VB20:VC20"/>
    <mergeCell ref="UZ21:VA21"/>
    <mergeCell ref="VB21:VC21"/>
    <mergeCell ref="UY23:VB23"/>
    <mergeCell ref="UY24:VA24"/>
    <mergeCell ref="UZ26:VC26"/>
    <mergeCell ref="VD26:VG26"/>
    <mergeCell ref="UY27:UY31"/>
    <mergeCell ref="UY75:VA75"/>
    <mergeCell ref="UY45:VA45"/>
    <mergeCell ref="UY46:VB46"/>
    <mergeCell ref="UY53:VB53"/>
    <mergeCell ref="UY54:VA54"/>
    <mergeCell ref="UY55:VA55"/>
    <mergeCell ref="UY56:VB56"/>
    <mergeCell ref="UY57:VB57"/>
    <mergeCell ref="UY58:VA58"/>
    <mergeCell ref="UY60:VA60"/>
    <mergeCell ref="UY61:VB61"/>
    <mergeCell ref="UY62:VB62"/>
    <mergeCell ref="UY63:VA63"/>
    <mergeCell ref="UY65:VB65"/>
    <mergeCell ref="UY66:VA66"/>
    <mergeCell ref="UY67:VA67"/>
    <mergeCell ref="UY68:VA68"/>
    <mergeCell ref="UY70:VB70"/>
    <mergeCell ref="UY72:VA72"/>
    <mergeCell ref="B74:D74"/>
    <mergeCell ref="B70:E70"/>
    <mergeCell ref="B68:D68"/>
    <mergeCell ref="B67:D67"/>
    <mergeCell ref="B66:D66"/>
    <mergeCell ref="B65:E65"/>
    <mergeCell ref="B58:D58"/>
    <mergeCell ref="B54:D54"/>
    <mergeCell ref="B46:E46"/>
    <mergeCell ref="B24:D24"/>
    <mergeCell ref="B23:E23"/>
    <mergeCell ref="C1:K1"/>
    <mergeCell ref="C2:K2"/>
    <mergeCell ref="O1:W1"/>
    <mergeCell ref="O2:W2"/>
    <mergeCell ref="UY71:VA71"/>
    <mergeCell ref="UY73:VA73"/>
    <mergeCell ref="UY74:VA74"/>
    <mergeCell ref="UZ33:VC33"/>
    <mergeCell ref="UZ27:VC27"/>
    <mergeCell ref="UN66:UP66"/>
    <mergeCell ref="UN54:UP54"/>
    <mergeCell ref="UN46:UQ46"/>
    <mergeCell ref="UN53:UQ53"/>
    <mergeCell ref="UN57:UQ57"/>
    <mergeCell ref="US26:UV26"/>
    <mergeCell ref="UN27:UN31"/>
    <mergeCell ref="UO27:UR27"/>
    <mergeCell ref="US27:UV27"/>
    <mergeCell ref="UO28:UP28"/>
    <mergeCell ref="UQ28:UR28"/>
    <mergeCell ref="US28:UT28"/>
    <mergeCell ref="Z1:AH1"/>
    <mergeCell ref="Z2:AH2"/>
    <mergeCell ref="AK1:AS1"/>
    <mergeCell ref="AK2:AS2"/>
    <mergeCell ref="AV1:BD1"/>
    <mergeCell ref="AV2:BD2"/>
    <mergeCell ref="BG1:BO1"/>
    <mergeCell ref="BG2:BO2"/>
    <mergeCell ref="BR1:BZ1"/>
    <mergeCell ref="BR2:BZ2"/>
    <mergeCell ref="CC1:CK1"/>
    <mergeCell ref="CC2:CK2"/>
    <mergeCell ref="CO1:CW1"/>
    <mergeCell ref="CO2:CW2"/>
    <mergeCell ref="CZ1:DH1"/>
    <mergeCell ref="CZ2:DH2"/>
    <mergeCell ref="DK1:DS1"/>
    <mergeCell ref="DK2:DS2"/>
    <mergeCell ref="LC1:LK1"/>
    <mergeCell ref="LC2:LK2"/>
    <mergeCell ref="DV1:ED1"/>
    <mergeCell ref="DV2:ED2"/>
    <mergeCell ref="EG1:EO1"/>
    <mergeCell ref="EG2:EO2"/>
    <mergeCell ref="ER1:EZ1"/>
    <mergeCell ref="ER2:EZ2"/>
    <mergeCell ref="FC1:FK1"/>
    <mergeCell ref="FC2:FK2"/>
    <mergeCell ref="FO1:FW1"/>
    <mergeCell ref="FO2:FW2"/>
    <mergeCell ref="FZ1:GH1"/>
    <mergeCell ref="FZ2:GH2"/>
    <mergeCell ref="GK1:GS1"/>
    <mergeCell ref="GK2:GS2"/>
    <mergeCell ref="GV1:HD1"/>
    <mergeCell ref="GV2:HD2"/>
    <mergeCell ref="HG1:HO1"/>
    <mergeCell ref="HG2:HO2"/>
    <mergeCell ref="LO1:LW1"/>
    <mergeCell ref="LO2:LW2"/>
    <mergeCell ref="LZ1:MH1"/>
    <mergeCell ref="LZ2:MH2"/>
    <mergeCell ref="MK1:MS1"/>
    <mergeCell ref="MK2:MS2"/>
    <mergeCell ref="MV1:ND1"/>
    <mergeCell ref="MV2:ND2"/>
    <mergeCell ref="NG1:NO1"/>
    <mergeCell ref="NG2:NO2"/>
    <mergeCell ref="NR1:NZ1"/>
    <mergeCell ref="NR2:NZ2"/>
    <mergeCell ref="OC1:OK1"/>
    <mergeCell ref="OC2:OK2"/>
    <mergeCell ref="OO1:OW1"/>
    <mergeCell ref="OO2:OW2"/>
    <mergeCell ref="HR1:HZ1"/>
    <mergeCell ref="HR2:HZ2"/>
    <mergeCell ref="IC1:IK1"/>
    <mergeCell ref="IC2:IK2"/>
    <mergeCell ref="IO1:IW1"/>
    <mergeCell ref="IO2:IW2"/>
    <mergeCell ref="IZ1:JH1"/>
    <mergeCell ref="IZ2:JH2"/>
    <mergeCell ref="JK1:JS1"/>
    <mergeCell ref="JK2:JS2"/>
    <mergeCell ref="JV1:KD1"/>
    <mergeCell ref="JV2:KD2"/>
    <mergeCell ref="KG1:KO1"/>
    <mergeCell ref="KG2:KO2"/>
    <mergeCell ref="KR1:KZ1"/>
    <mergeCell ref="KR2:KZ2"/>
    <mergeCell ref="SV1:TD1"/>
    <mergeCell ref="SV2:TD2"/>
    <mergeCell ref="TG1:TO1"/>
    <mergeCell ref="TG2:TO2"/>
    <mergeCell ref="TR1:TZ1"/>
    <mergeCell ref="TR2:TZ2"/>
    <mergeCell ref="UC1:UK1"/>
    <mergeCell ref="UC2:UK2"/>
    <mergeCell ref="OZ1:PH1"/>
    <mergeCell ref="OZ2:PH2"/>
    <mergeCell ref="PK1:PS1"/>
    <mergeCell ref="PK2:PS2"/>
    <mergeCell ref="PV1:QD1"/>
    <mergeCell ref="PV2:QD2"/>
    <mergeCell ref="QG1:QO1"/>
    <mergeCell ref="QG2:QO2"/>
    <mergeCell ref="QR1:QZ1"/>
    <mergeCell ref="QR2:QZ2"/>
    <mergeCell ref="RC1:RK1"/>
    <mergeCell ref="RC2:RK2"/>
    <mergeCell ref="RO1:RW1"/>
    <mergeCell ref="RO2:RW2"/>
    <mergeCell ref="RZ1:SH1"/>
    <mergeCell ref="RZ2:SH2"/>
    <mergeCell ref="SK1:SS1"/>
    <mergeCell ref="SK2:SS2"/>
  </mergeCells>
  <conditionalFormatting sqref="K34">
    <cfRule type="cellIs" dxfId="941" priority="3965" operator="lessThan">
      <formula>1</formula>
    </cfRule>
    <cfRule type="cellIs" dxfId="940" priority="3972" operator="greaterThan">
      <formula>1</formula>
    </cfRule>
    <cfRule type="cellIs" dxfId="939" priority="3973" operator="equal">
      <formula>1</formula>
    </cfRule>
  </conditionalFormatting>
  <conditionalFormatting sqref="K27">
    <cfRule type="cellIs" dxfId="938" priority="3970" operator="greaterThan">
      <formula>E$24</formula>
    </cfRule>
    <cfRule type="cellIs" dxfId="937" priority="3971" operator="lessThan">
      <formula>E$24</formula>
    </cfRule>
  </conditionalFormatting>
  <conditionalFormatting sqref="K29">
    <cfRule type="cellIs" dxfId="936" priority="3968" operator="greaterThan">
      <formula>E$24</formula>
    </cfRule>
    <cfRule type="cellIs" dxfId="935" priority="3969" operator="lessThan">
      <formula>E$24</formula>
    </cfRule>
  </conditionalFormatting>
  <conditionalFormatting sqref="K31">
    <cfRule type="cellIs" dxfId="934" priority="3966" operator="greaterThan">
      <formula>E$24</formula>
    </cfRule>
    <cfRule type="cellIs" dxfId="933" priority="3967" operator="lessThan">
      <formula>E$24</formula>
    </cfRule>
  </conditionalFormatting>
  <conditionalFormatting sqref="K36">
    <cfRule type="cellIs" dxfId="932" priority="3962" operator="lessThan">
      <formula>1</formula>
    </cfRule>
    <cfRule type="cellIs" dxfId="931" priority="3963" operator="greaterThan">
      <formula>1</formula>
    </cfRule>
    <cfRule type="cellIs" dxfId="930" priority="3964" operator="equal">
      <formula>1</formula>
    </cfRule>
  </conditionalFormatting>
  <conditionalFormatting sqref="K38">
    <cfRule type="cellIs" dxfId="929" priority="3959" operator="lessThan">
      <formula>1</formula>
    </cfRule>
    <cfRule type="cellIs" dxfId="928" priority="3960" operator="greaterThan">
      <formula>1</formula>
    </cfRule>
    <cfRule type="cellIs" dxfId="927" priority="3961" operator="equal">
      <formula>1</formula>
    </cfRule>
  </conditionalFormatting>
  <conditionalFormatting sqref="E51">
    <cfRule type="cellIs" dxfId="926" priority="1117" operator="equal">
      <formula>0</formula>
    </cfRule>
    <cfRule type="cellIs" dxfId="925" priority="1118" operator="lessThanOrEqual">
      <formula>I$50</formula>
    </cfRule>
    <cfRule type="cellIs" dxfId="924" priority="1119" operator="greaterThan">
      <formula>I$50</formula>
    </cfRule>
  </conditionalFormatting>
  <conditionalFormatting sqref="W34">
    <cfRule type="cellIs" dxfId="923" priority="1072" operator="lessThan">
      <formula>1</formula>
    </cfRule>
    <cfRule type="cellIs" dxfId="922" priority="1079" operator="greaterThan">
      <formula>1</formula>
    </cfRule>
    <cfRule type="cellIs" dxfId="921" priority="1080" operator="equal">
      <formula>1</formula>
    </cfRule>
  </conditionalFormatting>
  <conditionalFormatting sqref="W27">
    <cfRule type="cellIs" dxfId="920" priority="1077" operator="greaterThan">
      <formula>Q$24</formula>
    </cfRule>
    <cfRule type="cellIs" dxfId="919" priority="1078" operator="lessThan">
      <formula>Q$24</formula>
    </cfRule>
  </conditionalFormatting>
  <conditionalFormatting sqref="W29">
    <cfRule type="cellIs" dxfId="918" priority="1075" operator="greaterThan">
      <formula>Q$24</formula>
    </cfRule>
    <cfRule type="cellIs" dxfId="917" priority="1076" operator="lessThan">
      <formula>Q$24</formula>
    </cfRule>
  </conditionalFormatting>
  <conditionalFormatting sqref="W31">
    <cfRule type="cellIs" dxfId="916" priority="1073" operator="greaterThan">
      <formula>Q$24</formula>
    </cfRule>
    <cfRule type="cellIs" dxfId="915" priority="1074" operator="lessThan">
      <formula>Q$24</formula>
    </cfRule>
  </conditionalFormatting>
  <conditionalFormatting sqref="W36">
    <cfRule type="cellIs" dxfId="914" priority="1069" operator="lessThan">
      <formula>1</formula>
    </cfRule>
    <cfRule type="cellIs" dxfId="913" priority="1070" operator="greaterThan">
      <formula>1</formula>
    </cfRule>
    <cfRule type="cellIs" dxfId="912" priority="1071" operator="equal">
      <formula>1</formula>
    </cfRule>
  </conditionalFormatting>
  <conditionalFormatting sqref="W38">
    <cfRule type="cellIs" dxfId="911" priority="1066" operator="lessThan">
      <formula>1</formula>
    </cfRule>
    <cfRule type="cellIs" dxfId="910" priority="1067" operator="greaterThan">
      <formula>1</formula>
    </cfRule>
    <cfRule type="cellIs" dxfId="909" priority="1068" operator="equal">
      <formula>1</formula>
    </cfRule>
  </conditionalFormatting>
  <conditionalFormatting sqref="Q51">
    <cfRule type="cellIs" dxfId="908" priority="1063" operator="equal">
      <formula>0</formula>
    </cfRule>
    <cfRule type="cellIs" dxfId="907" priority="1064" operator="lessThanOrEqual">
      <formula>U$50</formula>
    </cfRule>
    <cfRule type="cellIs" dxfId="906" priority="1065" operator="greaterThan">
      <formula>U$50</formula>
    </cfRule>
  </conditionalFormatting>
  <conditionalFormatting sqref="AH34">
    <cfRule type="cellIs" dxfId="905" priority="1054" operator="lessThan">
      <formula>1</formula>
    </cfRule>
    <cfRule type="cellIs" dxfId="904" priority="1061" operator="greaterThan">
      <formula>1</formula>
    </cfRule>
    <cfRule type="cellIs" dxfId="903" priority="1062" operator="equal">
      <formula>1</formula>
    </cfRule>
  </conditionalFormatting>
  <conditionalFormatting sqref="AH27">
    <cfRule type="cellIs" dxfId="902" priority="1059" operator="greaterThan">
      <formula>AB$24</formula>
    </cfRule>
    <cfRule type="cellIs" dxfId="901" priority="1060" operator="lessThan">
      <formula>AB$24</formula>
    </cfRule>
  </conditionalFormatting>
  <conditionalFormatting sqref="AH29">
    <cfRule type="cellIs" dxfId="900" priority="1057" operator="greaterThan">
      <formula>AB$24</formula>
    </cfRule>
    <cfRule type="cellIs" dxfId="899" priority="1058" operator="lessThan">
      <formula>AB$24</formula>
    </cfRule>
  </conditionalFormatting>
  <conditionalFormatting sqref="AH31">
    <cfRule type="cellIs" dxfId="898" priority="1055" operator="greaterThan">
      <formula>AB$24</formula>
    </cfRule>
    <cfRule type="cellIs" dxfId="897" priority="1056" operator="lessThan">
      <formula>AB$24</formula>
    </cfRule>
  </conditionalFormatting>
  <conditionalFormatting sqref="AH36">
    <cfRule type="cellIs" dxfId="896" priority="1051" operator="lessThan">
      <formula>1</formula>
    </cfRule>
    <cfRule type="cellIs" dxfId="895" priority="1052" operator="greaterThan">
      <formula>1</formula>
    </cfRule>
    <cfRule type="cellIs" dxfId="894" priority="1053" operator="equal">
      <formula>1</formula>
    </cfRule>
  </conditionalFormatting>
  <conditionalFormatting sqref="AH38">
    <cfRule type="cellIs" dxfId="893" priority="1048" operator="lessThan">
      <formula>1</formula>
    </cfRule>
    <cfRule type="cellIs" dxfId="892" priority="1049" operator="greaterThan">
      <formula>1</formula>
    </cfRule>
    <cfRule type="cellIs" dxfId="891" priority="1050" operator="equal">
      <formula>1</formula>
    </cfRule>
  </conditionalFormatting>
  <conditionalFormatting sqref="AB51">
    <cfRule type="cellIs" dxfId="890" priority="1045" operator="equal">
      <formula>0</formula>
    </cfRule>
    <cfRule type="cellIs" dxfId="889" priority="1046" operator="lessThanOrEqual">
      <formula>AF$50</formula>
    </cfRule>
    <cfRule type="cellIs" dxfId="888" priority="1047" operator="greaterThan">
      <formula>AF$50</formula>
    </cfRule>
  </conditionalFormatting>
  <conditionalFormatting sqref="AS34">
    <cfRule type="cellIs" dxfId="887" priority="1036" operator="lessThan">
      <formula>1</formula>
    </cfRule>
    <cfRule type="cellIs" dxfId="886" priority="1043" operator="greaterThan">
      <formula>1</formula>
    </cfRule>
    <cfRule type="cellIs" dxfId="885" priority="1044" operator="equal">
      <formula>1</formula>
    </cfRule>
  </conditionalFormatting>
  <conditionalFormatting sqref="AS27">
    <cfRule type="cellIs" dxfId="884" priority="1041" operator="greaterThan">
      <formula>AM$24</formula>
    </cfRule>
    <cfRule type="cellIs" dxfId="883" priority="1042" operator="lessThan">
      <formula>AM$24</formula>
    </cfRule>
  </conditionalFormatting>
  <conditionalFormatting sqref="AS29">
    <cfRule type="cellIs" dxfId="882" priority="1039" operator="greaterThan">
      <formula>AM$24</formula>
    </cfRule>
    <cfRule type="cellIs" dxfId="881" priority="1040" operator="lessThan">
      <formula>AM$24</formula>
    </cfRule>
  </conditionalFormatting>
  <conditionalFormatting sqref="AS31">
    <cfRule type="cellIs" dxfId="880" priority="1037" operator="greaterThan">
      <formula>AM$24</formula>
    </cfRule>
    <cfRule type="cellIs" dxfId="879" priority="1038" operator="lessThan">
      <formula>AM$24</formula>
    </cfRule>
  </conditionalFormatting>
  <conditionalFormatting sqref="AS36">
    <cfRule type="cellIs" dxfId="878" priority="1033" operator="lessThan">
      <formula>1</formula>
    </cfRule>
    <cfRule type="cellIs" dxfId="877" priority="1034" operator="greaterThan">
      <formula>1</formula>
    </cfRule>
    <cfRule type="cellIs" dxfId="876" priority="1035" operator="equal">
      <formula>1</formula>
    </cfRule>
  </conditionalFormatting>
  <conditionalFormatting sqref="AS38">
    <cfRule type="cellIs" dxfId="875" priority="1030" operator="lessThan">
      <formula>1</formula>
    </cfRule>
    <cfRule type="cellIs" dxfId="874" priority="1031" operator="greaterThan">
      <formula>1</formula>
    </cfRule>
    <cfRule type="cellIs" dxfId="873" priority="1032" operator="equal">
      <formula>1</formula>
    </cfRule>
  </conditionalFormatting>
  <conditionalFormatting sqref="AM51">
    <cfRule type="cellIs" dxfId="872" priority="1027" operator="equal">
      <formula>0</formula>
    </cfRule>
    <cfRule type="cellIs" dxfId="871" priority="1028" operator="lessThanOrEqual">
      <formula>AQ$50</formula>
    </cfRule>
    <cfRule type="cellIs" dxfId="870" priority="1029" operator="greaterThan">
      <formula>AQ$50</formula>
    </cfRule>
  </conditionalFormatting>
  <conditionalFormatting sqref="BD34">
    <cfRule type="cellIs" dxfId="869" priority="1018" operator="lessThan">
      <formula>1</formula>
    </cfRule>
    <cfRule type="cellIs" dxfId="868" priority="1025" operator="greaterThan">
      <formula>1</formula>
    </cfRule>
    <cfRule type="cellIs" dxfId="867" priority="1026" operator="equal">
      <formula>1</formula>
    </cfRule>
  </conditionalFormatting>
  <conditionalFormatting sqref="BD27">
    <cfRule type="cellIs" dxfId="866" priority="1023" operator="greaterThan">
      <formula>AX$24</formula>
    </cfRule>
    <cfRule type="cellIs" dxfId="865" priority="1024" operator="lessThan">
      <formula>AX$24</formula>
    </cfRule>
  </conditionalFormatting>
  <conditionalFormatting sqref="BD29">
    <cfRule type="cellIs" dxfId="864" priority="1021" operator="greaterThan">
      <formula>AX$24</formula>
    </cfRule>
    <cfRule type="cellIs" dxfId="863" priority="1022" operator="lessThan">
      <formula>AX$24</formula>
    </cfRule>
  </conditionalFormatting>
  <conditionalFormatting sqref="BD31">
    <cfRule type="cellIs" dxfId="862" priority="1019" operator="greaterThan">
      <formula>AX$24</formula>
    </cfRule>
    <cfRule type="cellIs" dxfId="861" priority="1020" operator="lessThan">
      <formula>AX$24</formula>
    </cfRule>
  </conditionalFormatting>
  <conditionalFormatting sqref="BD36">
    <cfRule type="cellIs" dxfId="860" priority="1015" operator="lessThan">
      <formula>1</formula>
    </cfRule>
    <cfRule type="cellIs" dxfId="859" priority="1016" operator="greaterThan">
      <formula>1</formula>
    </cfRule>
    <cfRule type="cellIs" dxfId="858" priority="1017" operator="equal">
      <formula>1</formula>
    </cfRule>
  </conditionalFormatting>
  <conditionalFormatting sqref="BD38">
    <cfRule type="cellIs" dxfId="857" priority="1012" operator="lessThan">
      <formula>1</formula>
    </cfRule>
    <cfRule type="cellIs" dxfId="856" priority="1013" operator="greaterThan">
      <formula>1</formula>
    </cfRule>
    <cfRule type="cellIs" dxfId="855" priority="1014" operator="equal">
      <formula>1</formula>
    </cfRule>
  </conditionalFormatting>
  <conditionalFormatting sqref="AX51">
    <cfRule type="cellIs" dxfId="854" priority="1009" operator="equal">
      <formula>0</formula>
    </cfRule>
    <cfRule type="cellIs" dxfId="853" priority="1010" operator="lessThanOrEqual">
      <formula>BB$50</formula>
    </cfRule>
    <cfRule type="cellIs" dxfId="852" priority="1011" operator="greaterThan">
      <formula>BB$50</formula>
    </cfRule>
  </conditionalFormatting>
  <conditionalFormatting sqref="BO34">
    <cfRule type="cellIs" dxfId="851" priority="1000" operator="lessThan">
      <formula>1</formula>
    </cfRule>
    <cfRule type="cellIs" dxfId="850" priority="1007" operator="greaterThan">
      <formula>1</formula>
    </cfRule>
    <cfRule type="cellIs" dxfId="849" priority="1008" operator="equal">
      <formula>1</formula>
    </cfRule>
  </conditionalFormatting>
  <conditionalFormatting sqref="BO27">
    <cfRule type="cellIs" dxfId="848" priority="1005" operator="greaterThan">
      <formula>BI$24</formula>
    </cfRule>
    <cfRule type="cellIs" dxfId="847" priority="1006" operator="lessThan">
      <formula>BI$24</formula>
    </cfRule>
  </conditionalFormatting>
  <conditionalFormatting sqref="BO29">
    <cfRule type="cellIs" dxfId="846" priority="1003" operator="greaterThan">
      <formula>BI$24</formula>
    </cfRule>
    <cfRule type="cellIs" dxfId="845" priority="1004" operator="lessThan">
      <formula>BI$24</formula>
    </cfRule>
  </conditionalFormatting>
  <conditionalFormatting sqref="BO31">
    <cfRule type="cellIs" dxfId="844" priority="1001" operator="greaterThan">
      <formula>BI$24</formula>
    </cfRule>
    <cfRule type="cellIs" dxfId="843" priority="1002" operator="lessThan">
      <formula>BI$24</formula>
    </cfRule>
  </conditionalFormatting>
  <conditionalFormatting sqref="BO36">
    <cfRule type="cellIs" dxfId="842" priority="997" operator="lessThan">
      <formula>1</formula>
    </cfRule>
    <cfRule type="cellIs" dxfId="841" priority="998" operator="greaterThan">
      <formula>1</formula>
    </cfRule>
    <cfRule type="cellIs" dxfId="840" priority="999" operator="equal">
      <formula>1</formula>
    </cfRule>
  </conditionalFormatting>
  <conditionalFormatting sqref="BO38">
    <cfRule type="cellIs" dxfId="839" priority="994" operator="lessThan">
      <formula>1</formula>
    </cfRule>
    <cfRule type="cellIs" dxfId="838" priority="995" operator="greaterThan">
      <formula>1</formula>
    </cfRule>
    <cfRule type="cellIs" dxfId="837" priority="996" operator="equal">
      <formula>1</formula>
    </cfRule>
  </conditionalFormatting>
  <conditionalFormatting sqref="BI51">
    <cfRule type="cellIs" dxfId="836" priority="991" operator="equal">
      <formula>0</formula>
    </cfRule>
    <cfRule type="cellIs" dxfId="835" priority="992" operator="lessThanOrEqual">
      <formula>BM$50</formula>
    </cfRule>
    <cfRule type="cellIs" dxfId="834" priority="993" operator="greaterThan">
      <formula>BM$50</formula>
    </cfRule>
  </conditionalFormatting>
  <conditionalFormatting sqref="BZ34">
    <cfRule type="cellIs" dxfId="833" priority="982" operator="lessThan">
      <formula>1</formula>
    </cfRule>
    <cfRule type="cellIs" dxfId="832" priority="989" operator="greaterThan">
      <formula>1</formula>
    </cfRule>
    <cfRule type="cellIs" dxfId="831" priority="990" operator="equal">
      <formula>1</formula>
    </cfRule>
  </conditionalFormatting>
  <conditionalFormatting sqref="BZ27">
    <cfRule type="cellIs" dxfId="830" priority="987" operator="greaterThan">
      <formula>BT$24</formula>
    </cfRule>
    <cfRule type="cellIs" dxfId="829" priority="988" operator="lessThan">
      <formula>BT$24</formula>
    </cfRule>
  </conditionalFormatting>
  <conditionalFormatting sqref="BZ29">
    <cfRule type="cellIs" dxfId="828" priority="985" operator="greaterThan">
      <formula>BT$24</formula>
    </cfRule>
    <cfRule type="cellIs" dxfId="827" priority="986" operator="lessThan">
      <formula>BT$24</formula>
    </cfRule>
  </conditionalFormatting>
  <conditionalFormatting sqref="BZ31">
    <cfRule type="cellIs" dxfId="826" priority="983" operator="greaterThan">
      <formula>BT$24</formula>
    </cfRule>
    <cfRule type="cellIs" dxfId="825" priority="984" operator="lessThan">
      <formula>BT$24</formula>
    </cfRule>
  </conditionalFormatting>
  <conditionalFormatting sqref="BZ36">
    <cfRule type="cellIs" dxfId="824" priority="979" operator="lessThan">
      <formula>1</formula>
    </cfRule>
    <cfRule type="cellIs" dxfId="823" priority="980" operator="greaterThan">
      <formula>1</formula>
    </cfRule>
    <cfRule type="cellIs" dxfId="822" priority="981" operator="equal">
      <formula>1</formula>
    </cfRule>
  </conditionalFormatting>
  <conditionalFormatting sqref="BZ38">
    <cfRule type="cellIs" dxfId="821" priority="976" operator="lessThan">
      <formula>1</formula>
    </cfRule>
    <cfRule type="cellIs" dxfId="820" priority="977" operator="greaterThan">
      <formula>1</formula>
    </cfRule>
    <cfRule type="cellIs" dxfId="819" priority="978" operator="equal">
      <formula>1</formula>
    </cfRule>
  </conditionalFormatting>
  <conditionalFormatting sqref="BT51">
    <cfRule type="cellIs" dxfId="818" priority="973" operator="equal">
      <formula>0</formula>
    </cfRule>
    <cfRule type="cellIs" dxfId="817" priority="974" operator="lessThanOrEqual">
      <formula>BX$50</formula>
    </cfRule>
    <cfRule type="cellIs" dxfId="816" priority="975" operator="greaterThan">
      <formula>BX$50</formula>
    </cfRule>
  </conditionalFormatting>
  <conditionalFormatting sqref="CK34">
    <cfRule type="cellIs" dxfId="815" priority="964" operator="lessThan">
      <formula>1</formula>
    </cfRule>
    <cfRule type="cellIs" dxfId="814" priority="971" operator="greaterThan">
      <formula>1</formula>
    </cfRule>
    <cfRule type="cellIs" dxfId="813" priority="972" operator="equal">
      <formula>1</formula>
    </cfRule>
  </conditionalFormatting>
  <conditionalFormatting sqref="CK27">
    <cfRule type="cellIs" dxfId="812" priority="969" operator="greaterThan">
      <formula>CE$24</formula>
    </cfRule>
    <cfRule type="cellIs" dxfId="811" priority="970" operator="lessThan">
      <formula>CE$24</formula>
    </cfRule>
  </conditionalFormatting>
  <conditionalFormatting sqref="CK29">
    <cfRule type="cellIs" dxfId="810" priority="967" operator="greaterThan">
      <formula>CE$24</formula>
    </cfRule>
    <cfRule type="cellIs" dxfId="809" priority="968" operator="lessThan">
      <formula>CE$24</formula>
    </cfRule>
  </conditionalFormatting>
  <conditionalFormatting sqref="CK31">
    <cfRule type="cellIs" dxfId="808" priority="965" operator="greaterThan">
      <formula>CE$24</formula>
    </cfRule>
    <cfRule type="cellIs" dxfId="807" priority="966" operator="lessThan">
      <formula>CE$24</formula>
    </cfRule>
  </conditionalFormatting>
  <conditionalFormatting sqref="CK36">
    <cfRule type="cellIs" dxfId="806" priority="961" operator="lessThan">
      <formula>1</formula>
    </cfRule>
    <cfRule type="cellIs" dxfId="805" priority="962" operator="greaterThan">
      <formula>1</formula>
    </cfRule>
    <cfRule type="cellIs" dxfId="804" priority="963" operator="equal">
      <formula>1</formula>
    </cfRule>
  </conditionalFormatting>
  <conditionalFormatting sqref="CK38">
    <cfRule type="cellIs" dxfId="803" priority="958" operator="lessThan">
      <formula>1</formula>
    </cfRule>
    <cfRule type="cellIs" dxfId="802" priority="959" operator="greaterThan">
      <formula>1</formula>
    </cfRule>
    <cfRule type="cellIs" dxfId="801" priority="960" operator="equal">
      <formula>1</formula>
    </cfRule>
  </conditionalFormatting>
  <conditionalFormatting sqref="CE51">
    <cfRule type="cellIs" dxfId="800" priority="955" operator="equal">
      <formula>0</formula>
    </cfRule>
    <cfRule type="cellIs" dxfId="799" priority="956" operator="lessThanOrEqual">
      <formula>CI$50</formula>
    </cfRule>
    <cfRule type="cellIs" dxfId="798" priority="957" operator="greaterThan">
      <formula>CI$50</formula>
    </cfRule>
  </conditionalFormatting>
  <conditionalFormatting sqref="CW34">
    <cfRule type="cellIs" dxfId="797" priority="946" operator="lessThan">
      <formula>1</formula>
    </cfRule>
    <cfRule type="cellIs" dxfId="796" priority="953" operator="greaterThan">
      <formula>1</formula>
    </cfRule>
    <cfRule type="cellIs" dxfId="795" priority="954" operator="equal">
      <formula>1</formula>
    </cfRule>
  </conditionalFormatting>
  <conditionalFormatting sqref="CW27">
    <cfRule type="cellIs" dxfId="794" priority="951" operator="greaterThan">
      <formula>CQ$24</formula>
    </cfRule>
    <cfRule type="cellIs" dxfId="793" priority="952" operator="lessThan">
      <formula>CQ$24</formula>
    </cfRule>
  </conditionalFormatting>
  <conditionalFormatting sqref="CW29">
    <cfRule type="cellIs" dxfId="792" priority="949" operator="greaterThan">
      <formula>CQ$24</formula>
    </cfRule>
    <cfRule type="cellIs" dxfId="791" priority="950" operator="lessThan">
      <formula>CQ$24</formula>
    </cfRule>
  </conditionalFormatting>
  <conditionalFormatting sqref="CW31">
    <cfRule type="cellIs" dxfId="790" priority="947" operator="greaterThan">
      <formula>CQ$24</formula>
    </cfRule>
    <cfRule type="cellIs" dxfId="789" priority="948" operator="lessThan">
      <formula>CQ$24</formula>
    </cfRule>
  </conditionalFormatting>
  <conditionalFormatting sqref="CW36">
    <cfRule type="cellIs" dxfId="788" priority="943" operator="lessThan">
      <formula>1</formula>
    </cfRule>
    <cfRule type="cellIs" dxfId="787" priority="944" operator="greaterThan">
      <formula>1</formula>
    </cfRule>
    <cfRule type="cellIs" dxfId="786" priority="945" operator="equal">
      <formula>1</formula>
    </cfRule>
  </conditionalFormatting>
  <conditionalFormatting sqref="CW38">
    <cfRule type="cellIs" dxfId="785" priority="940" operator="lessThan">
      <formula>1</formula>
    </cfRule>
    <cfRule type="cellIs" dxfId="784" priority="941" operator="greaterThan">
      <formula>1</formula>
    </cfRule>
    <cfRule type="cellIs" dxfId="783" priority="942" operator="equal">
      <formula>1</formula>
    </cfRule>
  </conditionalFormatting>
  <conditionalFormatting sqref="CQ51">
    <cfRule type="cellIs" dxfId="782" priority="937" operator="equal">
      <formula>0</formula>
    </cfRule>
    <cfRule type="cellIs" dxfId="781" priority="938" operator="lessThanOrEqual">
      <formula>CU$50</formula>
    </cfRule>
    <cfRule type="cellIs" dxfId="780" priority="939" operator="greaterThan">
      <formula>CU$50</formula>
    </cfRule>
  </conditionalFormatting>
  <conditionalFormatting sqref="DH34">
    <cfRule type="cellIs" dxfId="779" priority="928" operator="lessThan">
      <formula>1</formula>
    </cfRule>
    <cfRule type="cellIs" dxfId="778" priority="935" operator="greaterThan">
      <formula>1</formula>
    </cfRule>
    <cfRule type="cellIs" dxfId="777" priority="936" operator="equal">
      <formula>1</formula>
    </cfRule>
  </conditionalFormatting>
  <conditionalFormatting sqref="DH27">
    <cfRule type="cellIs" dxfId="776" priority="933" operator="greaterThan">
      <formula>DB$24</formula>
    </cfRule>
    <cfRule type="cellIs" dxfId="775" priority="934" operator="lessThan">
      <formula>DB$24</formula>
    </cfRule>
  </conditionalFormatting>
  <conditionalFormatting sqref="DH29">
    <cfRule type="cellIs" dxfId="774" priority="931" operator="greaterThan">
      <formula>DB$24</formula>
    </cfRule>
    <cfRule type="cellIs" dxfId="773" priority="932" operator="lessThan">
      <formula>DB$24</formula>
    </cfRule>
  </conditionalFormatting>
  <conditionalFormatting sqref="DH31">
    <cfRule type="cellIs" dxfId="772" priority="929" operator="greaterThan">
      <formula>DB$24</formula>
    </cfRule>
    <cfRule type="cellIs" dxfId="771" priority="930" operator="lessThan">
      <formula>DB$24</formula>
    </cfRule>
  </conditionalFormatting>
  <conditionalFormatting sqref="DH36">
    <cfRule type="cellIs" dxfId="770" priority="925" operator="lessThan">
      <formula>1</formula>
    </cfRule>
    <cfRule type="cellIs" dxfId="769" priority="926" operator="greaterThan">
      <formula>1</formula>
    </cfRule>
    <cfRule type="cellIs" dxfId="768" priority="927" operator="equal">
      <formula>1</formula>
    </cfRule>
  </conditionalFormatting>
  <conditionalFormatting sqref="DH38">
    <cfRule type="cellIs" dxfId="767" priority="922" operator="lessThan">
      <formula>1</formula>
    </cfRule>
    <cfRule type="cellIs" dxfId="766" priority="923" operator="greaterThan">
      <formula>1</formula>
    </cfRule>
    <cfRule type="cellIs" dxfId="765" priority="924" operator="equal">
      <formula>1</formula>
    </cfRule>
  </conditionalFormatting>
  <conditionalFormatting sqref="DB51">
    <cfRule type="cellIs" dxfId="764" priority="919" operator="equal">
      <formula>0</formula>
    </cfRule>
    <cfRule type="cellIs" dxfId="763" priority="920" operator="lessThanOrEqual">
      <formula>DF$50</formula>
    </cfRule>
    <cfRule type="cellIs" dxfId="762" priority="921" operator="greaterThan">
      <formula>DF$50</formula>
    </cfRule>
  </conditionalFormatting>
  <conditionalFormatting sqref="DS34">
    <cfRule type="cellIs" dxfId="761" priority="910" operator="lessThan">
      <formula>1</formula>
    </cfRule>
    <cfRule type="cellIs" dxfId="760" priority="917" operator="greaterThan">
      <formula>1</formula>
    </cfRule>
    <cfRule type="cellIs" dxfId="759" priority="918" operator="equal">
      <formula>1</formula>
    </cfRule>
  </conditionalFormatting>
  <conditionalFormatting sqref="DS27">
    <cfRule type="cellIs" dxfId="758" priority="915" operator="greaterThan">
      <formula>DM$24</formula>
    </cfRule>
    <cfRule type="cellIs" dxfId="757" priority="916" operator="lessThan">
      <formula>DM$24</formula>
    </cfRule>
  </conditionalFormatting>
  <conditionalFormatting sqref="DS29">
    <cfRule type="cellIs" dxfId="756" priority="913" operator="greaterThan">
      <formula>DM$24</formula>
    </cfRule>
    <cfRule type="cellIs" dxfId="755" priority="914" operator="lessThan">
      <formula>DM$24</formula>
    </cfRule>
  </conditionalFormatting>
  <conditionalFormatting sqref="DS31">
    <cfRule type="cellIs" dxfId="754" priority="911" operator="greaterThan">
      <formula>DM$24</formula>
    </cfRule>
    <cfRule type="cellIs" dxfId="753" priority="912" operator="lessThan">
      <formula>DM$24</formula>
    </cfRule>
  </conditionalFormatting>
  <conditionalFormatting sqref="DS36">
    <cfRule type="cellIs" dxfId="752" priority="907" operator="lessThan">
      <formula>1</formula>
    </cfRule>
    <cfRule type="cellIs" dxfId="751" priority="908" operator="greaterThan">
      <formula>1</formula>
    </cfRule>
    <cfRule type="cellIs" dxfId="750" priority="909" operator="equal">
      <formula>1</formula>
    </cfRule>
  </conditionalFormatting>
  <conditionalFormatting sqref="DS38">
    <cfRule type="cellIs" dxfId="749" priority="904" operator="lessThan">
      <formula>1</formula>
    </cfRule>
    <cfRule type="cellIs" dxfId="748" priority="905" operator="greaterThan">
      <formula>1</formula>
    </cfRule>
    <cfRule type="cellIs" dxfId="747" priority="906" operator="equal">
      <formula>1</formula>
    </cfRule>
  </conditionalFormatting>
  <conditionalFormatting sqref="DM51">
    <cfRule type="cellIs" dxfId="746" priority="901" operator="equal">
      <formula>0</formula>
    </cfRule>
    <cfRule type="cellIs" dxfId="745" priority="902" operator="lessThanOrEqual">
      <formula>DQ$50</formula>
    </cfRule>
    <cfRule type="cellIs" dxfId="744" priority="903" operator="greaterThan">
      <formula>DQ$50</formula>
    </cfRule>
  </conditionalFormatting>
  <conditionalFormatting sqref="ED34">
    <cfRule type="cellIs" dxfId="743" priority="730" operator="lessThan">
      <formula>1</formula>
    </cfRule>
    <cfRule type="cellIs" dxfId="742" priority="737" operator="greaterThan">
      <formula>1</formula>
    </cfRule>
    <cfRule type="cellIs" dxfId="741" priority="738" operator="equal">
      <formula>1</formula>
    </cfRule>
  </conditionalFormatting>
  <conditionalFormatting sqref="ED27">
    <cfRule type="cellIs" dxfId="740" priority="735" operator="greaterThan">
      <formula>DX$24</formula>
    </cfRule>
    <cfRule type="cellIs" dxfId="739" priority="736" operator="lessThan">
      <formula>DX$24</formula>
    </cfRule>
  </conditionalFormatting>
  <conditionalFormatting sqref="ED29">
    <cfRule type="cellIs" dxfId="738" priority="733" operator="greaterThan">
      <formula>DX$24</formula>
    </cfRule>
    <cfRule type="cellIs" dxfId="737" priority="734" operator="lessThan">
      <formula>DX$24</formula>
    </cfRule>
  </conditionalFormatting>
  <conditionalFormatting sqref="ED31">
    <cfRule type="cellIs" dxfId="736" priority="731" operator="greaterThan">
      <formula>DX$24</formula>
    </cfRule>
    <cfRule type="cellIs" dxfId="735" priority="732" operator="lessThan">
      <formula>DX$24</formula>
    </cfRule>
  </conditionalFormatting>
  <conditionalFormatting sqref="ED36">
    <cfRule type="cellIs" dxfId="734" priority="727" operator="lessThan">
      <formula>1</formula>
    </cfRule>
    <cfRule type="cellIs" dxfId="733" priority="728" operator="greaterThan">
      <formula>1</formula>
    </cfRule>
    <cfRule type="cellIs" dxfId="732" priority="729" operator="equal">
      <formula>1</formula>
    </cfRule>
  </conditionalFormatting>
  <conditionalFormatting sqref="ED38">
    <cfRule type="cellIs" dxfId="731" priority="724" operator="lessThan">
      <formula>1</formula>
    </cfRule>
    <cfRule type="cellIs" dxfId="730" priority="725" operator="greaterThan">
      <formula>1</formula>
    </cfRule>
    <cfRule type="cellIs" dxfId="729" priority="726" operator="equal">
      <formula>1</formula>
    </cfRule>
  </conditionalFormatting>
  <conditionalFormatting sqref="DX51">
    <cfRule type="cellIs" dxfId="728" priority="721" operator="equal">
      <formula>0</formula>
    </cfRule>
    <cfRule type="cellIs" dxfId="727" priority="722" operator="lessThanOrEqual">
      <formula>EB$50</formula>
    </cfRule>
    <cfRule type="cellIs" dxfId="726" priority="723" operator="greaterThan">
      <formula>EB$50</formula>
    </cfRule>
  </conditionalFormatting>
  <conditionalFormatting sqref="EO34">
    <cfRule type="cellIs" dxfId="725" priority="712" operator="lessThan">
      <formula>1</formula>
    </cfRule>
    <cfRule type="cellIs" dxfId="724" priority="719" operator="greaterThan">
      <formula>1</formula>
    </cfRule>
    <cfRule type="cellIs" dxfId="723" priority="720" operator="equal">
      <formula>1</formula>
    </cfRule>
  </conditionalFormatting>
  <conditionalFormatting sqref="EO27">
    <cfRule type="cellIs" dxfId="722" priority="717" operator="greaterThan">
      <formula>EI$24</formula>
    </cfRule>
    <cfRule type="cellIs" dxfId="721" priority="718" operator="lessThan">
      <formula>EI$24</formula>
    </cfRule>
  </conditionalFormatting>
  <conditionalFormatting sqref="EO29">
    <cfRule type="cellIs" dxfId="720" priority="715" operator="greaterThan">
      <formula>EI$24</formula>
    </cfRule>
    <cfRule type="cellIs" dxfId="719" priority="716" operator="lessThan">
      <formula>EI$24</formula>
    </cfRule>
  </conditionalFormatting>
  <conditionalFormatting sqref="EO31">
    <cfRule type="cellIs" dxfId="718" priority="713" operator="greaterThan">
      <formula>EI$24</formula>
    </cfRule>
    <cfRule type="cellIs" dxfId="717" priority="714" operator="lessThan">
      <formula>EI$24</formula>
    </cfRule>
  </conditionalFormatting>
  <conditionalFormatting sqref="EO36">
    <cfRule type="cellIs" dxfId="716" priority="709" operator="lessThan">
      <formula>1</formula>
    </cfRule>
    <cfRule type="cellIs" dxfId="715" priority="710" operator="greaterThan">
      <formula>1</formula>
    </cfRule>
    <cfRule type="cellIs" dxfId="714" priority="711" operator="equal">
      <formula>1</formula>
    </cfRule>
  </conditionalFormatting>
  <conditionalFormatting sqref="EO38">
    <cfRule type="cellIs" dxfId="713" priority="706" operator="lessThan">
      <formula>1</formula>
    </cfRule>
    <cfRule type="cellIs" dxfId="712" priority="707" operator="greaterThan">
      <formula>1</formula>
    </cfRule>
    <cfRule type="cellIs" dxfId="711" priority="708" operator="equal">
      <formula>1</formula>
    </cfRule>
  </conditionalFormatting>
  <conditionalFormatting sqref="EI51">
    <cfRule type="cellIs" dxfId="710" priority="703" operator="equal">
      <formula>0</formula>
    </cfRule>
    <cfRule type="cellIs" dxfId="709" priority="704" operator="lessThanOrEqual">
      <formula>EM$50</formula>
    </cfRule>
    <cfRule type="cellIs" dxfId="708" priority="705" operator="greaterThan">
      <formula>EM$50</formula>
    </cfRule>
  </conditionalFormatting>
  <conditionalFormatting sqref="EZ34">
    <cfRule type="cellIs" dxfId="707" priority="694" operator="lessThan">
      <formula>1</formula>
    </cfRule>
    <cfRule type="cellIs" dxfId="706" priority="701" operator="greaterThan">
      <formula>1</formula>
    </cfRule>
    <cfRule type="cellIs" dxfId="705" priority="702" operator="equal">
      <formula>1</formula>
    </cfRule>
  </conditionalFormatting>
  <conditionalFormatting sqref="EZ27">
    <cfRule type="cellIs" dxfId="704" priority="699" operator="greaterThan">
      <formula>ET$24</formula>
    </cfRule>
    <cfRule type="cellIs" dxfId="703" priority="700" operator="lessThan">
      <formula>ET$24</formula>
    </cfRule>
  </conditionalFormatting>
  <conditionalFormatting sqref="EZ29">
    <cfRule type="cellIs" dxfId="702" priority="697" operator="greaterThan">
      <formula>ET$24</formula>
    </cfRule>
    <cfRule type="cellIs" dxfId="701" priority="698" operator="lessThan">
      <formula>ET$24</formula>
    </cfRule>
  </conditionalFormatting>
  <conditionalFormatting sqref="EZ31">
    <cfRule type="cellIs" dxfId="700" priority="695" operator="greaterThan">
      <formula>ET$24</formula>
    </cfRule>
    <cfRule type="cellIs" dxfId="699" priority="696" operator="lessThan">
      <formula>ET$24</formula>
    </cfRule>
  </conditionalFormatting>
  <conditionalFormatting sqref="EZ36">
    <cfRule type="cellIs" dxfId="698" priority="691" operator="lessThan">
      <formula>1</formula>
    </cfRule>
    <cfRule type="cellIs" dxfId="697" priority="692" operator="greaterThan">
      <formula>1</formula>
    </cfRule>
    <cfRule type="cellIs" dxfId="696" priority="693" operator="equal">
      <formula>1</formula>
    </cfRule>
  </conditionalFormatting>
  <conditionalFormatting sqref="EZ38">
    <cfRule type="cellIs" dxfId="695" priority="688" operator="lessThan">
      <formula>1</formula>
    </cfRule>
    <cfRule type="cellIs" dxfId="694" priority="689" operator="greaterThan">
      <formula>1</formula>
    </cfRule>
    <cfRule type="cellIs" dxfId="693" priority="690" operator="equal">
      <formula>1</formula>
    </cfRule>
  </conditionalFormatting>
  <conditionalFormatting sqref="ET51">
    <cfRule type="cellIs" dxfId="692" priority="685" operator="equal">
      <formula>0</formula>
    </cfRule>
    <cfRule type="cellIs" dxfId="691" priority="686" operator="lessThanOrEqual">
      <formula>EX$50</formula>
    </cfRule>
    <cfRule type="cellIs" dxfId="690" priority="687" operator="greaterThan">
      <formula>EX$50</formula>
    </cfRule>
  </conditionalFormatting>
  <conditionalFormatting sqref="FK34">
    <cfRule type="cellIs" dxfId="689" priority="676" operator="lessThan">
      <formula>1</formula>
    </cfRule>
    <cfRule type="cellIs" dxfId="688" priority="683" operator="greaterThan">
      <formula>1</formula>
    </cfRule>
    <cfRule type="cellIs" dxfId="687" priority="684" operator="equal">
      <formula>1</formula>
    </cfRule>
  </conditionalFormatting>
  <conditionalFormatting sqref="FK27">
    <cfRule type="cellIs" dxfId="686" priority="681" operator="greaterThan">
      <formula>FE$24</formula>
    </cfRule>
    <cfRule type="cellIs" dxfId="685" priority="682" operator="lessThan">
      <formula>FE$24</formula>
    </cfRule>
  </conditionalFormatting>
  <conditionalFormatting sqref="FK29">
    <cfRule type="cellIs" dxfId="684" priority="679" operator="greaterThan">
      <formula>FE$24</formula>
    </cfRule>
    <cfRule type="cellIs" dxfId="683" priority="680" operator="lessThan">
      <formula>FE$24</formula>
    </cfRule>
  </conditionalFormatting>
  <conditionalFormatting sqref="FK31">
    <cfRule type="cellIs" dxfId="682" priority="677" operator="greaterThan">
      <formula>FE$24</formula>
    </cfRule>
    <cfRule type="cellIs" dxfId="681" priority="678" operator="lessThan">
      <formula>FE$24</formula>
    </cfRule>
  </conditionalFormatting>
  <conditionalFormatting sqref="FK36">
    <cfRule type="cellIs" dxfId="680" priority="673" operator="lessThan">
      <formula>1</formula>
    </cfRule>
    <cfRule type="cellIs" dxfId="679" priority="674" operator="greaterThan">
      <formula>1</formula>
    </cfRule>
    <cfRule type="cellIs" dxfId="678" priority="675" operator="equal">
      <formula>1</formula>
    </cfRule>
  </conditionalFormatting>
  <conditionalFormatting sqref="FK38">
    <cfRule type="cellIs" dxfId="677" priority="670" operator="lessThan">
      <formula>1</formula>
    </cfRule>
    <cfRule type="cellIs" dxfId="676" priority="671" operator="greaterThan">
      <formula>1</formula>
    </cfRule>
    <cfRule type="cellIs" dxfId="675" priority="672" operator="equal">
      <formula>1</formula>
    </cfRule>
  </conditionalFormatting>
  <conditionalFormatting sqref="FE51">
    <cfRule type="cellIs" dxfId="674" priority="667" operator="equal">
      <formula>0</formula>
    </cfRule>
    <cfRule type="cellIs" dxfId="673" priority="668" operator="lessThanOrEqual">
      <formula>FI$50</formula>
    </cfRule>
    <cfRule type="cellIs" dxfId="672" priority="669" operator="greaterThan">
      <formula>FI$50</formula>
    </cfRule>
  </conditionalFormatting>
  <conditionalFormatting sqref="FW34">
    <cfRule type="cellIs" dxfId="671" priority="658" operator="lessThan">
      <formula>1</formula>
    </cfRule>
    <cfRule type="cellIs" dxfId="670" priority="665" operator="greaterThan">
      <formula>1</formula>
    </cfRule>
    <cfRule type="cellIs" dxfId="669" priority="666" operator="equal">
      <formula>1</formula>
    </cfRule>
  </conditionalFormatting>
  <conditionalFormatting sqref="FW27">
    <cfRule type="cellIs" dxfId="668" priority="663" operator="greaterThan">
      <formula>FQ$24</formula>
    </cfRule>
    <cfRule type="cellIs" dxfId="667" priority="664" operator="lessThan">
      <formula>FQ$24</formula>
    </cfRule>
  </conditionalFormatting>
  <conditionalFormatting sqref="FW29">
    <cfRule type="cellIs" dxfId="666" priority="661" operator="greaterThan">
      <formula>FQ$24</formula>
    </cfRule>
    <cfRule type="cellIs" dxfId="665" priority="662" operator="lessThan">
      <formula>FQ$24</formula>
    </cfRule>
  </conditionalFormatting>
  <conditionalFormatting sqref="FW31">
    <cfRule type="cellIs" dxfId="664" priority="659" operator="greaterThan">
      <formula>FQ$24</formula>
    </cfRule>
    <cfRule type="cellIs" dxfId="663" priority="660" operator="lessThan">
      <formula>FQ$24</formula>
    </cfRule>
  </conditionalFormatting>
  <conditionalFormatting sqref="FW36">
    <cfRule type="cellIs" dxfId="662" priority="655" operator="lessThan">
      <formula>1</formula>
    </cfRule>
    <cfRule type="cellIs" dxfId="661" priority="656" operator="greaterThan">
      <formula>1</formula>
    </cfRule>
    <cfRule type="cellIs" dxfId="660" priority="657" operator="equal">
      <formula>1</formula>
    </cfRule>
  </conditionalFormatting>
  <conditionalFormatting sqref="FW38">
    <cfRule type="cellIs" dxfId="659" priority="652" operator="lessThan">
      <formula>1</formula>
    </cfRule>
    <cfRule type="cellIs" dxfId="658" priority="653" operator="greaterThan">
      <formula>1</formula>
    </cfRule>
    <cfRule type="cellIs" dxfId="657" priority="654" operator="equal">
      <formula>1</formula>
    </cfRule>
  </conditionalFormatting>
  <conditionalFormatting sqref="FQ51">
    <cfRule type="cellIs" dxfId="656" priority="649" operator="equal">
      <formula>0</formula>
    </cfRule>
    <cfRule type="cellIs" dxfId="655" priority="650" operator="lessThanOrEqual">
      <formula>FU$50</formula>
    </cfRule>
    <cfRule type="cellIs" dxfId="654" priority="651" operator="greaterThan">
      <formula>FU$50</formula>
    </cfRule>
  </conditionalFormatting>
  <conditionalFormatting sqref="GH34">
    <cfRule type="cellIs" dxfId="653" priority="640" operator="lessThan">
      <formula>1</formula>
    </cfRule>
    <cfRule type="cellIs" dxfId="652" priority="647" operator="greaterThan">
      <formula>1</formula>
    </cfRule>
    <cfRule type="cellIs" dxfId="651" priority="648" operator="equal">
      <formula>1</formula>
    </cfRule>
  </conditionalFormatting>
  <conditionalFormatting sqref="GH27">
    <cfRule type="cellIs" dxfId="650" priority="645" operator="greaterThan">
      <formula>GB$24</formula>
    </cfRule>
    <cfRule type="cellIs" dxfId="649" priority="646" operator="lessThan">
      <formula>GB$24</formula>
    </cfRule>
  </conditionalFormatting>
  <conditionalFormatting sqref="GH29">
    <cfRule type="cellIs" dxfId="648" priority="643" operator="greaterThan">
      <formula>GB$24</formula>
    </cfRule>
    <cfRule type="cellIs" dxfId="647" priority="644" operator="lessThan">
      <formula>GB$24</formula>
    </cfRule>
  </conditionalFormatting>
  <conditionalFormatting sqref="GH31">
    <cfRule type="cellIs" dxfId="646" priority="641" operator="greaterThan">
      <formula>GB$24</formula>
    </cfRule>
    <cfRule type="cellIs" dxfId="645" priority="642" operator="lessThan">
      <formula>GB$24</formula>
    </cfRule>
  </conditionalFormatting>
  <conditionalFormatting sqref="GH36">
    <cfRule type="cellIs" dxfId="644" priority="637" operator="lessThan">
      <formula>1</formula>
    </cfRule>
    <cfRule type="cellIs" dxfId="643" priority="638" operator="greaterThan">
      <formula>1</formula>
    </cfRule>
    <cfRule type="cellIs" dxfId="642" priority="639" operator="equal">
      <formula>1</formula>
    </cfRule>
  </conditionalFormatting>
  <conditionalFormatting sqref="GH38">
    <cfRule type="cellIs" dxfId="641" priority="634" operator="lessThan">
      <formula>1</formula>
    </cfRule>
    <cfRule type="cellIs" dxfId="640" priority="635" operator="greaterThan">
      <formula>1</formula>
    </cfRule>
    <cfRule type="cellIs" dxfId="639" priority="636" operator="equal">
      <formula>1</formula>
    </cfRule>
  </conditionalFormatting>
  <conditionalFormatting sqref="GB51">
    <cfRule type="cellIs" dxfId="638" priority="631" operator="equal">
      <formula>0</formula>
    </cfRule>
    <cfRule type="cellIs" dxfId="637" priority="632" operator="lessThanOrEqual">
      <formula>GF$50</formula>
    </cfRule>
    <cfRule type="cellIs" dxfId="636" priority="633" operator="greaterThan">
      <formula>GF$50</formula>
    </cfRule>
  </conditionalFormatting>
  <conditionalFormatting sqref="GS34">
    <cfRule type="cellIs" dxfId="635" priority="622" operator="lessThan">
      <formula>1</formula>
    </cfRule>
    <cfRule type="cellIs" dxfId="634" priority="629" operator="greaterThan">
      <formula>1</formula>
    </cfRule>
    <cfRule type="cellIs" dxfId="633" priority="630" operator="equal">
      <formula>1</formula>
    </cfRule>
  </conditionalFormatting>
  <conditionalFormatting sqref="GS27">
    <cfRule type="cellIs" dxfId="632" priority="627" operator="greaterThan">
      <formula>GM$24</formula>
    </cfRule>
    <cfRule type="cellIs" dxfId="631" priority="628" operator="lessThan">
      <formula>GM$24</formula>
    </cfRule>
  </conditionalFormatting>
  <conditionalFormatting sqref="GS29">
    <cfRule type="cellIs" dxfId="630" priority="625" operator="greaterThan">
      <formula>GM$24</formula>
    </cfRule>
    <cfRule type="cellIs" dxfId="629" priority="626" operator="lessThan">
      <formula>GM$24</formula>
    </cfRule>
  </conditionalFormatting>
  <conditionalFormatting sqref="GS31">
    <cfRule type="cellIs" dxfId="628" priority="623" operator="greaterThan">
      <formula>GM$24</formula>
    </cfRule>
    <cfRule type="cellIs" dxfId="627" priority="624" operator="lessThan">
      <formula>GM$24</formula>
    </cfRule>
  </conditionalFormatting>
  <conditionalFormatting sqref="GS36">
    <cfRule type="cellIs" dxfId="626" priority="619" operator="lessThan">
      <formula>1</formula>
    </cfRule>
    <cfRule type="cellIs" dxfId="625" priority="620" operator="greaterThan">
      <formula>1</formula>
    </cfRule>
    <cfRule type="cellIs" dxfId="624" priority="621" operator="equal">
      <formula>1</formula>
    </cfRule>
  </conditionalFormatting>
  <conditionalFormatting sqref="GS38">
    <cfRule type="cellIs" dxfId="623" priority="616" operator="lessThan">
      <formula>1</formula>
    </cfRule>
    <cfRule type="cellIs" dxfId="622" priority="617" operator="greaterThan">
      <formula>1</formula>
    </cfRule>
    <cfRule type="cellIs" dxfId="621" priority="618" operator="equal">
      <formula>1</formula>
    </cfRule>
  </conditionalFormatting>
  <conditionalFormatting sqref="GM51">
    <cfRule type="cellIs" dxfId="620" priority="613" operator="equal">
      <formula>0</formula>
    </cfRule>
    <cfRule type="cellIs" dxfId="619" priority="614" operator="lessThanOrEqual">
      <formula>GQ$50</formula>
    </cfRule>
    <cfRule type="cellIs" dxfId="618" priority="615" operator="greaterThan">
      <formula>GQ$50</formula>
    </cfRule>
  </conditionalFormatting>
  <conditionalFormatting sqref="HD34">
    <cfRule type="cellIs" dxfId="617" priority="604" operator="lessThan">
      <formula>1</formula>
    </cfRule>
    <cfRule type="cellIs" dxfId="616" priority="611" operator="greaterThan">
      <formula>1</formula>
    </cfRule>
    <cfRule type="cellIs" dxfId="615" priority="612" operator="equal">
      <formula>1</formula>
    </cfRule>
  </conditionalFormatting>
  <conditionalFormatting sqref="HD27">
    <cfRule type="cellIs" dxfId="614" priority="609" operator="greaterThan">
      <formula>GX$24</formula>
    </cfRule>
    <cfRule type="cellIs" dxfId="613" priority="610" operator="lessThan">
      <formula>GX$24</formula>
    </cfRule>
  </conditionalFormatting>
  <conditionalFormatting sqref="HD29">
    <cfRule type="cellIs" dxfId="612" priority="607" operator="greaterThan">
      <formula>GX$24</formula>
    </cfRule>
    <cfRule type="cellIs" dxfId="611" priority="608" operator="lessThan">
      <formula>GX$24</formula>
    </cfRule>
  </conditionalFormatting>
  <conditionalFormatting sqref="HD31">
    <cfRule type="cellIs" dxfId="610" priority="605" operator="greaterThan">
      <formula>GX$24</formula>
    </cfRule>
    <cfRule type="cellIs" dxfId="609" priority="606" operator="lessThan">
      <formula>GX$24</formula>
    </cfRule>
  </conditionalFormatting>
  <conditionalFormatting sqref="HD36">
    <cfRule type="cellIs" dxfId="608" priority="601" operator="lessThan">
      <formula>1</formula>
    </cfRule>
    <cfRule type="cellIs" dxfId="607" priority="602" operator="greaterThan">
      <formula>1</formula>
    </cfRule>
    <cfRule type="cellIs" dxfId="606" priority="603" operator="equal">
      <formula>1</formula>
    </cfRule>
  </conditionalFormatting>
  <conditionalFormatting sqref="HD38">
    <cfRule type="cellIs" dxfId="605" priority="598" operator="lessThan">
      <formula>1</formula>
    </cfRule>
    <cfRule type="cellIs" dxfId="604" priority="599" operator="greaterThan">
      <formula>1</formula>
    </cfRule>
    <cfRule type="cellIs" dxfId="603" priority="600" operator="equal">
      <formula>1</formula>
    </cfRule>
  </conditionalFormatting>
  <conditionalFormatting sqref="GX51">
    <cfRule type="cellIs" dxfId="602" priority="595" operator="equal">
      <formula>0</formula>
    </cfRule>
    <cfRule type="cellIs" dxfId="601" priority="596" operator="lessThanOrEqual">
      <formula>HB$50</formula>
    </cfRule>
    <cfRule type="cellIs" dxfId="600" priority="597" operator="greaterThan">
      <formula>HB$50</formula>
    </cfRule>
  </conditionalFormatting>
  <conditionalFormatting sqref="HO34">
    <cfRule type="cellIs" dxfId="599" priority="586" operator="lessThan">
      <formula>1</formula>
    </cfRule>
    <cfRule type="cellIs" dxfId="598" priority="593" operator="greaterThan">
      <formula>1</formula>
    </cfRule>
    <cfRule type="cellIs" dxfId="597" priority="594" operator="equal">
      <formula>1</formula>
    </cfRule>
  </conditionalFormatting>
  <conditionalFormatting sqref="HO27">
    <cfRule type="cellIs" dxfId="596" priority="591" operator="greaterThan">
      <formula>HI$24</formula>
    </cfRule>
    <cfRule type="cellIs" dxfId="595" priority="592" operator="lessThan">
      <formula>HI$24</formula>
    </cfRule>
  </conditionalFormatting>
  <conditionalFormatting sqref="HO29">
    <cfRule type="cellIs" dxfId="594" priority="589" operator="greaterThan">
      <formula>HI$24</formula>
    </cfRule>
    <cfRule type="cellIs" dxfId="593" priority="590" operator="lessThan">
      <formula>HI$24</formula>
    </cfRule>
  </conditionalFormatting>
  <conditionalFormatting sqref="HO31">
    <cfRule type="cellIs" dxfId="592" priority="587" operator="greaterThan">
      <formula>HI$24</formula>
    </cfRule>
    <cfRule type="cellIs" dxfId="591" priority="588" operator="lessThan">
      <formula>HI$24</formula>
    </cfRule>
  </conditionalFormatting>
  <conditionalFormatting sqref="HO36">
    <cfRule type="cellIs" dxfId="590" priority="583" operator="lessThan">
      <formula>1</formula>
    </cfRule>
    <cfRule type="cellIs" dxfId="589" priority="584" operator="greaterThan">
      <formula>1</formula>
    </cfRule>
    <cfRule type="cellIs" dxfId="588" priority="585" operator="equal">
      <formula>1</formula>
    </cfRule>
  </conditionalFormatting>
  <conditionalFormatting sqref="HO38">
    <cfRule type="cellIs" dxfId="587" priority="580" operator="lessThan">
      <formula>1</formula>
    </cfRule>
    <cfRule type="cellIs" dxfId="586" priority="581" operator="greaterThan">
      <formula>1</formula>
    </cfRule>
    <cfRule type="cellIs" dxfId="585" priority="582" operator="equal">
      <formula>1</formula>
    </cfRule>
  </conditionalFormatting>
  <conditionalFormatting sqref="HI51">
    <cfRule type="cellIs" dxfId="584" priority="577" operator="equal">
      <formula>0</formula>
    </cfRule>
    <cfRule type="cellIs" dxfId="583" priority="578" operator="lessThanOrEqual">
      <formula>HM$50</formula>
    </cfRule>
    <cfRule type="cellIs" dxfId="582" priority="579" operator="greaterThan">
      <formula>HM$50</formula>
    </cfRule>
  </conditionalFormatting>
  <conditionalFormatting sqref="HZ34">
    <cfRule type="cellIs" dxfId="581" priority="568" operator="lessThan">
      <formula>1</formula>
    </cfRule>
    <cfRule type="cellIs" dxfId="580" priority="575" operator="greaterThan">
      <formula>1</formula>
    </cfRule>
    <cfRule type="cellIs" dxfId="579" priority="576" operator="equal">
      <formula>1</formula>
    </cfRule>
  </conditionalFormatting>
  <conditionalFormatting sqref="HZ27">
    <cfRule type="cellIs" dxfId="578" priority="573" operator="greaterThan">
      <formula>HT$24</formula>
    </cfRule>
    <cfRule type="cellIs" dxfId="577" priority="574" operator="lessThan">
      <formula>HT$24</formula>
    </cfRule>
  </conditionalFormatting>
  <conditionalFormatting sqref="HZ29">
    <cfRule type="cellIs" dxfId="576" priority="571" operator="greaterThan">
      <formula>HT$24</formula>
    </cfRule>
    <cfRule type="cellIs" dxfId="575" priority="572" operator="lessThan">
      <formula>HT$24</formula>
    </cfRule>
  </conditionalFormatting>
  <conditionalFormatting sqref="HZ31">
    <cfRule type="cellIs" dxfId="574" priority="569" operator="greaterThan">
      <formula>HT$24</formula>
    </cfRule>
    <cfRule type="cellIs" dxfId="573" priority="570" operator="lessThan">
      <formula>HT$24</formula>
    </cfRule>
  </conditionalFormatting>
  <conditionalFormatting sqref="HZ36">
    <cfRule type="cellIs" dxfId="572" priority="565" operator="lessThan">
      <formula>1</formula>
    </cfRule>
    <cfRule type="cellIs" dxfId="571" priority="566" operator="greaterThan">
      <formula>1</formula>
    </cfRule>
    <cfRule type="cellIs" dxfId="570" priority="567" operator="equal">
      <formula>1</formula>
    </cfRule>
  </conditionalFormatting>
  <conditionalFormatting sqref="HZ38">
    <cfRule type="cellIs" dxfId="569" priority="562" operator="lessThan">
      <formula>1</formula>
    </cfRule>
    <cfRule type="cellIs" dxfId="568" priority="563" operator="greaterThan">
      <formula>1</formula>
    </cfRule>
    <cfRule type="cellIs" dxfId="567" priority="564" operator="equal">
      <formula>1</formula>
    </cfRule>
  </conditionalFormatting>
  <conditionalFormatting sqref="HT51">
    <cfRule type="cellIs" dxfId="566" priority="559" operator="equal">
      <formula>0</formula>
    </cfRule>
    <cfRule type="cellIs" dxfId="565" priority="560" operator="lessThanOrEqual">
      <formula>HX$50</formula>
    </cfRule>
    <cfRule type="cellIs" dxfId="564" priority="561" operator="greaterThan">
      <formula>HX$50</formula>
    </cfRule>
  </conditionalFormatting>
  <conditionalFormatting sqref="IK34">
    <cfRule type="cellIs" dxfId="563" priority="550" operator="lessThan">
      <formula>1</formula>
    </cfRule>
    <cfRule type="cellIs" dxfId="562" priority="557" operator="greaterThan">
      <formula>1</formula>
    </cfRule>
    <cfRule type="cellIs" dxfId="561" priority="558" operator="equal">
      <formula>1</formula>
    </cfRule>
  </conditionalFormatting>
  <conditionalFormatting sqref="IK27">
    <cfRule type="cellIs" dxfId="560" priority="555" operator="greaterThan">
      <formula>IE$24</formula>
    </cfRule>
    <cfRule type="cellIs" dxfId="559" priority="556" operator="lessThan">
      <formula>IE$24</formula>
    </cfRule>
  </conditionalFormatting>
  <conditionalFormatting sqref="IK29">
    <cfRule type="cellIs" dxfId="558" priority="553" operator="greaterThan">
      <formula>IE$24</formula>
    </cfRule>
    <cfRule type="cellIs" dxfId="557" priority="554" operator="lessThan">
      <formula>IE$24</formula>
    </cfRule>
  </conditionalFormatting>
  <conditionalFormatting sqref="IK31">
    <cfRule type="cellIs" dxfId="556" priority="551" operator="greaterThan">
      <formula>IE$24</formula>
    </cfRule>
    <cfRule type="cellIs" dxfId="555" priority="552" operator="lessThan">
      <formula>IE$24</formula>
    </cfRule>
  </conditionalFormatting>
  <conditionalFormatting sqref="IK36">
    <cfRule type="cellIs" dxfId="554" priority="547" operator="lessThan">
      <formula>1</formula>
    </cfRule>
    <cfRule type="cellIs" dxfId="553" priority="548" operator="greaterThan">
      <formula>1</formula>
    </cfRule>
    <cfRule type="cellIs" dxfId="552" priority="549" operator="equal">
      <formula>1</formula>
    </cfRule>
  </conditionalFormatting>
  <conditionalFormatting sqref="IK38">
    <cfRule type="cellIs" dxfId="551" priority="544" operator="lessThan">
      <formula>1</formula>
    </cfRule>
    <cfRule type="cellIs" dxfId="550" priority="545" operator="greaterThan">
      <formula>1</formula>
    </cfRule>
    <cfRule type="cellIs" dxfId="549" priority="546" operator="equal">
      <formula>1</formula>
    </cfRule>
  </conditionalFormatting>
  <conditionalFormatting sqref="IE51">
    <cfRule type="cellIs" dxfId="548" priority="541" operator="equal">
      <formula>0</formula>
    </cfRule>
    <cfRule type="cellIs" dxfId="547" priority="542" operator="lessThanOrEqual">
      <formula>II$50</formula>
    </cfRule>
    <cfRule type="cellIs" dxfId="546" priority="543" operator="greaterThan">
      <formula>II$50</formula>
    </cfRule>
  </conditionalFormatting>
  <conditionalFormatting sqref="IW34">
    <cfRule type="cellIs" dxfId="545" priority="532" operator="lessThan">
      <formula>1</formula>
    </cfRule>
    <cfRule type="cellIs" dxfId="544" priority="539" operator="greaterThan">
      <formula>1</formula>
    </cfRule>
    <cfRule type="cellIs" dxfId="543" priority="540" operator="equal">
      <formula>1</formula>
    </cfRule>
  </conditionalFormatting>
  <conditionalFormatting sqref="IW27">
    <cfRule type="cellIs" dxfId="542" priority="537" operator="greaterThan">
      <formula>IQ$24</formula>
    </cfRule>
    <cfRule type="cellIs" dxfId="541" priority="538" operator="lessThan">
      <formula>IQ$24</formula>
    </cfRule>
  </conditionalFormatting>
  <conditionalFormatting sqref="IW29">
    <cfRule type="cellIs" dxfId="540" priority="535" operator="greaterThan">
      <formula>IQ$24</formula>
    </cfRule>
    <cfRule type="cellIs" dxfId="539" priority="536" operator="lessThan">
      <formula>IQ$24</formula>
    </cfRule>
  </conditionalFormatting>
  <conditionalFormatting sqref="IW31">
    <cfRule type="cellIs" dxfId="538" priority="533" operator="greaterThan">
      <formula>IQ$24</formula>
    </cfRule>
    <cfRule type="cellIs" dxfId="537" priority="534" operator="lessThan">
      <formula>IQ$24</formula>
    </cfRule>
  </conditionalFormatting>
  <conditionalFormatting sqref="IW36">
    <cfRule type="cellIs" dxfId="536" priority="529" operator="lessThan">
      <formula>1</formula>
    </cfRule>
    <cfRule type="cellIs" dxfId="535" priority="530" operator="greaterThan">
      <formula>1</formula>
    </cfRule>
    <cfRule type="cellIs" dxfId="534" priority="531" operator="equal">
      <formula>1</formula>
    </cfRule>
  </conditionalFormatting>
  <conditionalFormatting sqref="IW38">
    <cfRule type="cellIs" dxfId="533" priority="526" operator="lessThan">
      <formula>1</formula>
    </cfRule>
    <cfRule type="cellIs" dxfId="532" priority="527" operator="greaterThan">
      <formula>1</formula>
    </cfRule>
    <cfRule type="cellIs" dxfId="531" priority="528" operator="equal">
      <formula>1</formula>
    </cfRule>
  </conditionalFormatting>
  <conditionalFormatting sqref="IQ51">
    <cfRule type="cellIs" dxfId="530" priority="523" operator="equal">
      <formula>0</formula>
    </cfRule>
    <cfRule type="cellIs" dxfId="529" priority="524" operator="lessThanOrEqual">
      <formula>IU$50</formula>
    </cfRule>
    <cfRule type="cellIs" dxfId="528" priority="525" operator="greaterThan">
      <formula>IU$50</formula>
    </cfRule>
  </conditionalFormatting>
  <conditionalFormatting sqref="JH34">
    <cfRule type="cellIs" dxfId="527" priority="514" operator="lessThan">
      <formula>1</formula>
    </cfRule>
    <cfRule type="cellIs" dxfId="526" priority="521" operator="greaterThan">
      <formula>1</formula>
    </cfRule>
    <cfRule type="cellIs" dxfId="525" priority="522" operator="equal">
      <formula>1</formula>
    </cfRule>
  </conditionalFormatting>
  <conditionalFormatting sqref="JH27">
    <cfRule type="cellIs" dxfId="524" priority="519" operator="greaterThan">
      <formula>JB$24</formula>
    </cfRule>
    <cfRule type="cellIs" dxfId="523" priority="520" operator="lessThan">
      <formula>JB$24</formula>
    </cfRule>
  </conditionalFormatting>
  <conditionalFormatting sqref="JH29">
    <cfRule type="cellIs" dxfId="522" priority="517" operator="greaterThan">
      <formula>JB$24</formula>
    </cfRule>
    <cfRule type="cellIs" dxfId="521" priority="518" operator="lessThan">
      <formula>JB$24</formula>
    </cfRule>
  </conditionalFormatting>
  <conditionalFormatting sqref="JH31">
    <cfRule type="cellIs" dxfId="520" priority="515" operator="greaterThan">
      <formula>JB$24</formula>
    </cfRule>
    <cfRule type="cellIs" dxfId="519" priority="516" operator="lessThan">
      <formula>JB$24</formula>
    </cfRule>
  </conditionalFormatting>
  <conditionalFormatting sqref="JH36">
    <cfRule type="cellIs" dxfId="518" priority="511" operator="lessThan">
      <formula>1</formula>
    </cfRule>
    <cfRule type="cellIs" dxfId="517" priority="512" operator="greaterThan">
      <formula>1</formula>
    </cfRule>
    <cfRule type="cellIs" dxfId="516" priority="513" operator="equal">
      <formula>1</formula>
    </cfRule>
  </conditionalFormatting>
  <conditionalFormatting sqref="JH38">
    <cfRule type="cellIs" dxfId="515" priority="508" operator="lessThan">
      <formula>1</formula>
    </cfRule>
    <cfRule type="cellIs" dxfId="514" priority="509" operator="greaterThan">
      <formula>1</formula>
    </cfRule>
    <cfRule type="cellIs" dxfId="513" priority="510" operator="equal">
      <formula>1</formula>
    </cfRule>
  </conditionalFormatting>
  <conditionalFormatting sqref="JB51">
    <cfRule type="cellIs" dxfId="512" priority="505" operator="equal">
      <formula>0</formula>
    </cfRule>
    <cfRule type="cellIs" dxfId="511" priority="506" operator="lessThanOrEqual">
      <formula>JF$50</formula>
    </cfRule>
    <cfRule type="cellIs" dxfId="510" priority="507" operator="greaterThan">
      <formula>JF$50</formula>
    </cfRule>
  </conditionalFormatting>
  <conditionalFormatting sqref="JS34">
    <cfRule type="cellIs" dxfId="509" priority="496" operator="lessThan">
      <formula>1</formula>
    </cfRule>
    <cfRule type="cellIs" dxfId="508" priority="503" operator="greaterThan">
      <formula>1</formula>
    </cfRule>
    <cfRule type="cellIs" dxfId="507" priority="504" operator="equal">
      <formula>1</formula>
    </cfRule>
  </conditionalFormatting>
  <conditionalFormatting sqref="JS27">
    <cfRule type="cellIs" dxfId="506" priority="501" operator="greaterThan">
      <formula>JM$24</formula>
    </cfRule>
    <cfRule type="cellIs" dxfId="505" priority="502" operator="lessThan">
      <formula>JM$24</formula>
    </cfRule>
  </conditionalFormatting>
  <conditionalFormatting sqref="JS29">
    <cfRule type="cellIs" dxfId="504" priority="499" operator="greaterThan">
      <formula>JM$24</formula>
    </cfRule>
    <cfRule type="cellIs" dxfId="503" priority="500" operator="lessThan">
      <formula>JM$24</formula>
    </cfRule>
  </conditionalFormatting>
  <conditionalFormatting sqref="JS31">
    <cfRule type="cellIs" dxfId="502" priority="497" operator="greaterThan">
      <formula>JM$24</formula>
    </cfRule>
    <cfRule type="cellIs" dxfId="501" priority="498" operator="lessThan">
      <formula>JM$24</formula>
    </cfRule>
  </conditionalFormatting>
  <conditionalFormatting sqref="JS36">
    <cfRule type="cellIs" dxfId="500" priority="493" operator="lessThan">
      <formula>1</formula>
    </cfRule>
    <cfRule type="cellIs" dxfId="499" priority="494" operator="greaterThan">
      <formula>1</formula>
    </cfRule>
    <cfRule type="cellIs" dxfId="498" priority="495" operator="equal">
      <formula>1</formula>
    </cfRule>
  </conditionalFormatting>
  <conditionalFormatting sqref="JS38">
    <cfRule type="cellIs" dxfId="497" priority="490" operator="lessThan">
      <formula>1</formula>
    </cfRule>
    <cfRule type="cellIs" dxfId="496" priority="491" operator="greaterThan">
      <formula>1</formula>
    </cfRule>
    <cfRule type="cellIs" dxfId="495" priority="492" operator="equal">
      <formula>1</formula>
    </cfRule>
  </conditionalFormatting>
  <conditionalFormatting sqref="JM51">
    <cfRule type="cellIs" dxfId="494" priority="487" operator="equal">
      <formula>0</formula>
    </cfRule>
    <cfRule type="cellIs" dxfId="493" priority="488" operator="lessThanOrEqual">
      <formula>JQ$50</formula>
    </cfRule>
    <cfRule type="cellIs" dxfId="492" priority="489" operator="greaterThan">
      <formula>JQ$50</formula>
    </cfRule>
  </conditionalFormatting>
  <conditionalFormatting sqref="KD34">
    <cfRule type="cellIs" dxfId="491" priority="478" operator="lessThan">
      <formula>1</formula>
    </cfRule>
    <cfRule type="cellIs" dxfId="490" priority="485" operator="greaterThan">
      <formula>1</formula>
    </cfRule>
    <cfRule type="cellIs" dxfId="489" priority="486" operator="equal">
      <formula>1</formula>
    </cfRule>
  </conditionalFormatting>
  <conditionalFormatting sqref="KD27">
    <cfRule type="cellIs" dxfId="488" priority="483" operator="greaterThan">
      <formula>JX$24</formula>
    </cfRule>
    <cfRule type="cellIs" dxfId="487" priority="484" operator="lessThan">
      <formula>JX$24</formula>
    </cfRule>
  </conditionalFormatting>
  <conditionalFormatting sqref="KD29">
    <cfRule type="cellIs" dxfId="486" priority="481" operator="greaterThan">
      <formula>JX$24</formula>
    </cfRule>
    <cfRule type="cellIs" dxfId="485" priority="482" operator="lessThan">
      <formula>JX$24</formula>
    </cfRule>
  </conditionalFormatting>
  <conditionalFormatting sqref="KD31">
    <cfRule type="cellIs" dxfId="484" priority="479" operator="greaterThan">
      <formula>JX$24</formula>
    </cfRule>
    <cfRule type="cellIs" dxfId="483" priority="480" operator="lessThan">
      <formula>JX$24</formula>
    </cfRule>
  </conditionalFormatting>
  <conditionalFormatting sqref="KD36">
    <cfRule type="cellIs" dxfId="482" priority="475" operator="lessThan">
      <formula>1</formula>
    </cfRule>
    <cfRule type="cellIs" dxfId="481" priority="476" operator="greaterThan">
      <formula>1</formula>
    </cfRule>
    <cfRule type="cellIs" dxfId="480" priority="477" operator="equal">
      <formula>1</formula>
    </cfRule>
  </conditionalFormatting>
  <conditionalFormatting sqref="KD38">
    <cfRule type="cellIs" dxfId="479" priority="472" operator="lessThan">
      <formula>1</formula>
    </cfRule>
    <cfRule type="cellIs" dxfId="478" priority="473" operator="greaterThan">
      <formula>1</formula>
    </cfRule>
    <cfRule type="cellIs" dxfId="477" priority="474" operator="equal">
      <formula>1</formula>
    </cfRule>
  </conditionalFormatting>
  <conditionalFormatting sqref="JX51">
    <cfRule type="cellIs" dxfId="476" priority="469" operator="equal">
      <formula>0</formula>
    </cfRule>
    <cfRule type="cellIs" dxfId="475" priority="470" operator="lessThanOrEqual">
      <formula>KB$50</formula>
    </cfRule>
    <cfRule type="cellIs" dxfId="474" priority="471" operator="greaterThan">
      <formula>KB$50</formula>
    </cfRule>
  </conditionalFormatting>
  <conditionalFormatting sqref="KO34">
    <cfRule type="cellIs" dxfId="473" priority="460" operator="lessThan">
      <formula>1</formula>
    </cfRule>
    <cfRule type="cellIs" dxfId="472" priority="467" operator="greaterThan">
      <formula>1</formula>
    </cfRule>
    <cfRule type="cellIs" dxfId="471" priority="468" operator="equal">
      <formula>1</formula>
    </cfRule>
  </conditionalFormatting>
  <conditionalFormatting sqref="KO27">
    <cfRule type="cellIs" dxfId="470" priority="465" operator="greaterThan">
      <formula>KI$24</formula>
    </cfRule>
    <cfRule type="cellIs" dxfId="469" priority="466" operator="lessThan">
      <formula>KI$24</formula>
    </cfRule>
  </conditionalFormatting>
  <conditionalFormatting sqref="KO29">
    <cfRule type="cellIs" dxfId="468" priority="463" operator="greaterThan">
      <formula>KI$24</formula>
    </cfRule>
    <cfRule type="cellIs" dxfId="467" priority="464" operator="lessThan">
      <formula>KI$24</formula>
    </cfRule>
  </conditionalFormatting>
  <conditionalFormatting sqref="KO31">
    <cfRule type="cellIs" dxfId="466" priority="461" operator="greaterThan">
      <formula>KI$24</formula>
    </cfRule>
    <cfRule type="cellIs" dxfId="465" priority="462" operator="lessThan">
      <formula>KI$24</formula>
    </cfRule>
  </conditionalFormatting>
  <conditionalFormatting sqref="KO36">
    <cfRule type="cellIs" dxfId="464" priority="457" operator="lessThan">
      <formula>1</formula>
    </cfRule>
    <cfRule type="cellIs" dxfId="463" priority="458" operator="greaterThan">
      <formula>1</formula>
    </cfRule>
    <cfRule type="cellIs" dxfId="462" priority="459" operator="equal">
      <formula>1</formula>
    </cfRule>
  </conditionalFormatting>
  <conditionalFormatting sqref="KO38">
    <cfRule type="cellIs" dxfId="461" priority="454" operator="lessThan">
      <formula>1</formula>
    </cfRule>
    <cfRule type="cellIs" dxfId="460" priority="455" operator="greaterThan">
      <formula>1</formula>
    </cfRule>
    <cfRule type="cellIs" dxfId="459" priority="456" operator="equal">
      <formula>1</formula>
    </cfRule>
  </conditionalFormatting>
  <conditionalFormatting sqref="KI51">
    <cfRule type="cellIs" dxfId="458" priority="451" operator="equal">
      <formula>0</formula>
    </cfRule>
    <cfRule type="cellIs" dxfId="457" priority="452" operator="lessThanOrEqual">
      <formula>KM$50</formula>
    </cfRule>
    <cfRule type="cellIs" dxfId="456" priority="453" operator="greaterThan">
      <formula>KM$50</formula>
    </cfRule>
  </conditionalFormatting>
  <conditionalFormatting sqref="KZ34">
    <cfRule type="cellIs" dxfId="455" priority="442" operator="lessThan">
      <formula>1</formula>
    </cfRule>
    <cfRule type="cellIs" dxfId="454" priority="449" operator="greaterThan">
      <formula>1</formula>
    </cfRule>
    <cfRule type="cellIs" dxfId="453" priority="450" operator="equal">
      <formula>1</formula>
    </cfRule>
  </conditionalFormatting>
  <conditionalFormatting sqref="KZ27">
    <cfRule type="cellIs" dxfId="452" priority="447" operator="greaterThan">
      <formula>KT$24</formula>
    </cfRule>
    <cfRule type="cellIs" dxfId="451" priority="448" operator="lessThan">
      <formula>KT$24</formula>
    </cfRule>
  </conditionalFormatting>
  <conditionalFormatting sqref="KZ29">
    <cfRule type="cellIs" dxfId="450" priority="445" operator="greaterThan">
      <formula>KT$24</formula>
    </cfRule>
    <cfRule type="cellIs" dxfId="449" priority="446" operator="lessThan">
      <formula>KT$24</formula>
    </cfRule>
  </conditionalFormatting>
  <conditionalFormatting sqref="KZ31">
    <cfRule type="cellIs" dxfId="448" priority="443" operator="greaterThan">
      <formula>KT$24</formula>
    </cfRule>
    <cfRule type="cellIs" dxfId="447" priority="444" operator="lessThan">
      <formula>KT$24</formula>
    </cfRule>
  </conditionalFormatting>
  <conditionalFormatting sqref="KZ36">
    <cfRule type="cellIs" dxfId="446" priority="439" operator="lessThan">
      <formula>1</formula>
    </cfRule>
    <cfRule type="cellIs" dxfId="445" priority="440" operator="greaterThan">
      <formula>1</formula>
    </cfRule>
    <cfRule type="cellIs" dxfId="444" priority="441" operator="equal">
      <formula>1</formula>
    </cfRule>
  </conditionalFormatting>
  <conditionalFormatting sqref="KZ38">
    <cfRule type="cellIs" dxfId="443" priority="436" operator="lessThan">
      <formula>1</formula>
    </cfRule>
    <cfRule type="cellIs" dxfId="442" priority="437" operator="greaterThan">
      <formula>1</formula>
    </cfRule>
    <cfRule type="cellIs" dxfId="441" priority="438" operator="equal">
      <formula>1</formula>
    </cfRule>
  </conditionalFormatting>
  <conditionalFormatting sqref="KT51">
    <cfRule type="cellIs" dxfId="440" priority="433" operator="equal">
      <formula>0</formula>
    </cfRule>
    <cfRule type="cellIs" dxfId="439" priority="434" operator="lessThanOrEqual">
      <formula>KX$50</formula>
    </cfRule>
    <cfRule type="cellIs" dxfId="438" priority="435" operator="greaterThan">
      <formula>KX$50</formula>
    </cfRule>
  </conditionalFormatting>
  <conditionalFormatting sqref="LK34">
    <cfRule type="cellIs" dxfId="437" priority="424" operator="lessThan">
      <formula>1</formula>
    </cfRule>
    <cfRule type="cellIs" dxfId="436" priority="431" operator="greaterThan">
      <formula>1</formula>
    </cfRule>
    <cfRule type="cellIs" dxfId="435" priority="432" operator="equal">
      <formula>1</formula>
    </cfRule>
  </conditionalFormatting>
  <conditionalFormatting sqref="LK27">
    <cfRule type="cellIs" dxfId="434" priority="429" operator="greaterThan">
      <formula>LE$24</formula>
    </cfRule>
    <cfRule type="cellIs" dxfId="433" priority="430" operator="lessThan">
      <formula>LE$24</formula>
    </cfRule>
  </conditionalFormatting>
  <conditionalFormatting sqref="LK29">
    <cfRule type="cellIs" dxfId="432" priority="427" operator="greaterThan">
      <formula>LE$24</formula>
    </cfRule>
    <cfRule type="cellIs" dxfId="431" priority="428" operator="lessThan">
      <formula>LE$24</formula>
    </cfRule>
  </conditionalFormatting>
  <conditionalFormatting sqref="LK31">
    <cfRule type="cellIs" dxfId="430" priority="425" operator="greaterThan">
      <formula>LE$24</formula>
    </cfRule>
    <cfRule type="cellIs" dxfId="429" priority="426" operator="lessThan">
      <formula>LE$24</formula>
    </cfRule>
  </conditionalFormatting>
  <conditionalFormatting sqref="LK36">
    <cfRule type="cellIs" dxfId="428" priority="421" operator="lessThan">
      <formula>1</formula>
    </cfRule>
    <cfRule type="cellIs" dxfId="427" priority="422" operator="greaterThan">
      <formula>1</formula>
    </cfRule>
    <cfRule type="cellIs" dxfId="426" priority="423" operator="equal">
      <formula>1</formula>
    </cfRule>
  </conditionalFormatting>
  <conditionalFormatting sqref="LK38">
    <cfRule type="cellIs" dxfId="425" priority="418" operator="lessThan">
      <formula>1</formula>
    </cfRule>
    <cfRule type="cellIs" dxfId="424" priority="419" operator="greaterThan">
      <formula>1</formula>
    </cfRule>
    <cfRule type="cellIs" dxfId="423" priority="420" operator="equal">
      <formula>1</formula>
    </cfRule>
  </conditionalFormatting>
  <conditionalFormatting sqref="LE51">
    <cfRule type="cellIs" dxfId="422" priority="415" operator="equal">
      <formula>0</formula>
    </cfRule>
    <cfRule type="cellIs" dxfId="421" priority="416" operator="lessThanOrEqual">
      <formula>LI$50</formula>
    </cfRule>
    <cfRule type="cellIs" dxfId="420" priority="417" operator="greaterThan">
      <formula>LI$50</formula>
    </cfRule>
  </conditionalFormatting>
  <conditionalFormatting sqref="LW34">
    <cfRule type="cellIs" dxfId="419" priority="406" operator="lessThan">
      <formula>1</formula>
    </cfRule>
    <cfRule type="cellIs" dxfId="418" priority="413" operator="greaterThan">
      <formula>1</formula>
    </cfRule>
    <cfRule type="cellIs" dxfId="417" priority="414" operator="equal">
      <formula>1</formula>
    </cfRule>
  </conditionalFormatting>
  <conditionalFormatting sqref="LW27">
    <cfRule type="cellIs" dxfId="416" priority="411" operator="greaterThan">
      <formula>LQ$24</formula>
    </cfRule>
    <cfRule type="cellIs" dxfId="415" priority="412" operator="lessThan">
      <formula>LQ$24</formula>
    </cfRule>
  </conditionalFormatting>
  <conditionalFormatting sqref="LW29">
    <cfRule type="cellIs" dxfId="414" priority="409" operator="greaterThan">
      <formula>LQ$24</formula>
    </cfRule>
    <cfRule type="cellIs" dxfId="413" priority="410" operator="lessThan">
      <formula>LQ$24</formula>
    </cfRule>
  </conditionalFormatting>
  <conditionalFormatting sqref="LW31">
    <cfRule type="cellIs" dxfId="412" priority="407" operator="greaterThan">
      <formula>LQ$24</formula>
    </cfRule>
    <cfRule type="cellIs" dxfId="411" priority="408" operator="lessThan">
      <formula>LQ$24</formula>
    </cfRule>
  </conditionalFormatting>
  <conditionalFormatting sqref="LW36">
    <cfRule type="cellIs" dxfId="410" priority="403" operator="lessThan">
      <formula>1</formula>
    </cfRule>
    <cfRule type="cellIs" dxfId="409" priority="404" operator="greaterThan">
      <formula>1</formula>
    </cfRule>
    <cfRule type="cellIs" dxfId="408" priority="405" operator="equal">
      <formula>1</formula>
    </cfRule>
  </conditionalFormatting>
  <conditionalFormatting sqref="LW38">
    <cfRule type="cellIs" dxfId="407" priority="400" operator="lessThan">
      <formula>1</formula>
    </cfRule>
    <cfRule type="cellIs" dxfId="406" priority="401" operator="greaterThan">
      <formula>1</formula>
    </cfRule>
    <cfRule type="cellIs" dxfId="405" priority="402" operator="equal">
      <formula>1</formula>
    </cfRule>
  </conditionalFormatting>
  <conditionalFormatting sqref="LQ51">
    <cfRule type="cellIs" dxfId="404" priority="397" operator="equal">
      <formula>0</formula>
    </cfRule>
    <cfRule type="cellIs" dxfId="403" priority="398" operator="lessThanOrEqual">
      <formula>LU$50</formula>
    </cfRule>
    <cfRule type="cellIs" dxfId="402" priority="399" operator="greaterThan">
      <formula>LU$50</formula>
    </cfRule>
  </conditionalFormatting>
  <conditionalFormatting sqref="MH34">
    <cfRule type="cellIs" dxfId="401" priority="388" operator="lessThan">
      <formula>1</formula>
    </cfRule>
    <cfRule type="cellIs" dxfId="400" priority="395" operator="greaterThan">
      <formula>1</formula>
    </cfRule>
    <cfRule type="cellIs" dxfId="399" priority="396" operator="equal">
      <formula>1</formula>
    </cfRule>
  </conditionalFormatting>
  <conditionalFormatting sqref="MH27">
    <cfRule type="cellIs" dxfId="398" priority="393" operator="greaterThan">
      <formula>MB$24</formula>
    </cfRule>
    <cfRule type="cellIs" dxfId="397" priority="394" operator="lessThan">
      <formula>MB$24</formula>
    </cfRule>
  </conditionalFormatting>
  <conditionalFormatting sqref="MH29">
    <cfRule type="cellIs" dxfId="396" priority="391" operator="greaterThan">
      <formula>MB$24</formula>
    </cfRule>
    <cfRule type="cellIs" dxfId="395" priority="392" operator="lessThan">
      <formula>MB$24</formula>
    </cfRule>
  </conditionalFormatting>
  <conditionalFormatting sqref="MH31">
    <cfRule type="cellIs" dxfId="394" priority="389" operator="greaterThan">
      <formula>MB$24</formula>
    </cfRule>
    <cfRule type="cellIs" dxfId="393" priority="390" operator="lessThan">
      <formula>MB$24</formula>
    </cfRule>
  </conditionalFormatting>
  <conditionalFormatting sqref="MH36">
    <cfRule type="cellIs" dxfId="392" priority="385" operator="lessThan">
      <formula>1</formula>
    </cfRule>
    <cfRule type="cellIs" dxfId="391" priority="386" operator="greaterThan">
      <formula>1</formula>
    </cfRule>
    <cfRule type="cellIs" dxfId="390" priority="387" operator="equal">
      <formula>1</formula>
    </cfRule>
  </conditionalFormatting>
  <conditionalFormatting sqref="MH38">
    <cfRule type="cellIs" dxfId="389" priority="382" operator="lessThan">
      <formula>1</formula>
    </cfRule>
    <cfRule type="cellIs" dxfId="388" priority="383" operator="greaterThan">
      <formula>1</formula>
    </cfRule>
    <cfRule type="cellIs" dxfId="387" priority="384" operator="equal">
      <formula>1</formula>
    </cfRule>
  </conditionalFormatting>
  <conditionalFormatting sqref="MB51">
    <cfRule type="cellIs" dxfId="386" priority="379" operator="equal">
      <formula>0</formula>
    </cfRule>
    <cfRule type="cellIs" dxfId="385" priority="380" operator="lessThanOrEqual">
      <formula>MF$50</formula>
    </cfRule>
    <cfRule type="cellIs" dxfId="384" priority="381" operator="greaterThan">
      <formula>MF$50</formula>
    </cfRule>
  </conditionalFormatting>
  <conditionalFormatting sqref="MS34">
    <cfRule type="cellIs" dxfId="383" priority="370" operator="lessThan">
      <formula>1</formula>
    </cfRule>
    <cfRule type="cellIs" dxfId="382" priority="377" operator="greaterThan">
      <formula>1</formula>
    </cfRule>
    <cfRule type="cellIs" dxfId="381" priority="378" operator="equal">
      <formula>1</formula>
    </cfRule>
  </conditionalFormatting>
  <conditionalFormatting sqref="MS27">
    <cfRule type="cellIs" dxfId="380" priority="375" operator="greaterThan">
      <formula>MM$24</formula>
    </cfRule>
    <cfRule type="cellIs" dxfId="379" priority="376" operator="lessThan">
      <formula>MM$24</formula>
    </cfRule>
  </conditionalFormatting>
  <conditionalFormatting sqref="MS29">
    <cfRule type="cellIs" dxfId="378" priority="373" operator="greaterThan">
      <formula>MM$24</formula>
    </cfRule>
    <cfRule type="cellIs" dxfId="377" priority="374" operator="lessThan">
      <formula>MM$24</formula>
    </cfRule>
  </conditionalFormatting>
  <conditionalFormatting sqref="MS31">
    <cfRule type="cellIs" dxfId="376" priority="371" operator="greaterThan">
      <formula>MM$24</formula>
    </cfRule>
    <cfRule type="cellIs" dxfId="375" priority="372" operator="lessThan">
      <formula>MM$24</formula>
    </cfRule>
  </conditionalFormatting>
  <conditionalFormatting sqref="MS36">
    <cfRule type="cellIs" dxfId="374" priority="367" operator="lessThan">
      <formula>1</formula>
    </cfRule>
    <cfRule type="cellIs" dxfId="373" priority="368" operator="greaterThan">
      <formula>1</formula>
    </cfRule>
    <cfRule type="cellIs" dxfId="372" priority="369" operator="equal">
      <formula>1</formula>
    </cfRule>
  </conditionalFormatting>
  <conditionalFormatting sqref="MS38">
    <cfRule type="cellIs" dxfId="371" priority="364" operator="lessThan">
      <formula>1</formula>
    </cfRule>
    <cfRule type="cellIs" dxfId="370" priority="365" operator="greaterThan">
      <formula>1</formula>
    </cfRule>
    <cfRule type="cellIs" dxfId="369" priority="366" operator="equal">
      <formula>1</formula>
    </cfRule>
  </conditionalFormatting>
  <conditionalFormatting sqref="MM51">
    <cfRule type="cellIs" dxfId="368" priority="361" operator="equal">
      <formula>0</formula>
    </cfRule>
    <cfRule type="cellIs" dxfId="367" priority="362" operator="lessThanOrEqual">
      <formula>MQ$50</formula>
    </cfRule>
    <cfRule type="cellIs" dxfId="366" priority="363" operator="greaterThan">
      <formula>MQ$50</formula>
    </cfRule>
  </conditionalFormatting>
  <conditionalFormatting sqref="ND34">
    <cfRule type="cellIs" dxfId="365" priority="352" operator="lessThan">
      <formula>1</formula>
    </cfRule>
    <cfRule type="cellIs" dxfId="364" priority="359" operator="greaterThan">
      <formula>1</formula>
    </cfRule>
    <cfRule type="cellIs" dxfId="363" priority="360" operator="equal">
      <formula>1</formula>
    </cfRule>
  </conditionalFormatting>
  <conditionalFormatting sqref="ND27">
    <cfRule type="cellIs" dxfId="362" priority="357" operator="greaterThan">
      <formula>MX$24</formula>
    </cfRule>
    <cfRule type="cellIs" dxfId="361" priority="358" operator="lessThan">
      <formula>MX$24</formula>
    </cfRule>
  </conditionalFormatting>
  <conditionalFormatting sqref="ND29">
    <cfRule type="cellIs" dxfId="360" priority="355" operator="greaterThan">
      <formula>MX$24</formula>
    </cfRule>
    <cfRule type="cellIs" dxfId="359" priority="356" operator="lessThan">
      <formula>MX$24</formula>
    </cfRule>
  </conditionalFormatting>
  <conditionalFormatting sqref="ND31">
    <cfRule type="cellIs" dxfId="358" priority="353" operator="greaterThan">
      <formula>MX$24</formula>
    </cfRule>
    <cfRule type="cellIs" dxfId="357" priority="354" operator="lessThan">
      <formula>MX$24</formula>
    </cfRule>
  </conditionalFormatting>
  <conditionalFormatting sqref="ND36">
    <cfRule type="cellIs" dxfId="356" priority="349" operator="lessThan">
      <formula>1</formula>
    </cfRule>
    <cfRule type="cellIs" dxfId="355" priority="350" operator="greaterThan">
      <formula>1</formula>
    </cfRule>
    <cfRule type="cellIs" dxfId="354" priority="351" operator="equal">
      <formula>1</formula>
    </cfRule>
  </conditionalFormatting>
  <conditionalFormatting sqref="ND38">
    <cfRule type="cellIs" dxfId="353" priority="346" operator="lessThan">
      <formula>1</formula>
    </cfRule>
    <cfRule type="cellIs" dxfId="352" priority="347" operator="greaterThan">
      <formula>1</formula>
    </cfRule>
    <cfRule type="cellIs" dxfId="351" priority="348" operator="equal">
      <formula>1</formula>
    </cfRule>
  </conditionalFormatting>
  <conditionalFormatting sqref="MX51">
    <cfRule type="cellIs" dxfId="350" priority="343" operator="equal">
      <formula>0</formula>
    </cfRule>
    <cfRule type="cellIs" dxfId="349" priority="344" operator="lessThanOrEqual">
      <formula>NB$50</formula>
    </cfRule>
    <cfRule type="cellIs" dxfId="348" priority="345" operator="greaterThan">
      <formula>NB$50</formula>
    </cfRule>
  </conditionalFormatting>
  <conditionalFormatting sqref="NO34">
    <cfRule type="cellIs" dxfId="347" priority="334" operator="lessThan">
      <formula>1</formula>
    </cfRule>
    <cfRule type="cellIs" dxfId="346" priority="341" operator="greaterThan">
      <formula>1</formula>
    </cfRule>
    <cfRule type="cellIs" dxfId="345" priority="342" operator="equal">
      <formula>1</formula>
    </cfRule>
  </conditionalFormatting>
  <conditionalFormatting sqref="NO27">
    <cfRule type="cellIs" dxfId="344" priority="339" operator="greaterThan">
      <formula>NI$24</formula>
    </cfRule>
    <cfRule type="cellIs" dxfId="343" priority="340" operator="lessThan">
      <formula>NI$24</formula>
    </cfRule>
  </conditionalFormatting>
  <conditionalFormatting sqref="NO29">
    <cfRule type="cellIs" dxfId="342" priority="337" operator="greaterThan">
      <formula>NI$24</formula>
    </cfRule>
    <cfRule type="cellIs" dxfId="341" priority="338" operator="lessThan">
      <formula>NI$24</formula>
    </cfRule>
  </conditionalFormatting>
  <conditionalFormatting sqref="NO31">
    <cfRule type="cellIs" dxfId="340" priority="335" operator="greaterThan">
      <formula>NI$24</formula>
    </cfRule>
    <cfRule type="cellIs" dxfId="339" priority="336" operator="lessThan">
      <formula>NI$24</formula>
    </cfRule>
  </conditionalFormatting>
  <conditionalFormatting sqref="NO36">
    <cfRule type="cellIs" dxfId="338" priority="331" operator="lessThan">
      <formula>1</formula>
    </cfRule>
    <cfRule type="cellIs" dxfId="337" priority="332" operator="greaterThan">
      <formula>1</formula>
    </cfRule>
    <cfRule type="cellIs" dxfId="336" priority="333" operator="equal">
      <formula>1</formula>
    </cfRule>
  </conditionalFormatting>
  <conditionalFormatting sqref="NO38">
    <cfRule type="cellIs" dxfId="335" priority="328" operator="lessThan">
      <formula>1</formula>
    </cfRule>
    <cfRule type="cellIs" dxfId="334" priority="329" operator="greaterThan">
      <formula>1</formula>
    </cfRule>
    <cfRule type="cellIs" dxfId="333" priority="330" operator="equal">
      <formula>1</formula>
    </cfRule>
  </conditionalFormatting>
  <conditionalFormatting sqref="NI51">
    <cfRule type="cellIs" dxfId="332" priority="325" operator="equal">
      <formula>0</formula>
    </cfRule>
    <cfRule type="cellIs" dxfId="331" priority="326" operator="lessThanOrEqual">
      <formula>NM$50</formula>
    </cfRule>
    <cfRule type="cellIs" dxfId="330" priority="327" operator="greaterThan">
      <formula>NM$50</formula>
    </cfRule>
  </conditionalFormatting>
  <conditionalFormatting sqref="NZ34">
    <cfRule type="cellIs" dxfId="329" priority="316" operator="lessThan">
      <formula>1</formula>
    </cfRule>
    <cfRule type="cellIs" dxfId="328" priority="323" operator="greaterThan">
      <formula>1</formula>
    </cfRule>
    <cfRule type="cellIs" dxfId="327" priority="324" operator="equal">
      <formula>1</formula>
    </cfRule>
  </conditionalFormatting>
  <conditionalFormatting sqref="NZ27">
    <cfRule type="cellIs" dxfId="326" priority="321" operator="greaterThan">
      <formula>NT$24</formula>
    </cfRule>
    <cfRule type="cellIs" dxfId="325" priority="322" operator="lessThan">
      <formula>NT$24</formula>
    </cfRule>
  </conditionalFormatting>
  <conditionalFormatting sqref="NZ29">
    <cfRule type="cellIs" dxfId="324" priority="319" operator="greaterThan">
      <formula>NT$24</formula>
    </cfRule>
    <cfRule type="cellIs" dxfId="323" priority="320" operator="lessThan">
      <formula>NT$24</formula>
    </cfRule>
  </conditionalFormatting>
  <conditionalFormatting sqref="NZ31">
    <cfRule type="cellIs" dxfId="322" priority="317" operator="greaterThan">
      <formula>NT$24</formula>
    </cfRule>
    <cfRule type="cellIs" dxfId="321" priority="318" operator="lessThan">
      <formula>NT$24</formula>
    </cfRule>
  </conditionalFormatting>
  <conditionalFormatting sqref="NZ36">
    <cfRule type="cellIs" dxfId="320" priority="313" operator="lessThan">
      <formula>1</formula>
    </cfRule>
    <cfRule type="cellIs" dxfId="319" priority="314" operator="greaterThan">
      <formula>1</formula>
    </cfRule>
    <cfRule type="cellIs" dxfId="318" priority="315" operator="equal">
      <formula>1</formula>
    </cfRule>
  </conditionalFormatting>
  <conditionalFormatting sqref="NZ38">
    <cfRule type="cellIs" dxfId="317" priority="310" operator="lessThan">
      <formula>1</formula>
    </cfRule>
    <cfRule type="cellIs" dxfId="316" priority="311" operator="greaterThan">
      <formula>1</formula>
    </cfRule>
    <cfRule type="cellIs" dxfId="315" priority="312" operator="equal">
      <formula>1</formula>
    </cfRule>
  </conditionalFormatting>
  <conditionalFormatting sqref="NT51">
    <cfRule type="cellIs" dxfId="314" priority="307" operator="equal">
      <formula>0</formula>
    </cfRule>
    <cfRule type="cellIs" dxfId="313" priority="308" operator="lessThanOrEqual">
      <formula>NX$50</formula>
    </cfRule>
    <cfRule type="cellIs" dxfId="312" priority="309" operator="greaterThan">
      <formula>NX$50</formula>
    </cfRule>
  </conditionalFormatting>
  <conditionalFormatting sqref="OK34">
    <cfRule type="cellIs" dxfId="311" priority="298" operator="lessThan">
      <formula>1</formula>
    </cfRule>
    <cfRule type="cellIs" dxfId="310" priority="305" operator="greaterThan">
      <formula>1</formula>
    </cfRule>
    <cfRule type="cellIs" dxfId="309" priority="306" operator="equal">
      <formula>1</formula>
    </cfRule>
  </conditionalFormatting>
  <conditionalFormatting sqref="OK27">
    <cfRule type="cellIs" dxfId="308" priority="303" operator="greaterThan">
      <formula>OE$24</formula>
    </cfRule>
    <cfRule type="cellIs" dxfId="307" priority="304" operator="lessThan">
      <formula>OE$24</formula>
    </cfRule>
  </conditionalFormatting>
  <conditionalFormatting sqref="OK29">
    <cfRule type="cellIs" dxfId="306" priority="301" operator="greaterThan">
      <formula>OE$24</formula>
    </cfRule>
    <cfRule type="cellIs" dxfId="305" priority="302" operator="lessThan">
      <formula>OE$24</formula>
    </cfRule>
  </conditionalFormatting>
  <conditionalFormatting sqref="OK31">
    <cfRule type="cellIs" dxfId="304" priority="299" operator="greaterThan">
      <formula>OE$24</formula>
    </cfRule>
    <cfRule type="cellIs" dxfId="303" priority="300" operator="lessThan">
      <formula>OE$24</formula>
    </cfRule>
  </conditionalFormatting>
  <conditionalFormatting sqref="OK36">
    <cfRule type="cellIs" dxfId="302" priority="295" operator="lessThan">
      <formula>1</formula>
    </cfRule>
    <cfRule type="cellIs" dxfId="301" priority="296" operator="greaterThan">
      <formula>1</formula>
    </cfRule>
    <cfRule type="cellIs" dxfId="300" priority="297" operator="equal">
      <formula>1</formula>
    </cfRule>
  </conditionalFormatting>
  <conditionalFormatting sqref="OK38">
    <cfRule type="cellIs" dxfId="299" priority="292" operator="lessThan">
      <formula>1</formula>
    </cfRule>
    <cfRule type="cellIs" dxfId="298" priority="293" operator="greaterThan">
      <formula>1</formula>
    </cfRule>
    <cfRule type="cellIs" dxfId="297" priority="294" operator="equal">
      <formula>1</formula>
    </cfRule>
  </conditionalFormatting>
  <conditionalFormatting sqref="OE51">
    <cfRule type="cellIs" dxfId="296" priority="289" operator="equal">
      <formula>0</formula>
    </cfRule>
    <cfRule type="cellIs" dxfId="295" priority="290" operator="lessThanOrEqual">
      <formula>OI$50</formula>
    </cfRule>
    <cfRule type="cellIs" dxfId="294" priority="291" operator="greaterThan">
      <formula>OI$50</formula>
    </cfRule>
  </conditionalFormatting>
  <conditionalFormatting sqref="OW34">
    <cfRule type="cellIs" dxfId="293" priority="280" operator="lessThan">
      <formula>1</formula>
    </cfRule>
    <cfRule type="cellIs" dxfId="292" priority="287" operator="greaterThan">
      <formula>1</formula>
    </cfRule>
    <cfRule type="cellIs" dxfId="291" priority="288" operator="equal">
      <formula>1</formula>
    </cfRule>
  </conditionalFormatting>
  <conditionalFormatting sqref="OW27">
    <cfRule type="cellIs" dxfId="290" priority="285" operator="greaterThan">
      <formula>OQ$24</formula>
    </cfRule>
    <cfRule type="cellIs" dxfId="289" priority="286" operator="lessThan">
      <formula>OQ$24</formula>
    </cfRule>
  </conditionalFormatting>
  <conditionalFormatting sqref="OW29">
    <cfRule type="cellIs" dxfId="288" priority="283" operator="greaterThan">
      <formula>OQ$24</formula>
    </cfRule>
    <cfRule type="cellIs" dxfId="287" priority="284" operator="lessThan">
      <formula>OQ$24</formula>
    </cfRule>
  </conditionalFormatting>
  <conditionalFormatting sqref="OW31">
    <cfRule type="cellIs" dxfId="286" priority="281" operator="greaterThan">
      <formula>OQ$24</formula>
    </cfRule>
    <cfRule type="cellIs" dxfId="285" priority="282" operator="lessThan">
      <formula>OQ$24</formula>
    </cfRule>
  </conditionalFormatting>
  <conditionalFormatting sqref="OW36">
    <cfRule type="cellIs" dxfId="284" priority="277" operator="lessThan">
      <formula>1</formula>
    </cfRule>
    <cfRule type="cellIs" dxfId="283" priority="278" operator="greaterThan">
      <formula>1</formula>
    </cfRule>
    <cfRule type="cellIs" dxfId="282" priority="279" operator="equal">
      <formula>1</formula>
    </cfRule>
  </conditionalFormatting>
  <conditionalFormatting sqref="OW38">
    <cfRule type="cellIs" dxfId="281" priority="274" operator="lessThan">
      <formula>1</formula>
    </cfRule>
    <cfRule type="cellIs" dxfId="280" priority="275" operator="greaterThan">
      <formula>1</formula>
    </cfRule>
    <cfRule type="cellIs" dxfId="279" priority="276" operator="equal">
      <formula>1</formula>
    </cfRule>
  </conditionalFormatting>
  <conditionalFormatting sqref="OQ51">
    <cfRule type="cellIs" dxfId="278" priority="271" operator="equal">
      <formula>0</formula>
    </cfRule>
    <cfRule type="cellIs" dxfId="277" priority="272" operator="lessThanOrEqual">
      <formula>OU$50</formula>
    </cfRule>
    <cfRule type="cellIs" dxfId="276" priority="273" operator="greaterThan">
      <formula>OU$50</formula>
    </cfRule>
  </conditionalFormatting>
  <conditionalFormatting sqref="PH34">
    <cfRule type="cellIs" dxfId="275" priority="262" operator="lessThan">
      <formula>1</formula>
    </cfRule>
    <cfRule type="cellIs" dxfId="274" priority="269" operator="greaterThan">
      <formula>1</formula>
    </cfRule>
    <cfRule type="cellIs" dxfId="273" priority="270" operator="equal">
      <formula>1</formula>
    </cfRule>
  </conditionalFormatting>
  <conditionalFormatting sqref="PH27">
    <cfRule type="cellIs" dxfId="272" priority="267" operator="greaterThan">
      <formula>PB$24</formula>
    </cfRule>
    <cfRule type="cellIs" dxfId="271" priority="268" operator="lessThan">
      <formula>PB$24</formula>
    </cfRule>
  </conditionalFormatting>
  <conditionalFormatting sqref="PH29">
    <cfRule type="cellIs" dxfId="270" priority="265" operator="greaterThan">
      <formula>PB$24</formula>
    </cfRule>
    <cfRule type="cellIs" dxfId="269" priority="266" operator="lessThan">
      <formula>PB$24</formula>
    </cfRule>
  </conditionalFormatting>
  <conditionalFormatting sqref="PH31">
    <cfRule type="cellIs" dxfId="268" priority="263" operator="greaterThan">
      <formula>PB$24</formula>
    </cfRule>
    <cfRule type="cellIs" dxfId="267" priority="264" operator="lessThan">
      <formula>PB$24</formula>
    </cfRule>
  </conditionalFormatting>
  <conditionalFormatting sqref="PH36">
    <cfRule type="cellIs" dxfId="266" priority="259" operator="lessThan">
      <formula>1</formula>
    </cfRule>
    <cfRule type="cellIs" dxfId="265" priority="260" operator="greaterThan">
      <formula>1</formula>
    </cfRule>
    <cfRule type="cellIs" dxfId="264" priority="261" operator="equal">
      <formula>1</formula>
    </cfRule>
  </conditionalFormatting>
  <conditionalFormatting sqref="PH38">
    <cfRule type="cellIs" dxfId="263" priority="256" operator="lessThan">
      <formula>1</formula>
    </cfRule>
    <cfRule type="cellIs" dxfId="262" priority="257" operator="greaterThan">
      <formula>1</formula>
    </cfRule>
    <cfRule type="cellIs" dxfId="261" priority="258" operator="equal">
      <formula>1</formula>
    </cfRule>
  </conditionalFormatting>
  <conditionalFormatting sqref="PB51">
    <cfRule type="cellIs" dxfId="260" priority="253" operator="equal">
      <formula>0</formula>
    </cfRule>
    <cfRule type="cellIs" dxfId="259" priority="254" operator="lessThanOrEqual">
      <formula>PF$50</formula>
    </cfRule>
    <cfRule type="cellIs" dxfId="258" priority="255" operator="greaterThan">
      <formula>PF$50</formula>
    </cfRule>
  </conditionalFormatting>
  <conditionalFormatting sqref="PS34">
    <cfRule type="cellIs" dxfId="257" priority="244" operator="lessThan">
      <formula>1</formula>
    </cfRule>
    <cfRule type="cellIs" dxfId="256" priority="251" operator="greaterThan">
      <formula>1</formula>
    </cfRule>
    <cfRule type="cellIs" dxfId="255" priority="252" operator="equal">
      <formula>1</formula>
    </cfRule>
  </conditionalFormatting>
  <conditionalFormatting sqref="PS27">
    <cfRule type="cellIs" dxfId="254" priority="249" operator="greaterThan">
      <formula>PM$24</formula>
    </cfRule>
    <cfRule type="cellIs" dxfId="253" priority="250" operator="lessThan">
      <formula>PM$24</formula>
    </cfRule>
  </conditionalFormatting>
  <conditionalFormatting sqref="PS29">
    <cfRule type="cellIs" dxfId="252" priority="247" operator="greaterThan">
      <formula>PM$24</formula>
    </cfRule>
    <cfRule type="cellIs" dxfId="251" priority="248" operator="lessThan">
      <formula>PM$24</formula>
    </cfRule>
  </conditionalFormatting>
  <conditionalFormatting sqref="PS31">
    <cfRule type="cellIs" dxfId="250" priority="245" operator="greaterThan">
      <formula>PM$24</formula>
    </cfRule>
    <cfRule type="cellIs" dxfId="249" priority="246" operator="lessThan">
      <formula>PM$24</formula>
    </cfRule>
  </conditionalFormatting>
  <conditionalFormatting sqref="PS36">
    <cfRule type="cellIs" dxfId="248" priority="241" operator="lessThan">
      <formula>1</formula>
    </cfRule>
    <cfRule type="cellIs" dxfId="247" priority="242" operator="greaterThan">
      <formula>1</formula>
    </cfRule>
    <cfRule type="cellIs" dxfId="246" priority="243" operator="equal">
      <formula>1</formula>
    </cfRule>
  </conditionalFormatting>
  <conditionalFormatting sqref="PS38">
    <cfRule type="cellIs" dxfId="245" priority="238" operator="lessThan">
      <formula>1</formula>
    </cfRule>
    <cfRule type="cellIs" dxfId="244" priority="239" operator="greaterThan">
      <formula>1</formula>
    </cfRule>
    <cfRule type="cellIs" dxfId="243" priority="240" operator="equal">
      <formula>1</formula>
    </cfRule>
  </conditionalFormatting>
  <conditionalFormatting sqref="PM51">
    <cfRule type="cellIs" dxfId="242" priority="235" operator="equal">
      <formula>0</formula>
    </cfRule>
    <cfRule type="cellIs" dxfId="241" priority="236" operator="lessThanOrEqual">
      <formula>PQ$50</formula>
    </cfRule>
    <cfRule type="cellIs" dxfId="240" priority="237" operator="greaterThan">
      <formula>PQ$50</formula>
    </cfRule>
  </conditionalFormatting>
  <conditionalFormatting sqref="QD34">
    <cfRule type="cellIs" dxfId="239" priority="226" operator="lessThan">
      <formula>1</formula>
    </cfRule>
    <cfRule type="cellIs" dxfId="238" priority="233" operator="greaterThan">
      <formula>1</formula>
    </cfRule>
    <cfRule type="cellIs" dxfId="237" priority="234" operator="equal">
      <formula>1</formula>
    </cfRule>
  </conditionalFormatting>
  <conditionalFormatting sqref="QD27">
    <cfRule type="cellIs" dxfId="236" priority="231" operator="greaterThan">
      <formula>PX$24</formula>
    </cfRule>
    <cfRule type="cellIs" dxfId="235" priority="232" operator="lessThan">
      <formula>PX$24</formula>
    </cfRule>
  </conditionalFormatting>
  <conditionalFormatting sqref="QD29">
    <cfRule type="cellIs" dxfId="234" priority="229" operator="greaterThan">
      <formula>PX$24</formula>
    </cfRule>
    <cfRule type="cellIs" dxfId="233" priority="230" operator="lessThan">
      <formula>PX$24</formula>
    </cfRule>
  </conditionalFormatting>
  <conditionalFormatting sqref="QD31">
    <cfRule type="cellIs" dxfId="232" priority="227" operator="greaterThan">
      <formula>PX$24</formula>
    </cfRule>
    <cfRule type="cellIs" dxfId="231" priority="228" operator="lessThan">
      <formula>PX$24</formula>
    </cfRule>
  </conditionalFormatting>
  <conditionalFormatting sqref="QD36">
    <cfRule type="cellIs" dxfId="230" priority="223" operator="lessThan">
      <formula>1</formula>
    </cfRule>
    <cfRule type="cellIs" dxfId="229" priority="224" operator="greaterThan">
      <formula>1</formula>
    </cfRule>
    <cfRule type="cellIs" dxfId="228" priority="225" operator="equal">
      <formula>1</formula>
    </cfRule>
  </conditionalFormatting>
  <conditionalFormatting sqref="QD38">
    <cfRule type="cellIs" dxfId="227" priority="220" operator="lessThan">
      <formula>1</formula>
    </cfRule>
    <cfRule type="cellIs" dxfId="226" priority="221" operator="greaterThan">
      <formula>1</formula>
    </cfRule>
    <cfRule type="cellIs" dxfId="225" priority="222" operator="equal">
      <formula>1</formula>
    </cfRule>
  </conditionalFormatting>
  <conditionalFormatting sqref="PX51">
    <cfRule type="cellIs" dxfId="224" priority="217" operator="equal">
      <formula>0</formula>
    </cfRule>
    <cfRule type="cellIs" dxfId="223" priority="218" operator="lessThanOrEqual">
      <formula>QB$50</formula>
    </cfRule>
    <cfRule type="cellIs" dxfId="222" priority="219" operator="greaterThan">
      <formula>QB$50</formula>
    </cfRule>
  </conditionalFormatting>
  <conditionalFormatting sqref="QO34">
    <cfRule type="cellIs" dxfId="221" priority="208" operator="lessThan">
      <formula>1</formula>
    </cfRule>
    <cfRule type="cellIs" dxfId="220" priority="215" operator="greaterThan">
      <formula>1</formula>
    </cfRule>
    <cfRule type="cellIs" dxfId="219" priority="216" operator="equal">
      <formula>1</formula>
    </cfRule>
  </conditionalFormatting>
  <conditionalFormatting sqref="QO27">
    <cfRule type="cellIs" dxfId="218" priority="213" operator="greaterThan">
      <formula>QI$24</formula>
    </cfRule>
    <cfRule type="cellIs" dxfId="217" priority="214" operator="lessThan">
      <formula>QI$24</formula>
    </cfRule>
  </conditionalFormatting>
  <conditionalFormatting sqref="QO29">
    <cfRule type="cellIs" dxfId="216" priority="211" operator="greaterThan">
      <formula>QI$24</formula>
    </cfRule>
    <cfRule type="cellIs" dxfId="215" priority="212" operator="lessThan">
      <formula>QI$24</formula>
    </cfRule>
  </conditionalFormatting>
  <conditionalFormatting sqref="QO31">
    <cfRule type="cellIs" dxfId="214" priority="209" operator="greaterThan">
      <formula>QI$24</formula>
    </cfRule>
    <cfRule type="cellIs" dxfId="213" priority="210" operator="lessThan">
      <formula>QI$24</formula>
    </cfRule>
  </conditionalFormatting>
  <conditionalFormatting sqref="QO36">
    <cfRule type="cellIs" dxfId="212" priority="205" operator="lessThan">
      <formula>1</formula>
    </cfRule>
    <cfRule type="cellIs" dxfId="211" priority="206" operator="greaterThan">
      <formula>1</formula>
    </cfRule>
    <cfRule type="cellIs" dxfId="210" priority="207" operator="equal">
      <formula>1</formula>
    </cfRule>
  </conditionalFormatting>
  <conditionalFormatting sqref="QO38">
    <cfRule type="cellIs" dxfId="209" priority="202" operator="lessThan">
      <formula>1</formula>
    </cfRule>
    <cfRule type="cellIs" dxfId="208" priority="203" operator="greaterThan">
      <formula>1</formula>
    </cfRule>
    <cfRule type="cellIs" dxfId="207" priority="204" operator="equal">
      <formula>1</formula>
    </cfRule>
  </conditionalFormatting>
  <conditionalFormatting sqref="QI51">
    <cfRule type="cellIs" dxfId="206" priority="199" operator="equal">
      <formula>0</formula>
    </cfRule>
    <cfRule type="cellIs" dxfId="205" priority="200" operator="lessThanOrEqual">
      <formula>QM$50</formula>
    </cfRule>
    <cfRule type="cellIs" dxfId="204" priority="201" operator="greaterThan">
      <formula>QM$50</formula>
    </cfRule>
  </conditionalFormatting>
  <conditionalFormatting sqref="QZ34">
    <cfRule type="cellIs" dxfId="203" priority="190" operator="lessThan">
      <formula>1</formula>
    </cfRule>
    <cfRule type="cellIs" dxfId="202" priority="197" operator="greaterThan">
      <formula>1</formula>
    </cfRule>
    <cfRule type="cellIs" dxfId="201" priority="198" operator="equal">
      <formula>1</formula>
    </cfRule>
  </conditionalFormatting>
  <conditionalFormatting sqref="QZ27">
    <cfRule type="cellIs" dxfId="200" priority="195" operator="greaterThan">
      <formula>QT$24</formula>
    </cfRule>
    <cfRule type="cellIs" dxfId="199" priority="196" operator="lessThan">
      <formula>QT$24</formula>
    </cfRule>
  </conditionalFormatting>
  <conditionalFormatting sqref="QZ29">
    <cfRule type="cellIs" dxfId="198" priority="193" operator="greaterThan">
      <formula>QT$24</formula>
    </cfRule>
    <cfRule type="cellIs" dxfId="197" priority="194" operator="lessThan">
      <formula>QT$24</formula>
    </cfRule>
  </conditionalFormatting>
  <conditionalFormatting sqref="QZ31">
    <cfRule type="cellIs" dxfId="196" priority="191" operator="greaterThan">
      <formula>QT$24</formula>
    </cfRule>
    <cfRule type="cellIs" dxfId="195" priority="192" operator="lessThan">
      <formula>QT$24</formula>
    </cfRule>
  </conditionalFormatting>
  <conditionalFormatting sqref="QZ36">
    <cfRule type="cellIs" dxfId="194" priority="187" operator="lessThan">
      <formula>1</formula>
    </cfRule>
    <cfRule type="cellIs" dxfId="193" priority="188" operator="greaterThan">
      <formula>1</formula>
    </cfRule>
    <cfRule type="cellIs" dxfId="192" priority="189" operator="equal">
      <formula>1</formula>
    </cfRule>
  </conditionalFormatting>
  <conditionalFormatting sqref="QZ38">
    <cfRule type="cellIs" dxfId="191" priority="184" operator="lessThan">
      <formula>1</formula>
    </cfRule>
    <cfRule type="cellIs" dxfId="190" priority="185" operator="greaterThan">
      <formula>1</formula>
    </cfRule>
    <cfRule type="cellIs" dxfId="189" priority="186" operator="equal">
      <formula>1</formula>
    </cfRule>
  </conditionalFormatting>
  <conditionalFormatting sqref="QT51">
    <cfRule type="cellIs" dxfId="188" priority="181" operator="equal">
      <formula>0</formula>
    </cfRule>
    <cfRule type="cellIs" dxfId="187" priority="182" operator="lessThanOrEqual">
      <formula>QX$50</formula>
    </cfRule>
    <cfRule type="cellIs" dxfId="186" priority="183" operator="greaterThan">
      <formula>QX$50</formula>
    </cfRule>
  </conditionalFormatting>
  <conditionalFormatting sqref="RK34">
    <cfRule type="cellIs" dxfId="185" priority="172" operator="lessThan">
      <formula>1</formula>
    </cfRule>
    <cfRule type="cellIs" dxfId="184" priority="179" operator="greaterThan">
      <formula>1</formula>
    </cfRule>
    <cfRule type="cellIs" dxfId="183" priority="180" operator="equal">
      <formula>1</formula>
    </cfRule>
  </conditionalFormatting>
  <conditionalFormatting sqref="RK27">
    <cfRule type="cellIs" dxfId="182" priority="177" operator="greaterThan">
      <formula>RE$24</formula>
    </cfRule>
    <cfRule type="cellIs" dxfId="181" priority="178" operator="lessThan">
      <formula>RE$24</formula>
    </cfRule>
  </conditionalFormatting>
  <conditionalFormatting sqref="RK29">
    <cfRule type="cellIs" dxfId="180" priority="175" operator="greaterThan">
      <formula>RE$24</formula>
    </cfRule>
    <cfRule type="cellIs" dxfId="179" priority="176" operator="lessThan">
      <formula>RE$24</formula>
    </cfRule>
  </conditionalFormatting>
  <conditionalFormatting sqref="RK31">
    <cfRule type="cellIs" dxfId="178" priority="173" operator="greaterThan">
      <formula>RE$24</formula>
    </cfRule>
    <cfRule type="cellIs" dxfId="177" priority="174" operator="lessThan">
      <formula>RE$24</formula>
    </cfRule>
  </conditionalFormatting>
  <conditionalFormatting sqref="RK36">
    <cfRule type="cellIs" dxfId="176" priority="169" operator="lessThan">
      <formula>1</formula>
    </cfRule>
    <cfRule type="cellIs" dxfId="175" priority="170" operator="greaterThan">
      <formula>1</formula>
    </cfRule>
    <cfRule type="cellIs" dxfId="174" priority="171" operator="equal">
      <formula>1</formula>
    </cfRule>
  </conditionalFormatting>
  <conditionalFormatting sqref="RK38">
    <cfRule type="cellIs" dxfId="173" priority="166" operator="lessThan">
      <formula>1</formula>
    </cfRule>
    <cfRule type="cellIs" dxfId="172" priority="167" operator="greaterThan">
      <formula>1</formula>
    </cfRule>
    <cfRule type="cellIs" dxfId="171" priority="168" operator="equal">
      <formula>1</formula>
    </cfRule>
  </conditionalFormatting>
  <conditionalFormatting sqref="RE51">
    <cfRule type="cellIs" dxfId="170" priority="163" operator="equal">
      <formula>0</formula>
    </cfRule>
    <cfRule type="cellIs" dxfId="169" priority="164" operator="lessThanOrEqual">
      <formula>RI$50</formula>
    </cfRule>
    <cfRule type="cellIs" dxfId="168" priority="165" operator="greaterThan">
      <formula>RI$50</formula>
    </cfRule>
  </conditionalFormatting>
  <conditionalFormatting sqref="RW34">
    <cfRule type="cellIs" dxfId="167" priority="154" operator="lessThan">
      <formula>1</formula>
    </cfRule>
    <cfRule type="cellIs" dxfId="166" priority="161" operator="greaterThan">
      <formula>1</formula>
    </cfRule>
    <cfRule type="cellIs" dxfId="165" priority="162" operator="equal">
      <formula>1</formula>
    </cfRule>
  </conditionalFormatting>
  <conditionalFormatting sqref="RW27">
    <cfRule type="cellIs" dxfId="164" priority="159" operator="greaterThan">
      <formula>RQ$24</formula>
    </cfRule>
    <cfRule type="cellIs" dxfId="163" priority="160" operator="lessThan">
      <formula>RQ$24</formula>
    </cfRule>
  </conditionalFormatting>
  <conditionalFormatting sqref="RW29">
    <cfRule type="cellIs" dxfId="162" priority="157" operator="greaterThan">
      <formula>RQ$24</formula>
    </cfRule>
    <cfRule type="cellIs" dxfId="161" priority="158" operator="lessThan">
      <formula>RQ$24</formula>
    </cfRule>
  </conditionalFormatting>
  <conditionalFormatting sqref="RW31">
    <cfRule type="cellIs" dxfId="160" priority="155" operator="greaterThan">
      <formula>RQ$24</formula>
    </cfRule>
    <cfRule type="cellIs" dxfId="159" priority="156" operator="lessThan">
      <formula>RQ$24</formula>
    </cfRule>
  </conditionalFormatting>
  <conditionalFormatting sqref="RW36">
    <cfRule type="cellIs" dxfId="158" priority="151" operator="lessThan">
      <formula>1</formula>
    </cfRule>
    <cfRule type="cellIs" dxfId="157" priority="152" operator="greaterThan">
      <formula>1</formula>
    </cfRule>
    <cfRule type="cellIs" dxfId="156" priority="153" operator="equal">
      <formula>1</formula>
    </cfRule>
  </conditionalFormatting>
  <conditionalFormatting sqref="RW38">
    <cfRule type="cellIs" dxfId="155" priority="148" operator="lessThan">
      <formula>1</formula>
    </cfRule>
    <cfRule type="cellIs" dxfId="154" priority="149" operator="greaterThan">
      <formula>1</formula>
    </cfRule>
    <cfRule type="cellIs" dxfId="153" priority="150" operator="equal">
      <formula>1</formula>
    </cfRule>
  </conditionalFormatting>
  <conditionalFormatting sqref="RQ51">
    <cfRule type="cellIs" dxfId="152" priority="145" operator="equal">
      <formula>0</formula>
    </cfRule>
    <cfRule type="cellIs" dxfId="151" priority="146" operator="lessThanOrEqual">
      <formula>RU$50</formula>
    </cfRule>
    <cfRule type="cellIs" dxfId="150" priority="147" operator="greaterThan">
      <formula>RU$50</formula>
    </cfRule>
  </conditionalFormatting>
  <conditionalFormatting sqref="SH34">
    <cfRule type="cellIs" dxfId="149" priority="136" operator="lessThan">
      <formula>1</formula>
    </cfRule>
    <cfRule type="cellIs" dxfId="148" priority="143" operator="greaterThan">
      <formula>1</formula>
    </cfRule>
    <cfRule type="cellIs" dxfId="147" priority="144" operator="equal">
      <formula>1</formula>
    </cfRule>
  </conditionalFormatting>
  <conditionalFormatting sqref="SH27">
    <cfRule type="cellIs" dxfId="146" priority="141" operator="greaterThan">
      <formula>SB$24</formula>
    </cfRule>
    <cfRule type="cellIs" dxfId="145" priority="142" operator="lessThan">
      <formula>SB$24</formula>
    </cfRule>
  </conditionalFormatting>
  <conditionalFormatting sqref="SH29">
    <cfRule type="cellIs" dxfId="144" priority="139" operator="greaterThan">
      <formula>SB$24</formula>
    </cfRule>
    <cfRule type="cellIs" dxfId="143" priority="140" operator="lessThan">
      <formula>SB$24</formula>
    </cfRule>
  </conditionalFormatting>
  <conditionalFormatting sqref="SH31">
    <cfRule type="cellIs" dxfId="142" priority="137" operator="greaterThan">
      <formula>SB$24</formula>
    </cfRule>
    <cfRule type="cellIs" dxfId="141" priority="138" operator="lessThan">
      <formula>SB$24</formula>
    </cfRule>
  </conditionalFormatting>
  <conditionalFormatting sqref="SH36">
    <cfRule type="cellIs" dxfId="140" priority="133" operator="lessThan">
      <formula>1</formula>
    </cfRule>
    <cfRule type="cellIs" dxfId="139" priority="134" operator="greaterThan">
      <formula>1</formula>
    </cfRule>
    <cfRule type="cellIs" dxfId="138" priority="135" operator="equal">
      <formula>1</formula>
    </cfRule>
  </conditionalFormatting>
  <conditionalFormatting sqref="SH38">
    <cfRule type="cellIs" dxfId="137" priority="130" operator="lessThan">
      <formula>1</formula>
    </cfRule>
    <cfRule type="cellIs" dxfId="136" priority="131" operator="greaterThan">
      <formula>1</formula>
    </cfRule>
    <cfRule type="cellIs" dxfId="135" priority="132" operator="equal">
      <formula>1</formula>
    </cfRule>
  </conditionalFormatting>
  <conditionalFormatting sqref="SB51">
    <cfRule type="cellIs" dxfId="134" priority="127" operator="equal">
      <formula>0</formula>
    </cfRule>
    <cfRule type="cellIs" dxfId="133" priority="128" operator="lessThanOrEqual">
      <formula>SF$50</formula>
    </cfRule>
    <cfRule type="cellIs" dxfId="132" priority="129" operator="greaterThan">
      <formula>SF$50</formula>
    </cfRule>
  </conditionalFormatting>
  <conditionalFormatting sqref="SS34">
    <cfRule type="cellIs" dxfId="131" priority="118" operator="lessThan">
      <formula>1</formula>
    </cfRule>
    <cfRule type="cellIs" dxfId="130" priority="125" operator="greaterThan">
      <formula>1</formula>
    </cfRule>
    <cfRule type="cellIs" dxfId="129" priority="126" operator="equal">
      <formula>1</formula>
    </cfRule>
  </conditionalFormatting>
  <conditionalFormatting sqref="SS27">
    <cfRule type="cellIs" dxfId="128" priority="123" operator="greaterThan">
      <formula>SM$24</formula>
    </cfRule>
    <cfRule type="cellIs" dxfId="127" priority="124" operator="lessThan">
      <formula>SM$24</formula>
    </cfRule>
  </conditionalFormatting>
  <conditionalFormatting sqref="SS29">
    <cfRule type="cellIs" dxfId="126" priority="121" operator="greaterThan">
      <formula>SM$24</formula>
    </cfRule>
    <cfRule type="cellIs" dxfId="125" priority="122" operator="lessThan">
      <formula>SM$24</formula>
    </cfRule>
  </conditionalFormatting>
  <conditionalFormatting sqref="SS31">
    <cfRule type="cellIs" dxfId="124" priority="119" operator="greaterThan">
      <formula>SM$24</formula>
    </cfRule>
    <cfRule type="cellIs" dxfId="123" priority="120" operator="lessThan">
      <formula>SM$24</formula>
    </cfRule>
  </conditionalFormatting>
  <conditionalFormatting sqref="SS36">
    <cfRule type="cellIs" dxfId="122" priority="115" operator="lessThan">
      <formula>1</formula>
    </cfRule>
    <cfRule type="cellIs" dxfId="121" priority="116" operator="greaterThan">
      <formula>1</formula>
    </cfRule>
    <cfRule type="cellIs" dxfId="120" priority="117" operator="equal">
      <formula>1</formula>
    </cfRule>
  </conditionalFormatting>
  <conditionalFormatting sqref="SS38">
    <cfRule type="cellIs" dxfId="119" priority="112" operator="lessThan">
      <formula>1</formula>
    </cfRule>
    <cfRule type="cellIs" dxfId="118" priority="113" operator="greaterThan">
      <formula>1</formula>
    </cfRule>
    <cfRule type="cellIs" dxfId="117" priority="114" operator="equal">
      <formula>1</formula>
    </cfRule>
  </conditionalFormatting>
  <conditionalFormatting sqref="SM51">
    <cfRule type="cellIs" dxfId="116" priority="109" operator="equal">
      <formula>0</formula>
    </cfRule>
    <cfRule type="cellIs" dxfId="115" priority="110" operator="lessThanOrEqual">
      <formula>SQ$50</formula>
    </cfRule>
    <cfRule type="cellIs" dxfId="114" priority="111" operator="greaterThan">
      <formula>SQ$50</formula>
    </cfRule>
  </conditionalFormatting>
  <conditionalFormatting sqref="TD34">
    <cfRule type="cellIs" dxfId="113" priority="100" operator="lessThan">
      <formula>1</formula>
    </cfRule>
    <cfRule type="cellIs" dxfId="112" priority="107" operator="greaterThan">
      <formula>1</formula>
    </cfRule>
    <cfRule type="cellIs" dxfId="111" priority="108" operator="equal">
      <formula>1</formula>
    </cfRule>
  </conditionalFormatting>
  <conditionalFormatting sqref="TD27">
    <cfRule type="cellIs" dxfId="110" priority="105" operator="greaterThan">
      <formula>SX$24</formula>
    </cfRule>
    <cfRule type="cellIs" dxfId="109" priority="106" operator="lessThan">
      <formula>SX$24</formula>
    </cfRule>
  </conditionalFormatting>
  <conditionalFormatting sqref="TD29">
    <cfRule type="cellIs" dxfId="108" priority="103" operator="greaterThan">
      <formula>SX$24</formula>
    </cfRule>
    <cfRule type="cellIs" dxfId="107" priority="104" operator="lessThan">
      <formula>SX$24</formula>
    </cfRule>
  </conditionalFormatting>
  <conditionalFormatting sqref="TD31">
    <cfRule type="cellIs" dxfId="106" priority="101" operator="greaterThan">
      <formula>SX$24</formula>
    </cfRule>
    <cfRule type="cellIs" dxfId="105" priority="102" operator="lessThan">
      <formula>SX$24</formula>
    </cfRule>
  </conditionalFormatting>
  <conditionalFormatting sqref="TD36">
    <cfRule type="cellIs" dxfId="104" priority="97" operator="lessThan">
      <formula>1</formula>
    </cfRule>
    <cfRule type="cellIs" dxfId="103" priority="98" operator="greaterThan">
      <formula>1</formula>
    </cfRule>
    <cfRule type="cellIs" dxfId="102" priority="99" operator="equal">
      <formula>1</formula>
    </cfRule>
  </conditionalFormatting>
  <conditionalFormatting sqref="TD38">
    <cfRule type="cellIs" dxfId="101" priority="94" operator="lessThan">
      <formula>1</formula>
    </cfRule>
    <cfRule type="cellIs" dxfId="100" priority="95" operator="greaterThan">
      <formula>1</formula>
    </cfRule>
    <cfRule type="cellIs" dxfId="99" priority="96" operator="equal">
      <formula>1</formula>
    </cfRule>
  </conditionalFormatting>
  <conditionalFormatting sqref="SX51">
    <cfRule type="cellIs" dxfId="98" priority="91" operator="equal">
      <formula>0</formula>
    </cfRule>
    <cfRule type="cellIs" dxfId="97" priority="92" operator="lessThanOrEqual">
      <formula>TB$50</formula>
    </cfRule>
    <cfRule type="cellIs" dxfId="96" priority="93" operator="greaterThan">
      <formula>TB$50</formula>
    </cfRule>
  </conditionalFormatting>
  <conditionalFormatting sqref="TO34">
    <cfRule type="cellIs" dxfId="95" priority="82" operator="lessThan">
      <formula>1</formula>
    </cfRule>
    <cfRule type="cellIs" dxfId="94" priority="89" operator="greaterThan">
      <formula>1</formula>
    </cfRule>
    <cfRule type="cellIs" dxfId="93" priority="90" operator="equal">
      <formula>1</formula>
    </cfRule>
  </conditionalFormatting>
  <conditionalFormatting sqref="TO27">
    <cfRule type="cellIs" dxfId="92" priority="87" operator="greaterThan">
      <formula>TI$24</formula>
    </cfRule>
    <cfRule type="cellIs" dxfId="91" priority="88" operator="lessThan">
      <formula>TI$24</formula>
    </cfRule>
  </conditionalFormatting>
  <conditionalFormatting sqref="TO29">
    <cfRule type="cellIs" dxfId="90" priority="85" operator="greaterThan">
      <formula>TI$24</formula>
    </cfRule>
    <cfRule type="cellIs" dxfId="89" priority="86" operator="lessThan">
      <formula>TI$24</formula>
    </cfRule>
  </conditionalFormatting>
  <conditionalFormatting sqref="TO31">
    <cfRule type="cellIs" dxfId="88" priority="83" operator="greaterThan">
      <formula>TI$24</formula>
    </cfRule>
    <cfRule type="cellIs" dxfId="87" priority="84" operator="lessThan">
      <formula>TI$24</formula>
    </cfRule>
  </conditionalFormatting>
  <conditionalFormatting sqref="TO36">
    <cfRule type="cellIs" dxfId="86" priority="79" operator="lessThan">
      <formula>1</formula>
    </cfRule>
    <cfRule type="cellIs" dxfId="85" priority="80" operator="greaterThan">
      <formula>1</formula>
    </cfRule>
    <cfRule type="cellIs" dxfId="84" priority="81" operator="equal">
      <formula>1</formula>
    </cfRule>
  </conditionalFormatting>
  <conditionalFormatting sqref="TO38">
    <cfRule type="cellIs" dxfId="83" priority="76" operator="lessThan">
      <formula>1</formula>
    </cfRule>
    <cfRule type="cellIs" dxfId="82" priority="77" operator="greaterThan">
      <formula>1</formula>
    </cfRule>
    <cfRule type="cellIs" dxfId="81" priority="78" operator="equal">
      <formula>1</formula>
    </cfRule>
  </conditionalFormatting>
  <conditionalFormatting sqref="TI51">
    <cfRule type="cellIs" dxfId="80" priority="73" operator="equal">
      <formula>0</formula>
    </cfRule>
    <cfRule type="cellIs" dxfId="79" priority="74" operator="lessThanOrEqual">
      <formula>TM$50</formula>
    </cfRule>
    <cfRule type="cellIs" dxfId="78" priority="75" operator="greaterThan">
      <formula>TM$50</formula>
    </cfRule>
  </conditionalFormatting>
  <conditionalFormatting sqref="TZ34">
    <cfRule type="cellIs" dxfId="77" priority="64" operator="lessThan">
      <formula>1</formula>
    </cfRule>
    <cfRule type="cellIs" dxfId="76" priority="71" operator="greaterThan">
      <formula>1</formula>
    </cfRule>
    <cfRule type="cellIs" dxfId="75" priority="72" operator="equal">
      <formula>1</formula>
    </cfRule>
  </conditionalFormatting>
  <conditionalFormatting sqref="TZ27">
    <cfRule type="cellIs" dxfId="74" priority="69" operator="greaterThan">
      <formula>TT$24</formula>
    </cfRule>
    <cfRule type="cellIs" dxfId="73" priority="70" operator="lessThan">
      <formula>TT$24</formula>
    </cfRule>
  </conditionalFormatting>
  <conditionalFormatting sqref="TZ29">
    <cfRule type="cellIs" dxfId="72" priority="67" operator="greaterThan">
      <formula>TT$24</formula>
    </cfRule>
    <cfRule type="cellIs" dxfId="71" priority="68" operator="lessThan">
      <formula>TT$24</formula>
    </cfRule>
  </conditionalFormatting>
  <conditionalFormatting sqref="TZ31">
    <cfRule type="cellIs" dxfId="70" priority="65" operator="greaterThan">
      <formula>TT$24</formula>
    </cfRule>
    <cfRule type="cellIs" dxfId="69" priority="66" operator="lessThan">
      <formula>TT$24</formula>
    </cfRule>
  </conditionalFormatting>
  <conditionalFormatting sqref="TZ36">
    <cfRule type="cellIs" dxfId="68" priority="61" operator="lessThan">
      <formula>1</formula>
    </cfRule>
    <cfRule type="cellIs" dxfId="67" priority="62" operator="greaterThan">
      <formula>1</formula>
    </cfRule>
    <cfRule type="cellIs" dxfId="66" priority="63" operator="equal">
      <formula>1</formula>
    </cfRule>
  </conditionalFormatting>
  <conditionalFormatting sqref="TZ38">
    <cfRule type="cellIs" dxfId="65" priority="58" operator="lessThan">
      <formula>1</formula>
    </cfRule>
    <cfRule type="cellIs" dxfId="64" priority="59" operator="greaterThan">
      <formula>1</formula>
    </cfRule>
    <cfRule type="cellIs" dxfId="63" priority="60" operator="equal">
      <formula>1</formula>
    </cfRule>
  </conditionalFormatting>
  <conditionalFormatting sqref="TT51">
    <cfRule type="cellIs" dxfId="62" priority="55" operator="equal">
      <formula>0</formula>
    </cfRule>
    <cfRule type="cellIs" dxfId="61" priority="56" operator="lessThanOrEqual">
      <formula>TX$50</formula>
    </cfRule>
    <cfRule type="cellIs" dxfId="60" priority="57" operator="greaterThan">
      <formula>TX$50</formula>
    </cfRule>
  </conditionalFormatting>
  <conditionalFormatting sqref="UK34">
    <cfRule type="cellIs" dxfId="59" priority="46" operator="lessThan">
      <formula>1</formula>
    </cfRule>
    <cfRule type="cellIs" dxfId="58" priority="53" operator="greaterThan">
      <formula>1</formula>
    </cfRule>
    <cfRule type="cellIs" dxfId="57" priority="54" operator="equal">
      <formula>1</formula>
    </cfRule>
  </conditionalFormatting>
  <conditionalFormatting sqref="UK27">
    <cfRule type="cellIs" dxfId="56" priority="51" operator="greaterThan">
      <formula>UE$24</formula>
    </cfRule>
    <cfRule type="cellIs" dxfId="55" priority="52" operator="lessThan">
      <formula>UE$24</formula>
    </cfRule>
  </conditionalFormatting>
  <conditionalFormatting sqref="UK29">
    <cfRule type="cellIs" dxfId="54" priority="49" operator="greaterThan">
      <formula>UE$24</formula>
    </cfRule>
    <cfRule type="cellIs" dxfId="53" priority="50" operator="lessThan">
      <formula>UE$24</formula>
    </cfRule>
  </conditionalFormatting>
  <conditionalFormatting sqref="UK31">
    <cfRule type="cellIs" dxfId="52" priority="47" operator="greaterThan">
      <formula>UE$24</formula>
    </cfRule>
    <cfRule type="cellIs" dxfId="51" priority="48" operator="lessThan">
      <formula>UE$24</formula>
    </cfRule>
  </conditionalFormatting>
  <conditionalFormatting sqref="UK36">
    <cfRule type="cellIs" dxfId="50" priority="43" operator="lessThan">
      <formula>1</formula>
    </cfRule>
    <cfRule type="cellIs" dxfId="49" priority="44" operator="greaterThan">
      <formula>1</formula>
    </cfRule>
    <cfRule type="cellIs" dxfId="48" priority="45" operator="equal">
      <formula>1</formula>
    </cfRule>
  </conditionalFormatting>
  <conditionalFormatting sqref="UK38">
    <cfRule type="cellIs" dxfId="47" priority="40" operator="lessThan">
      <formula>1</formula>
    </cfRule>
    <cfRule type="cellIs" dxfId="46" priority="41" operator="greaterThan">
      <formula>1</formula>
    </cfRule>
    <cfRule type="cellIs" dxfId="45" priority="42" operator="equal">
      <formula>1</formula>
    </cfRule>
  </conditionalFormatting>
  <conditionalFormatting sqref="UE51">
    <cfRule type="cellIs" dxfId="44" priority="37" operator="equal">
      <formula>0</formula>
    </cfRule>
    <cfRule type="cellIs" dxfId="43" priority="38" operator="lessThanOrEqual">
      <formula>UI$50</formula>
    </cfRule>
    <cfRule type="cellIs" dxfId="42" priority="39" operator="greaterThan">
      <formula>UI$50</formula>
    </cfRule>
  </conditionalFormatting>
  <conditionalFormatting sqref="UW34">
    <cfRule type="cellIs" dxfId="41" priority="28" operator="lessThan">
      <formula>1</formula>
    </cfRule>
    <cfRule type="cellIs" dxfId="40" priority="35" operator="greaterThan">
      <formula>1</formula>
    </cfRule>
    <cfRule type="cellIs" dxfId="39" priority="36" operator="equal">
      <formula>1</formula>
    </cfRule>
  </conditionalFormatting>
  <conditionalFormatting sqref="UW27">
    <cfRule type="cellIs" dxfId="38" priority="33" operator="greaterThan">
      <formula>UQ$24</formula>
    </cfRule>
    <cfRule type="cellIs" dxfId="37" priority="34" operator="lessThan">
      <formula>UQ$24</formula>
    </cfRule>
  </conditionalFormatting>
  <conditionalFormatting sqref="UW29">
    <cfRule type="cellIs" dxfId="36" priority="31" operator="greaterThan">
      <formula>UQ$24</formula>
    </cfRule>
    <cfRule type="cellIs" dxfId="35" priority="32" operator="lessThan">
      <formula>UQ$24</formula>
    </cfRule>
  </conditionalFormatting>
  <conditionalFormatting sqref="UW31">
    <cfRule type="cellIs" dxfId="34" priority="29" operator="greaterThan">
      <formula>UQ$24</formula>
    </cfRule>
    <cfRule type="cellIs" dxfId="33" priority="30" operator="lessThan">
      <formula>UQ$24</formula>
    </cfRule>
  </conditionalFormatting>
  <conditionalFormatting sqref="UW36">
    <cfRule type="cellIs" dxfId="32" priority="25" operator="lessThan">
      <formula>1</formula>
    </cfRule>
    <cfRule type="cellIs" dxfId="31" priority="26" operator="greaterThan">
      <formula>1</formula>
    </cfRule>
    <cfRule type="cellIs" dxfId="30" priority="27" operator="equal">
      <formula>1</formula>
    </cfRule>
  </conditionalFormatting>
  <conditionalFormatting sqref="UW38">
    <cfRule type="cellIs" dxfId="29" priority="22" operator="lessThan">
      <formula>1</formula>
    </cfRule>
    <cfRule type="cellIs" dxfId="28" priority="23" operator="greaterThan">
      <formula>1</formula>
    </cfRule>
    <cfRule type="cellIs" dxfId="27" priority="24" operator="equal">
      <formula>1</formula>
    </cfRule>
  </conditionalFormatting>
  <conditionalFormatting sqref="UQ51">
    <cfRule type="cellIs" dxfId="26" priority="19" operator="equal">
      <formula>0</formula>
    </cfRule>
    <cfRule type="cellIs" dxfId="25" priority="20" operator="lessThanOrEqual">
      <formula>UU$50</formula>
    </cfRule>
    <cfRule type="cellIs" dxfId="24" priority="21" operator="greaterThan">
      <formula>UU$50</formula>
    </cfRule>
  </conditionalFormatting>
  <conditionalFormatting sqref="VH34">
    <cfRule type="cellIs" dxfId="23" priority="10" operator="lessThan">
      <formula>1</formula>
    </cfRule>
    <cfRule type="cellIs" dxfId="22" priority="17" operator="greaterThan">
      <formula>1</formula>
    </cfRule>
    <cfRule type="cellIs" dxfId="21" priority="18" operator="equal">
      <formula>1</formula>
    </cfRule>
  </conditionalFormatting>
  <conditionalFormatting sqref="VH27">
    <cfRule type="cellIs" dxfId="20" priority="15" operator="greaterThan">
      <formula>VB$24</formula>
    </cfRule>
    <cfRule type="cellIs" dxfId="19" priority="16" operator="lessThan">
      <formula>VB$24</formula>
    </cfRule>
  </conditionalFormatting>
  <conditionalFormatting sqref="VH29">
    <cfRule type="cellIs" dxfId="18" priority="13" operator="greaterThan">
      <formula>VB$24</formula>
    </cfRule>
    <cfRule type="cellIs" dxfId="17" priority="14" operator="lessThan">
      <formula>VB$24</formula>
    </cfRule>
  </conditionalFormatting>
  <conditionalFormatting sqref="VH31">
    <cfRule type="cellIs" dxfId="16" priority="11" operator="greaterThan">
      <formula>VB$24</formula>
    </cfRule>
    <cfRule type="cellIs" dxfId="15" priority="12" operator="lessThan">
      <formula>VB$24</formula>
    </cfRule>
  </conditionalFormatting>
  <conditionalFormatting sqref="VH36">
    <cfRule type="cellIs" dxfId="14" priority="7" operator="lessThan">
      <formula>1</formula>
    </cfRule>
    <cfRule type="cellIs" dxfId="13" priority="8" operator="greaterThan">
      <formula>1</formula>
    </cfRule>
    <cfRule type="cellIs" dxfId="12" priority="9" operator="equal">
      <formula>1</formula>
    </cfRule>
  </conditionalFormatting>
  <conditionalFormatting sqref="VH38">
    <cfRule type="cellIs" dxfId="11" priority="4" operator="lessThan">
      <formula>1</formula>
    </cfRule>
    <cfRule type="cellIs" dxfId="10" priority="5" operator="greaterThan">
      <formula>1</formula>
    </cfRule>
    <cfRule type="cellIs" dxfId="9" priority="6" operator="equal">
      <formula>1</formula>
    </cfRule>
  </conditionalFormatting>
  <conditionalFormatting sqref="VB51">
    <cfRule type="cellIs" dxfId="8" priority="1" operator="equal">
      <formula>0</formula>
    </cfRule>
    <cfRule type="cellIs" dxfId="7" priority="2" operator="lessThanOrEqual">
      <formula>VF$50</formula>
    </cfRule>
    <cfRule type="cellIs" dxfId="6" priority="3" operator="greaterThan">
      <formula>VF$50</formula>
    </cfRule>
  </conditionalFormatting>
  <dataValidations count="3">
    <dataValidation type="list" allowBlank="1" showInputMessage="1" showErrorMessage="1" sqref="E60 TT60 SX60 TI60 SM60 SB60 SX71 PX60 SX55 QT60 RE60 QI60 PX71 QI71 PX55 RE71 QI55 QT71 RE55 RQ60 QT55 RQ71 SM71 RQ55 SB71 TI71 SM55 TT71 TI55 TT55 E71 PM60 E55 GM60 FQ60 ET60 PB60 GB60 FE60 ET71 AB60 Q60 AB71 FQ71 Q71 DB60 FQ55 GX60 DX60 DM60 DB71 AM60 AM71 BI60 AM55 AX60 CE60 BI71 BT60 CE71 CQ60 BT71 CQ71 DM71 CQ55 DB55 DX71 DM55 GX71 DX55 EI60 GX55 EI71 AX71 EI55 BT55 CE55 BI55 AX55 FE71 ET55 GB71 FE55 PM71 GB55 Q55 AB55 GM71 GM55 SB55 JM60 LE60 KI60 KT60 JX60 JM71 KI71 HI60 KI55 IE60 IQ60 HT60 HI71 HT71 HI55 IQ71 HT55 IE71 IQ55 JB60 IE55 JB71 JX71 JB55 JM55 KT71 JX55 LE71 KT55 LE55 NT60 PM55 OQ60 PB71 OE60 NT71 OQ71 LQ60 OQ55 MM60 MX60 MB60 LQ71 MB71 LQ55 MX71 MB55 MM71 MX55 NI60 MM55 NI71 OE71 NI55 NT55 PB55 OE55 UE60 UE71 UE55 UQ71 VB71" xr:uid="{8509F351-F27D-9B43-A072-EF6D6153605F}">
      <formula1>$A$45:$A$46</formula1>
    </dataValidation>
    <dataValidation type="list" allowBlank="1" showInputMessage="1" showErrorMessage="1" sqref="C14 O14 Z14 AK14 AV14 BG14 BR14 CC14 CO14 CZ14 DK14 GV14 DV14 EG14 ER14 FC14 FO14 FZ14 GK14 HG14 HR14 IC14 IO14 IZ14 JK14 JV14 KG14 KR14 LC14 LO14 LZ14 MK14 MV14 NG14 NR14 OC14 OO14 OZ14 PK14 PV14 QG14 QR14 RC14 RO14 RZ14 SK14 SV14 TG14 TR14 UC14 UO14 UZ14" xr:uid="{85983C2B-2192-43D7-85A3-0B7EB2924581}">
      <formula1>"Single estate, Multiple estates"</formula1>
    </dataValidation>
    <dataValidation allowBlank="1" showInputMessage="1" showErrorMessage="1" promptTitle="Total hours worked" prompt="This refers to total man hours worked during the reporting period._x000a_" sqref="E67 Q67 AB67 AM67 AX67 BI67 BT67 CE67 CQ67 DB67 DM67 GX67 DX67 EI67 ET67 FE67 FQ67 GB67 GM67 HI67 HT67 IE67 IQ67 JB67 JM67 JX67 KI67 KT67 LE67 LQ67 MB67 MM67 MX67 NI67 NT67 OE67 OQ67 PB67 PM67 PX67 QI67 QT67 RE67 RQ67 SB67 SM67 SX67 TI67 TT67 UE67" xr:uid="{E1607E58-88EF-B44A-8714-DD8C22361887}"/>
  </dataValidations>
  <hyperlinks>
    <hyperlink ref="W11" location="'3.0 Annual - Estate'!B6" display="Back" xr:uid="{67CE65F9-80B9-F541-AFA6-8181586DBF68}"/>
    <hyperlink ref="D4" location="'3.0 Annual - Estate'!O12" display="Estate 2" xr:uid="{9D238FD0-D0FD-3249-A559-3DBF4D1912C7}"/>
    <hyperlink ref="E4" location="'3.0 Annual - Estate'!Z12" display="Estate 3" xr:uid="{EB9D0C94-6224-EE4A-A57B-EE1420C0F1B5}"/>
    <hyperlink ref="AS11" location="'3.0 Annual - Estate'!B6" display="Back" xr:uid="{F3C599B2-5AB2-2147-8E76-AF00615C3340}"/>
    <hyperlink ref="BD11" location="'3.0 Annual - Estate'!B6" display="Back" xr:uid="{FD9795BB-2505-344C-8C61-7AEABC38993A}"/>
    <hyperlink ref="BO11" location="'3.0 Annual - Estate'!B6" display="Back" xr:uid="{6526E3A3-2BD8-F348-A613-F959EC7EF5D7}"/>
    <hyperlink ref="BZ11" location="'3.0 Annual - Estate'!B6" display="Back" xr:uid="{F6BECB95-2957-4446-A856-5228A82C9D38}"/>
    <hyperlink ref="CK11" location="'3.0 Annual - Estate'!B6" display="Back" xr:uid="{74067EEA-9F0E-3D48-AFA0-87BE1B27D8A7}"/>
    <hyperlink ref="CW11" location="'3.0 Annual - Estate'!B6" display="Back" xr:uid="{B3A3AF13-50FE-7741-A9BF-4A8B2ED35412}"/>
    <hyperlink ref="DH11" location="'3.0 Annual - Estate'!B6" display="Back" xr:uid="{BEF3D14D-2E53-2C44-9230-CE8489B89279}"/>
    <hyperlink ref="DS11" location="'3.0 Annual - Estate'!B6" display="Back" xr:uid="{43274B94-29EA-BF4F-A863-DAC940F700F5}"/>
    <hyperlink ref="ED11" location="'3.0 Annual - Estate'!B6" display="Back" xr:uid="{DB280EDB-8516-2541-86E7-8F25BB4624B3}"/>
    <hyperlink ref="EO11" location="'3.0 Annual - Estate'!B6" display="Back" xr:uid="{C2B1B317-6CF4-8B4D-9478-CB8BB26F387F}"/>
    <hyperlink ref="EZ11" location="'3.0 Annual - Estate'!B6" display="Back" xr:uid="{7BB1E152-3986-E84C-A18F-33E7B19CD4C0}"/>
    <hyperlink ref="FK11" location="'3.0 Annual - Estate'!B6" display="Back" xr:uid="{2F6D4D42-8BFE-394B-A408-6C16D0BD3603}"/>
    <hyperlink ref="FW11" location="'3.0 Annual - Estate'!B6" display="Back" xr:uid="{42B8BA60-4504-7A4A-9561-98BD8C33FC18}"/>
    <hyperlink ref="GH11" location="'3.0 Annual - Estate'!B6" display="Back" xr:uid="{549370AD-1D5F-424B-B183-2EA4234E8399}"/>
    <hyperlink ref="GS11" location="'3.0 Annual - Estate'!B6" display="Back" xr:uid="{E73A98EC-5AB5-6C47-9D88-0C180B2AC581}"/>
    <hyperlink ref="HD11" location="'3.0 Annual - Estate'!B6" display="Back" xr:uid="{93B8DEFE-527F-5343-BDEB-7392E5606BCD}"/>
    <hyperlink ref="HO11" location="'3.0 Annual - Estate'!B6" display="Back" xr:uid="{65E22B51-EBCC-8648-B1FC-5CECCE8B9C53}"/>
    <hyperlink ref="HZ11" location="'3.0 Annual - Estate'!B6" display="Back" xr:uid="{E20F1371-F918-774C-BDD3-ADB3F49C0641}"/>
    <hyperlink ref="IK11" location="'3.0 Annual - Estate'!B6" display="Back" xr:uid="{9C5BAE39-E8F9-7D46-8087-0D9B18B5910C}"/>
    <hyperlink ref="IW11" location="'3.0 Annual - Estate'!B6" display="Back" xr:uid="{CB31CEF5-213C-1A45-B834-0F58445C2CE7}"/>
    <hyperlink ref="JH11" location="'3.0 Annual - Estate'!B6" display="Back" xr:uid="{D861D20C-77A5-A34D-9D47-9EE673FB2FA7}"/>
    <hyperlink ref="JS11" location="'3.0 Annual - Estate'!B6" display="Back" xr:uid="{3160B96C-75CA-7E4C-91E1-02F9124ED364}"/>
    <hyperlink ref="KD11" location="'3.0 Annual - Estate'!B6" display="Back" xr:uid="{6E6873E8-E433-BE4A-97EA-3CC8B4A76573}"/>
    <hyperlink ref="KO11" location="'3.0 Annual - Estate'!B6" display="Back" xr:uid="{82305BED-20D1-3F48-A25E-307E0BB93740}"/>
    <hyperlink ref="KZ11" location="'3.0 Annual - Estate'!B6" display="Back" xr:uid="{36283475-0503-174E-8848-4F963FAA55D7}"/>
    <hyperlink ref="LK11" location="'3.0 Annual - Estate'!B6" display="Back" xr:uid="{4CA4E626-F1BD-A944-B2BF-56A357146171}"/>
    <hyperlink ref="LW11" location="'3.0 Annual - Estate'!B6" display="Back" xr:uid="{752109C3-D150-CB4D-866A-83794B24BC5E}"/>
    <hyperlink ref="UW11" location="'3.0 Annual - Estate'!B6" display="Back" xr:uid="{37BCC538-1B7D-7A4E-B334-F35EAF341331}"/>
    <hyperlink ref="C4" location="'3.0 Annual - Estate'!B12" display="Estate 1" xr:uid="{8C0FBDE4-27ED-0942-8729-09EBFC239AE7}"/>
    <hyperlink ref="F4" location="'3.0 Annual - Estate'!AK12" display="Estate 4" xr:uid="{7810D272-179C-184B-B2A8-A8A5D5625070}"/>
    <hyperlink ref="G4" location="'3.0 Annual - Estate'!AV12" display="Estate 5" xr:uid="{4F016571-FA34-4E49-8DE3-941B76C4D59C}"/>
    <hyperlink ref="H4" location="'3.0 Annual - Estate'!BG12" display="Estate 6" xr:uid="{65A92533-041F-214F-A5F2-6CB52EE79D2F}"/>
    <hyperlink ref="I4" location="'3.0 Annual - Estate'!BR12" display="Estate 7" xr:uid="{A36CF177-3914-2344-8B6C-D06DE57A2155}"/>
    <hyperlink ref="J4" location="'3.0 Annual - Estate'!CC12" display="Estate 8" xr:uid="{2FA188E1-B573-B741-A8AF-CD882B26AD03}"/>
    <hyperlink ref="K4" location="'3.0 Annual - Estate'!CO12" display="Estate 9" xr:uid="{949CB9AD-4C6E-1444-AC88-48EA26F827D3}"/>
    <hyperlink ref="L4" location="'3.0 Annual - Estate'!CZ12" display="Estate 10" xr:uid="{89691C47-8329-2B4C-9074-47DD5FA36BE2}"/>
    <hyperlink ref="C5" location="'3.0 Annual - Estate'!DK12" display="Estate 11" xr:uid="{2DB17BDB-066D-EF48-893E-A1A1A5A4A1F5}"/>
    <hyperlink ref="D5" location="'3.0 Annual - Estate'!DV12" display="Estate 12" xr:uid="{9B273A05-57B3-AD48-9B0C-7FE5EAFA00E4}"/>
    <hyperlink ref="E5" location="'3.0 Annual - Estate'!EG12" display="Estate 13" xr:uid="{B7EF198F-4204-CC4A-B8C9-0B695E39C3FC}"/>
    <hyperlink ref="F5" location="'3.0 Annual - Estate'!ER12" display="Estate 14" xr:uid="{C8563B25-F77D-F545-9C95-56C40FDEAD30}"/>
    <hyperlink ref="G5" location="'3.0 Annual - Estate'!FC12" display="Estate 15" xr:uid="{3CCEEFD9-3790-B448-8672-B64B8603349E}"/>
    <hyperlink ref="H5" location="'3.0 Annual - Estate'!FO12" display="Estate 16" xr:uid="{7BF43922-E68B-1640-8BCD-B979BE8B5E6E}"/>
    <hyperlink ref="I5" location="'3.0 Annual - Estate'!FZ12" display="Estate 17" xr:uid="{4EE3E675-BA08-8446-B73D-1F40B031A3EA}"/>
    <hyperlink ref="J5" location="'3.0 Annual - Estate'!GK12" display="Estate 18" xr:uid="{AF773727-70AC-EB47-967C-BAAD491D0566}"/>
    <hyperlink ref="K5" location="'3.0 Annual - Estate'!GV12" display="Estate 19" xr:uid="{CD2CFBB5-9468-FC4C-B814-1143E7942B2B}"/>
    <hyperlink ref="L5" location="'3.0 Annual - Estate'!HG12" display="Estate 20" xr:uid="{6217D54D-5FBF-AA43-B8DC-A5ADF559EDE0}"/>
    <hyperlink ref="C6" location="'3.0 Annual - Estate'!HR12" display="Estate 21" xr:uid="{4A3E734C-53F3-6C41-81E8-195BBDD2B8E4}"/>
    <hyperlink ref="D6" location="'3.0 Annual - Estate'!IC12" display="Estate 22" xr:uid="{8F6C32FE-26EE-BB4F-AD1F-7730E301C48B}"/>
    <hyperlink ref="E6" location="'3.0 Annual - Estate'!IO12" display="Estate 23" xr:uid="{0D1D921B-0904-464E-8E65-C9A1834B25BA}"/>
    <hyperlink ref="F6" location="'3.0 Annual - Estate'!IZ12" display="Estate 24" xr:uid="{3DBBA053-05DC-5741-970B-23FCEA52C865}"/>
    <hyperlink ref="G6" location="'3.0 Annual - Estate'!JK12" display="Estate 25" xr:uid="{C6130E89-EAC2-0042-BAC0-DD6EBA3144CD}"/>
    <hyperlink ref="H6" location="'3.0 Annual - Estate'!JV12" display="Estate 26" xr:uid="{02FD6027-5CD0-804D-977D-F7B8E10D99C5}"/>
    <hyperlink ref="I6" location="'3.0 Annual - Estate'!KG12" display="Estate 27" xr:uid="{28D688CC-F727-BE48-999B-BB9475DFB30A}"/>
    <hyperlink ref="J6" location="'3.0 Annual - Estate'!KR12" display="Estate 28" xr:uid="{80AB5A65-33EE-0E4E-B62D-5B075BE43154}"/>
    <hyperlink ref="K6" location="'3.0 Annual - Estate'!LC12" display="Estate 29" xr:uid="{805FD09C-4251-4B44-BA66-90CEA272DCAB}"/>
    <hyperlink ref="L6" location="'3.0 Annual - Estate'!LO12" display="Estate 30" xr:uid="{476BF3B5-DA95-264D-8105-E1EAAC201DB5}"/>
    <hyperlink ref="VH11" location="'3.0 Annual - Estate'!B6" display="Back" xr:uid="{EBBF4C95-25C8-4978-A1BF-5DED0E8C3DD7}"/>
    <hyperlink ref="MH11" location="'3.0 Annual - Estate'!B6" display="Back" xr:uid="{3DB668A4-F59F-4797-AC86-911AEDFC8BD4}"/>
    <hyperlink ref="MS11" location="'3.0 Annual - Estate'!B6" display="Back" xr:uid="{9CC51615-91FE-4263-9AE8-922DD45A5DC9}"/>
    <hyperlink ref="ND11" location="'3.0 Annual - Estate'!B6" display="Back" xr:uid="{09F9D3B6-F1AF-4B40-8FE7-3078BEFC40D7}"/>
    <hyperlink ref="NO11" location="'3.0 Annual - Estate'!B6" display="Back" xr:uid="{D425A8E1-D8A3-4DA6-81D8-FEA9951A5919}"/>
    <hyperlink ref="NZ11" location="'3.0 Annual - Estate'!B6" display="Back" xr:uid="{96BAEB6E-EB08-4038-92B7-B78081038B22}"/>
    <hyperlink ref="OK11" location="'3.0 Annual - Estate'!B6" display="Back" xr:uid="{B3734227-EFFE-4F39-A034-7B24F58A7C18}"/>
    <hyperlink ref="OW11" location="'3.0 Annual - Estate'!B6" display="Back" xr:uid="{2404B937-E53A-409A-A301-4FC951281199}"/>
    <hyperlink ref="PH11" location="'3.0 Annual - Estate'!B6" display="Back" xr:uid="{19388A94-823C-4080-AA79-185C88100AA1}"/>
    <hyperlink ref="PS11" location="'3.0 Annual - Estate'!B6" display="Back" xr:uid="{DDB0E8CD-DC3E-4595-996E-F2425C3C8F66}"/>
    <hyperlink ref="QD11" location="'3.0 Annual - Estate'!B6" display="Back" xr:uid="{01D54D0E-8EA8-4379-8452-B41F69B2438F}"/>
    <hyperlink ref="QO11" location="'3.0 Annual - Estate'!B6" display="Back" xr:uid="{EC66EE90-5B6C-432E-8371-DF2780A45EE6}"/>
    <hyperlink ref="QZ11" location="'3.0 Annual - Estate'!B6" display="Back" xr:uid="{6E877581-28C9-47A8-8C29-520F286DC6A3}"/>
    <hyperlink ref="RK11" location="'3.0 Annual - Estate'!B6" display="Back" xr:uid="{A204B973-0757-4B7A-BE13-9AAFD422DB1E}"/>
    <hyperlink ref="RW11" location="'3.0 Annual - Estate'!B6" display="Back" xr:uid="{CDFDE8A3-CE1F-4FF3-8B9F-446A4A98E876}"/>
    <hyperlink ref="SH11" location="'3.0 Annual - Estate'!B6" display="Back" xr:uid="{AA1AAD2F-B70E-4EAB-9B85-272D66D762D9}"/>
    <hyperlink ref="SS11" location="'3.0 Annual - Estate'!B6" display="Back" xr:uid="{1C7475CF-18D2-4577-9C54-10DDD94C1302}"/>
    <hyperlink ref="TD11" location="'3.0 Annual - Estate'!B6" display="Back" xr:uid="{840DFEF1-F401-4CF7-85D4-5960292AE38B}"/>
    <hyperlink ref="TO11" location="'3.0 Annual - Estate'!B6" display="Back" xr:uid="{E597D192-B34A-41FF-B96D-B1C9F2539BDC}"/>
    <hyperlink ref="TZ11" location="'3.0 Annual - Estate'!B6" display="Back" xr:uid="{59C45194-77D4-4963-A39E-1C32E15E238C}"/>
    <hyperlink ref="UK11" location="'3.0 Annual - Estate'!B6" display="Back" xr:uid="{73496FB6-5E69-4C20-99D2-9AA16561E840}"/>
    <hyperlink ref="C7" location="'3.0 Annual - Estate'!LZ12" display="Estate 31" xr:uid="{9C6F1840-510D-440B-A584-1FA517F81ED4}"/>
    <hyperlink ref="D7" location="'3.0 Annual - Estate'!MK12" display="Estate 32" xr:uid="{E5A4817E-0CF5-4417-8B03-797425AF16CE}"/>
    <hyperlink ref="E7" location="'3.0 Annual - Estate'!MV12" display="Estate 33" xr:uid="{C68B4338-68EA-4BDF-90B5-18564132DA14}"/>
    <hyperlink ref="F7" location="'3.0 Annual - Estate'!NG12" display="Estate 34" xr:uid="{4E0F0799-CB1C-461B-B2BE-42BB0CC1846B}"/>
    <hyperlink ref="G7" location="'3.0 Annual - Estate'!NR12" display="Estate 35" xr:uid="{0638AB07-1C2E-423A-8713-57DDBB09C772}"/>
    <hyperlink ref="H7" location="'3.0 Annual - Estate'!OC12" display="Estate 36" xr:uid="{A6028949-C67D-4358-AC91-750E8141F6C8}"/>
    <hyperlink ref="I7" location="'3.0 Annual - Estate'!OO12" display="Estate 37" xr:uid="{192AFFC5-55D8-4FDE-B34D-CEAFD91EF75E}"/>
    <hyperlink ref="J7" location="'3.0 Annual - Estate'!OZ12" display="Estate 38" xr:uid="{39C8080C-9A85-496B-9FEE-775CD2CF7868}"/>
    <hyperlink ref="K7" location="'3.0 Annual - Estate'!PK12" display="Estate 39" xr:uid="{E214259A-DA3D-49A8-A0B6-C13E186D1264}"/>
    <hyperlink ref="L7" location="'3.0 Annual - Estate'!PV12" display="Estate 40" xr:uid="{1BF08CF0-A2ED-463D-A14E-EF8CA09167DC}"/>
    <hyperlink ref="C8" location="'3.0 Annual - Estate'!QG12" display="Estate 41" xr:uid="{D0571CFA-5BAB-469A-B647-C1274F8C8734}"/>
    <hyperlink ref="D8" location="'3.0 Annual - Estate'!QR12" display="Estate 42" xr:uid="{2650018A-9995-415D-8278-2C5668AEAE04}"/>
    <hyperlink ref="E8" location="'3.0 Annual - Estate'!RC12" display="Estate 43" xr:uid="{68EF1D43-413C-4404-A3A4-17AC935A80D0}"/>
    <hyperlink ref="F8" location="'3.0 Annual - Estate'!RO12" display="Estate 44" xr:uid="{93C5E0F4-7849-4EF9-AB0D-7E6D418F927C}"/>
    <hyperlink ref="G8" location="'3.0 Annual - Estate'!RZ12" display="Estate 45" xr:uid="{E242BE90-52C1-4E6F-BC48-76B49E4E3837}"/>
    <hyperlink ref="H8" location="'3.0 Annual - Estate'!SK12" display="Estate 46" xr:uid="{1C2DD98C-60BC-4C31-9AD7-0B9711C97380}"/>
    <hyperlink ref="I8" location="'3.0 Annual - Estate'!SV12" display="Estate 47" xr:uid="{AF6D1944-7240-4561-B755-DCFEFC7643A1}"/>
    <hyperlink ref="J8" location="'3.0 Annual - Estate'!TG12" display="Estate 48" xr:uid="{1830C851-2EC1-4747-9015-C201DBA7B95A}"/>
    <hyperlink ref="K8" location="'3.0 Annual - Estate'!TR12" display="Estate 49" xr:uid="{382581D0-D7CD-4198-8F84-91505DDF3A3D}"/>
    <hyperlink ref="L8" location="'3.0 Annual - Estate'!UC12" display="Estate 50" xr:uid="{0ED20633-E754-4083-9E28-5F2B48445AA7}"/>
    <hyperlink ref="B1" location="Translations!C123" display="Terjemahan untuk teks dan nota disediakan di tab 'Translation'." xr:uid="{A4BD865D-F3F4-A644-9DDA-117B9F64C8A1}"/>
    <hyperlink ref="B2" location="Translations!E123" display="Terjemahan untuk teks dan catatan ini tersedia di tab 'Translations'." xr:uid="{65F44B83-A5C9-8C4A-B8EF-E035496154DC}"/>
    <hyperlink ref="C1:D1" location="Translations!G2" display="Les traductions des informations préesentées ici ainsi que leurs notes respectives sont disponibles sous l'onglet &quot;Traductions&quot;. " xr:uid="{59350DE8-714A-AF47-8D83-A035842F5F3B}"/>
    <hyperlink ref="C2" location="Translations!I2" display="La traducción de los textos y las notas están disponibles en la pestaña &quot;Traducciones&quot;." xr:uid="{54FC5A9E-0457-C843-A281-4E8630D43B8D}"/>
    <hyperlink ref="N1" location="Translations!C123" display="Terjemahan untuk teks dan nota disediakan di tab 'Translation'." xr:uid="{6916C53B-A633-4444-BC3C-F8FDBC16D1FC}"/>
    <hyperlink ref="N2" location="Translations!E123" display="Terjemahan untuk teks dan catatan ini tersedia di tab 'Translations'." xr:uid="{D0F5483D-0F4D-0D47-AA77-F396162BFF18}"/>
    <hyperlink ref="O1:P1" location="Translations!G2" display="Les traductions des informations préesentées ici ainsi que leurs notes respectives sont disponibles sous l'onglet &quot;Traductions&quot;. " xr:uid="{69F7C090-84C1-6642-8762-F481BDB4199F}"/>
    <hyperlink ref="O2" location="Translations!I2" display="La traducción de los textos y las notas están disponibles en la pestaña &quot;Traducciones&quot;." xr:uid="{99D7859D-7022-5A43-81FC-7DE08036D7A8}"/>
    <hyperlink ref="Y1" location="Translations!C123" display="Terjemahan untuk teks dan nota disediakan di tab 'Translation'." xr:uid="{EBCE8416-8359-604A-B170-B69398283AE6}"/>
    <hyperlink ref="Y2" location="Translations!E123" display="Terjemahan untuk teks dan catatan ini tersedia di tab 'Translations'." xr:uid="{04BF7CCF-FA52-EA43-8FAA-51ECC80ACA25}"/>
    <hyperlink ref="Z1:AA1" location="Translations!G2" display="Les traductions des informations préesentées ici ainsi que leurs notes respectives sont disponibles sous l'onglet &quot;Traductions&quot;. " xr:uid="{E208190C-6E80-114A-BDE7-7EF7051B9864}"/>
    <hyperlink ref="Z2" location="Translations!I2" display="La traducción de los textos y las notas están disponibles en la pestaña &quot;Traducciones&quot;." xr:uid="{CF7A81B3-3095-D545-8EE1-A79203F8C759}"/>
    <hyperlink ref="AJ1" location="Translations!C123" display="Terjemahan untuk teks dan nota disediakan di tab 'Translation'." xr:uid="{95332F90-4EAA-FF4B-8F6F-2D4F05254AEE}"/>
    <hyperlink ref="AJ2" location="Translations!E123" display="Terjemahan untuk teks dan catatan ini tersedia di tab 'Translations'." xr:uid="{3D1E67EF-33D5-4A4C-BF42-511AFB85C833}"/>
    <hyperlink ref="AK1:AL1" location="Translations!G2" display="Les traductions des informations préesentées ici ainsi que leurs notes respectives sont disponibles sous l'onglet &quot;Traductions&quot;. " xr:uid="{95B7969B-506B-E945-BA8B-E0DECD9BC0FE}"/>
    <hyperlink ref="AK2" location="Translations!I2" display="La traducción de los textos y las notas están disponibles en la pestaña &quot;Traducciones&quot;." xr:uid="{96E981EE-AABC-4E4B-B3DD-08D7D486B45D}"/>
    <hyperlink ref="AU1" location="Translations!C123" display="Terjemahan untuk teks dan nota disediakan di tab 'Translation'." xr:uid="{3812802D-1F6A-DE49-A4E9-278707B315BF}"/>
    <hyperlink ref="AU2" location="Translations!E123" display="Terjemahan untuk teks dan catatan ini tersedia di tab 'Translations'." xr:uid="{D863E8F8-B610-AB4D-87D5-059FF73618BC}"/>
    <hyperlink ref="AV1:AW1" location="Translations!G2" display="Les traductions des informations préesentées ici ainsi que leurs notes respectives sont disponibles sous l'onglet &quot;Traductions&quot;. " xr:uid="{E20D8B18-2183-814E-9826-C09920BC355F}"/>
    <hyperlink ref="AV2" location="Translations!I2" display="La traducción de los textos y las notas están disponibles en la pestaña &quot;Traducciones&quot;." xr:uid="{D8B0BEFE-C1F6-F845-91F1-4ED7B79FF17A}"/>
    <hyperlink ref="BF1" location="Translations!C123" display="Terjemahan untuk teks dan nota disediakan di tab 'Translation'." xr:uid="{35C66E3E-BD2E-A14D-8A41-67ABAE913915}"/>
    <hyperlink ref="BF2" location="Translations!E123" display="Terjemahan untuk teks dan catatan ini tersedia di tab 'Translations'." xr:uid="{31793141-9127-204D-8E35-B52F10C257D2}"/>
    <hyperlink ref="BG1:BH1" location="Translations!G2" display="Les traductions des informations préesentées ici ainsi que leurs notes respectives sont disponibles sous l'onglet &quot;Traductions&quot;. " xr:uid="{ECADE448-E6D3-F449-9EC4-B0A217E40179}"/>
    <hyperlink ref="BG2" location="Translations!I2" display="La traducción de los textos y las notas están disponibles en la pestaña &quot;Traducciones&quot;." xr:uid="{176FDEC2-CE1B-A04F-B87C-A85703BB6D9B}"/>
    <hyperlink ref="BQ1" location="Translations!C123" display="Terjemahan untuk teks dan nota disediakan di tab 'Translation'." xr:uid="{43774BB4-6C54-2A4E-BA62-92AD7EF01E81}"/>
    <hyperlink ref="BQ2" location="Translations!E123" display="Terjemahan untuk teks dan catatan ini tersedia di tab 'Translations'." xr:uid="{07728547-B551-3A40-83DE-8A2C4EBC51BA}"/>
    <hyperlink ref="BR1:BS1" location="Translations!G2" display="Les traductions des informations préesentées ici ainsi que leurs notes respectives sont disponibles sous l'onglet &quot;Traductions&quot;. " xr:uid="{4B88849D-C968-D843-957F-086BED346E02}"/>
    <hyperlink ref="BR2" location="Translations!I2" display="La traducción de los textos y las notas están disponibles en la pestaña &quot;Traducciones&quot;." xr:uid="{83DF524B-79B3-C14E-A912-6481E054283E}"/>
    <hyperlink ref="CB1" location="Translations!C123" display="Terjemahan untuk teks dan nota disediakan di tab 'Translation'." xr:uid="{4983D7AC-DA54-C94E-9F7C-EA4254B3C51D}"/>
    <hyperlink ref="CB2" location="Translations!E123" display="Terjemahan untuk teks dan catatan ini tersedia di tab 'Translations'." xr:uid="{420970F9-7194-674A-8CD8-88ADBCB9733D}"/>
    <hyperlink ref="CC1:CD1" location="Translations!G2" display="Les traductions des informations préesentées ici ainsi que leurs notes respectives sont disponibles sous l'onglet &quot;Traductions&quot;. " xr:uid="{B1D9331F-5F62-B54E-8523-B0732AC714FC}"/>
    <hyperlink ref="CC2" location="Translations!I2" display="La traducción de los textos y las notas están disponibles en la pestaña &quot;Traducciones&quot;." xr:uid="{BB6ED37F-4977-854B-8169-6852BB86E0C3}"/>
    <hyperlink ref="CN1" location="Translations!C123" display="Terjemahan untuk teks dan nota disediakan di tab 'Translation'." xr:uid="{D46B7E77-3605-5945-91FD-79B2A97ACD39}"/>
    <hyperlink ref="CN2" location="Translations!E123" display="Terjemahan untuk teks dan catatan ini tersedia di tab 'Translations'." xr:uid="{88ED4893-BA71-D145-AC54-1D28DF05577A}"/>
    <hyperlink ref="CO1:CP1" location="Translations!G2" display="Les traductions des informations préesentées ici ainsi que leurs notes respectives sont disponibles sous l'onglet &quot;Traductions&quot;. " xr:uid="{21FC108C-F8A5-534D-A2C6-15D01D972D41}"/>
    <hyperlink ref="CO2" location="Translations!I2" display="La traducción de los textos y las notas están disponibles en la pestaña &quot;Traducciones&quot;." xr:uid="{68440089-1602-4E4D-910A-310CC3D6D647}"/>
    <hyperlink ref="CY1" location="Translations!C123" display="Terjemahan untuk teks dan nota disediakan di tab 'Translation'." xr:uid="{4E1F4791-EA87-094A-B50C-00C090ED17BB}"/>
    <hyperlink ref="CY2" location="Translations!E123" display="Terjemahan untuk teks dan catatan ini tersedia di tab 'Translations'." xr:uid="{DE068271-1FC9-3242-925A-95AD3986DD7E}"/>
    <hyperlink ref="CZ1:DA1" location="Translations!G2" display="Les traductions des informations préesentées ici ainsi que leurs notes respectives sont disponibles sous l'onglet &quot;Traductions&quot;. " xr:uid="{767111BF-5F09-3940-B5D7-DFF0962C6CA2}"/>
    <hyperlink ref="CZ2" location="Translations!I2" display="La traducción de los textos y las notas están disponibles en la pestaña &quot;Traducciones&quot;." xr:uid="{306689B7-D361-3043-8C00-BED75C63C2B9}"/>
    <hyperlink ref="DJ1" location="Translations!C123" display="Terjemahan untuk teks dan nota disediakan di tab 'Translation'." xr:uid="{50FE3A51-3CA0-AA46-A1D0-D1DFF1CFD4F0}"/>
    <hyperlink ref="DJ2" location="Translations!E123" display="Terjemahan untuk teks dan catatan ini tersedia di tab 'Translations'." xr:uid="{AA8B0414-6062-C14F-A24C-5937C39A57BB}"/>
    <hyperlink ref="DK1:DL1" location="Translations!G2" display="Les traductions des informations préesentées ici ainsi que leurs notes respectives sont disponibles sous l'onglet &quot;Traductions&quot;. " xr:uid="{B8CD8610-ABFA-C140-829D-A1297582F1DF}"/>
    <hyperlink ref="DK2" location="Translations!I2" display="La traducción de los textos y las notas están disponibles en la pestaña &quot;Traducciones&quot;." xr:uid="{1A327DB9-EB84-5844-BCF2-E2859205245C}"/>
    <hyperlink ref="DU1" location="Translations!C123" display="Terjemahan untuk teks dan nota disediakan di tab 'Translation'." xr:uid="{EAECD1B6-1FA3-0045-B9C2-105C1B69A4D8}"/>
    <hyperlink ref="DU2" location="Translations!E123" display="Terjemahan untuk teks dan catatan ini tersedia di tab 'Translations'." xr:uid="{D50DED78-B39E-844F-8163-185E95E2BF7A}"/>
    <hyperlink ref="DV1:DW1" location="Translations!G2" display="Les traductions des informations préesentées ici ainsi que leurs notes respectives sont disponibles sous l'onglet &quot;Traductions&quot;. " xr:uid="{7FD21C54-A37F-DB4D-B9BC-AB18BC20EC20}"/>
    <hyperlink ref="DV2" location="Translations!I2" display="La traducción de los textos y las notas están disponibles en la pestaña &quot;Traducciones&quot;." xr:uid="{6A10E632-0247-F94F-A383-5BC55939A868}"/>
    <hyperlink ref="EF1" location="Translations!C123" display="Terjemahan untuk teks dan nota disediakan di tab 'Translation'." xr:uid="{A9BED22B-1BEC-1243-B67A-3E2AE52C8314}"/>
    <hyperlink ref="EF2" location="Translations!E123" display="Terjemahan untuk teks dan catatan ini tersedia di tab 'Translations'." xr:uid="{604585FB-C8DF-AD45-80DF-4A20A906BE0B}"/>
    <hyperlink ref="EG1:EH1" location="Translations!G2" display="Les traductions des informations préesentées ici ainsi que leurs notes respectives sont disponibles sous l'onglet &quot;Traductions&quot;. " xr:uid="{3D596862-8408-5445-ABB4-6F106E5D9A30}"/>
    <hyperlink ref="EG2" location="Translations!I2" display="La traducción de los textos y las notas están disponibles en la pestaña &quot;Traducciones&quot;." xr:uid="{42EF4822-D3FC-8A4A-A0FC-188217E7DA98}"/>
    <hyperlink ref="EQ1" location="Translations!C123" display="Terjemahan untuk teks dan nota disediakan di tab 'Translation'." xr:uid="{102B31AB-08F7-C04C-9F24-4956E3B41E4B}"/>
    <hyperlink ref="EQ2" location="Translations!E123" display="Terjemahan untuk teks dan catatan ini tersedia di tab 'Translations'." xr:uid="{EDA00C14-889C-5449-B681-70F3ADDDDB75}"/>
    <hyperlink ref="ER1:ES1" location="Translations!G2" display="Les traductions des informations préesentées ici ainsi que leurs notes respectives sont disponibles sous l'onglet &quot;Traductions&quot;. " xr:uid="{3B563127-49B2-6C46-A745-F8E649807B28}"/>
    <hyperlink ref="ER2" location="Translations!I2" display="La traducción de los textos y las notas están disponibles en la pestaña &quot;Traducciones&quot;." xr:uid="{6EDB1864-8482-E84A-8F04-EF7D6E7FE17A}"/>
    <hyperlink ref="FB1" location="Translations!C123" display="Terjemahan untuk teks dan nota disediakan di tab 'Translation'." xr:uid="{4E6648E1-1889-724E-92CD-19146D359BCD}"/>
    <hyperlink ref="FB2" location="Translations!E123" display="Terjemahan untuk teks dan catatan ini tersedia di tab 'Translations'." xr:uid="{217ADDBA-3C83-2041-B5C7-41E905D6E84B}"/>
    <hyperlink ref="FC1:FD1" location="Translations!G2" display="Les traductions des informations préesentées ici ainsi que leurs notes respectives sont disponibles sous l'onglet &quot;Traductions&quot;. " xr:uid="{DAF64E71-3AF3-A94C-B67E-140B6E019733}"/>
    <hyperlink ref="FC2" location="Translations!I2" display="La traducción de los textos y las notas están disponibles en la pestaña &quot;Traducciones&quot;." xr:uid="{B37C12BA-96D3-7145-8E95-95A84674DD64}"/>
    <hyperlink ref="FN1" location="Translations!C123" display="Terjemahan untuk teks dan nota disediakan di tab 'Translation'." xr:uid="{8366E879-8BFE-C441-9B81-887CDD6D576D}"/>
    <hyperlink ref="FN2" location="Translations!E123" display="Terjemahan untuk teks dan catatan ini tersedia di tab 'Translations'." xr:uid="{1AB0C863-B5FE-724B-AA27-F258AEB3CB1C}"/>
    <hyperlink ref="FO1:FP1" location="Translations!G2" display="Les traductions des informations préesentées ici ainsi que leurs notes respectives sont disponibles sous l'onglet &quot;Traductions&quot;. " xr:uid="{F4BFDED1-6611-1D43-A9A8-C1CC8D5DD192}"/>
    <hyperlink ref="FO2" location="Translations!I2" display="La traducción de los textos y las notas están disponibles en la pestaña &quot;Traducciones&quot;." xr:uid="{7DA4B3F3-9E2D-9944-9FC0-785B29F7D5A8}"/>
    <hyperlink ref="FY1" location="Translations!C123" display="Terjemahan untuk teks dan nota disediakan di tab 'Translation'." xr:uid="{57BE2AFE-D5E4-7844-B975-1B2A67D31455}"/>
    <hyperlink ref="FY2" location="Translations!E123" display="Terjemahan untuk teks dan catatan ini tersedia di tab 'Translations'." xr:uid="{33059BCB-96EC-4449-8655-8F5601ACC985}"/>
    <hyperlink ref="FZ1:GA1" location="Translations!G2" display="Les traductions des informations préesentées ici ainsi que leurs notes respectives sont disponibles sous l'onglet &quot;Traductions&quot;. " xr:uid="{31DCC150-BE5B-2A4F-89B9-BEBDDE1318CF}"/>
    <hyperlink ref="FZ2" location="Translations!I2" display="La traducción de los textos y las notas están disponibles en la pestaña &quot;Traducciones&quot;." xr:uid="{3581C209-2A23-8C4F-891B-10788CB03781}"/>
    <hyperlink ref="GJ1" location="Translations!C123" display="Terjemahan untuk teks dan nota disediakan di tab 'Translation'." xr:uid="{BA0E074C-E39B-EC45-89DA-90529A08E08D}"/>
    <hyperlink ref="GJ2" location="Translations!E123" display="Terjemahan untuk teks dan catatan ini tersedia di tab 'Translations'." xr:uid="{0360D2C4-4053-0E4F-B398-C3531B8C52D0}"/>
    <hyperlink ref="GK1:GL1" location="Translations!G2" display="Les traductions des informations préesentées ici ainsi que leurs notes respectives sont disponibles sous l'onglet &quot;Traductions&quot;. " xr:uid="{DA65D1A1-A4A0-274B-B85F-AC8F2C83158B}"/>
    <hyperlink ref="GK2" location="Translations!I2" display="La traducción de los textos y las notas están disponibles en la pestaña &quot;Traducciones&quot;." xr:uid="{F7F21896-CAA8-1B4A-B4E8-64531900C31E}"/>
    <hyperlink ref="GU1" location="Translations!C123" display="Terjemahan untuk teks dan nota disediakan di tab 'Translation'." xr:uid="{AA737CB0-1275-E24F-B809-C3CE0147752F}"/>
    <hyperlink ref="GU2" location="Translations!E123" display="Terjemahan untuk teks dan catatan ini tersedia di tab 'Translations'." xr:uid="{7E3764D7-DA16-0E40-B98A-634EFA36DA23}"/>
    <hyperlink ref="GV1:GW1" location="Translations!G2" display="Les traductions des informations préesentées ici ainsi que leurs notes respectives sont disponibles sous l'onglet &quot;Traductions&quot;. " xr:uid="{06BEB453-1F40-8E44-8797-C57EBEC9D9D1}"/>
    <hyperlink ref="GV2" location="Translations!I2" display="La traducción de los textos y las notas están disponibles en la pestaña &quot;Traducciones&quot;." xr:uid="{EE2D8C58-3BE2-AA4A-B233-7633446D17B2}"/>
    <hyperlink ref="HF1" location="Translations!C123" display="Terjemahan untuk teks dan nota disediakan di tab 'Translation'." xr:uid="{08E5C2B9-B48B-6C48-A898-6784BE20F271}"/>
    <hyperlink ref="HF2" location="Translations!E123" display="Terjemahan untuk teks dan catatan ini tersedia di tab 'Translations'." xr:uid="{5F298041-F118-644B-B0E7-7DA3062E50B6}"/>
    <hyperlink ref="HG1:HH1" location="Translations!G2" display="Les traductions des informations préesentées ici ainsi que leurs notes respectives sont disponibles sous l'onglet &quot;Traductions&quot;. " xr:uid="{F97CB72B-F204-4548-AED3-E9EF042C3BEB}"/>
    <hyperlink ref="HG2" location="Translations!I2" display="La traducción de los textos y las notas están disponibles en la pestaña &quot;Traducciones&quot;." xr:uid="{4CA7CA6E-4EC5-1C4F-A1AD-FF7D09576DF2}"/>
    <hyperlink ref="HQ1" location="Translations!C123" display="Terjemahan untuk teks dan nota disediakan di tab 'Translation'." xr:uid="{193F5D66-C8DE-CB44-9E6A-84AD1D1B5483}"/>
    <hyperlink ref="HQ2" location="Translations!E123" display="Terjemahan untuk teks dan catatan ini tersedia di tab 'Translations'." xr:uid="{E39031AE-60C5-B142-A160-13940D14D5E5}"/>
    <hyperlink ref="HR1:HS1" location="Translations!G2" display="Les traductions des informations préesentées ici ainsi que leurs notes respectives sont disponibles sous l'onglet &quot;Traductions&quot;. " xr:uid="{3ECD9D2A-DA9B-3944-9B9F-8820CD557781}"/>
    <hyperlink ref="HR2" location="Translations!I2" display="La traducción de los textos y las notas están disponibles en la pestaña &quot;Traducciones&quot;." xr:uid="{2EDED316-1856-D042-9137-C1573EEBF723}"/>
    <hyperlink ref="IB1" location="Translations!C123" display="Terjemahan untuk teks dan nota disediakan di tab 'Translation'." xr:uid="{832BFBFE-0C8D-EF40-8310-799716E2024D}"/>
    <hyperlink ref="IB2" location="Translations!E123" display="Terjemahan untuk teks dan catatan ini tersedia di tab 'Translations'." xr:uid="{9800027C-F83F-3E44-889C-2FBE0DAED86C}"/>
    <hyperlink ref="IC1:ID1" location="Translations!G2" display="Les traductions des informations préesentées ici ainsi que leurs notes respectives sont disponibles sous l'onglet &quot;Traductions&quot;. " xr:uid="{66F6EE9F-78AD-674B-93B9-611B2F05643B}"/>
    <hyperlink ref="IC2" location="Translations!I2" display="La traducción de los textos y las notas están disponibles en la pestaña &quot;Traducciones&quot;." xr:uid="{E3262929-0C72-3949-B08C-4A54B33D234C}"/>
    <hyperlink ref="IN1" location="Translations!C123" display="Terjemahan untuk teks dan nota disediakan di tab 'Translation'." xr:uid="{9AEF3F4D-61FD-E446-A86E-B1A10A45F2A4}"/>
    <hyperlink ref="IN2" location="Translations!E123" display="Terjemahan untuk teks dan catatan ini tersedia di tab 'Translations'." xr:uid="{2C8630A5-14B8-4E4D-8658-A4E4FDFFB641}"/>
    <hyperlink ref="IO1:IP1" location="Translations!G2" display="Les traductions des informations préesentées ici ainsi que leurs notes respectives sont disponibles sous l'onglet &quot;Traductions&quot;. " xr:uid="{846DFAA2-146B-084D-B8B3-48E6D256C4E8}"/>
    <hyperlink ref="IO2" location="Translations!I2" display="La traducción de los textos y las notas están disponibles en la pestaña &quot;Traducciones&quot;." xr:uid="{5375A1A8-5ED7-CF4D-AE9A-591FB0624DA7}"/>
    <hyperlink ref="IY1" location="Translations!C123" display="Terjemahan untuk teks dan nota disediakan di tab 'Translation'." xr:uid="{1CB8C526-BE24-214B-9FD2-710F65E55A06}"/>
    <hyperlink ref="IY2" location="Translations!E123" display="Terjemahan untuk teks dan catatan ini tersedia di tab 'Translations'." xr:uid="{964C02D3-E1FA-4F40-95A7-55E618038D3E}"/>
    <hyperlink ref="IZ1:JA1" location="Translations!G2" display="Les traductions des informations préesentées ici ainsi que leurs notes respectives sont disponibles sous l'onglet &quot;Traductions&quot;. " xr:uid="{6187CF3B-1F7B-CB40-BA37-5FC4B8843F1B}"/>
    <hyperlink ref="IZ2" location="Translations!I2" display="La traducción de los textos y las notas están disponibles en la pestaña &quot;Traducciones&quot;." xr:uid="{E5BD81C6-BE0B-F64B-8CAB-C6D307E572B2}"/>
    <hyperlink ref="JJ1" location="Translations!C123" display="Terjemahan untuk teks dan nota disediakan di tab 'Translation'." xr:uid="{9A22E328-8EAD-1D4F-A152-01F18A4959EC}"/>
    <hyperlink ref="JJ2" location="Translations!E123" display="Terjemahan untuk teks dan catatan ini tersedia di tab 'Translations'." xr:uid="{B2977B08-F358-A74E-9242-E2E3764E7A5A}"/>
    <hyperlink ref="JK1:JL1" location="Translations!G2" display="Les traductions des informations préesentées ici ainsi que leurs notes respectives sont disponibles sous l'onglet &quot;Traductions&quot;. " xr:uid="{3900EB40-AC59-904B-8F3E-173DCA9CEE35}"/>
    <hyperlink ref="JK2" location="Translations!I2" display="La traducción de los textos y las notas están disponibles en la pestaña &quot;Traducciones&quot;." xr:uid="{1F642F3F-1F11-6648-A9FF-2DF3FA34361D}"/>
    <hyperlink ref="JU1" location="Translations!C123" display="Terjemahan untuk teks dan nota disediakan di tab 'Translation'." xr:uid="{44C8C519-097C-BB46-A056-C236055A594C}"/>
    <hyperlink ref="JU2" location="Translations!E123" display="Terjemahan untuk teks dan catatan ini tersedia di tab 'Translations'." xr:uid="{D411D15B-46D3-3146-BFDC-8E8CF5835A94}"/>
    <hyperlink ref="JV1:JW1" location="Translations!G2" display="Les traductions des informations préesentées ici ainsi que leurs notes respectives sont disponibles sous l'onglet &quot;Traductions&quot;. " xr:uid="{DA42433D-93FA-7144-AD2A-1D4C7B702C19}"/>
    <hyperlink ref="JV2" location="Translations!I2" display="La traducción de los textos y las notas están disponibles en la pestaña &quot;Traducciones&quot;." xr:uid="{916B52B7-4172-C640-B8DB-30E9E20FB8AE}"/>
    <hyperlink ref="KF1" location="Translations!C123" display="Terjemahan untuk teks dan nota disediakan di tab 'Translation'." xr:uid="{5DADF06E-CEFA-3645-9B97-F52FCBEF6A27}"/>
    <hyperlink ref="KF2" location="Translations!E123" display="Terjemahan untuk teks dan catatan ini tersedia di tab 'Translations'." xr:uid="{AFE4FC88-9A77-EA4A-9FD5-009CB9DE5CDD}"/>
    <hyperlink ref="KG1:KH1" location="Translations!G2" display="Les traductions des informations préesentées ici ainsi que leurs notes respectives sont disponibles sous l'onglet &quot;Traductions&quot;. " xr:uid="{271502F0-5F68-E64B-A8FC-554912DF02CE}"/>
    <hyperlink ref="KG2" location="Translations!I2" display="La traducción de los textos y las notas están disponibles en la pestaña &quot;Traducciones&quot;." xr:uid="{4E69B353-D091-0E45-8C00-04836AFD9F4D}"/>
    <hyperlink ref="KQ1" location="Translations!C123" display="Terjemahan untuk teks dan nota disediakan di tab 'Translation'." xr:uid="{831366FD-60EA-2F49-AF5E-EC54AD842B5A}"/>
    <hyperlink ref="KQ2" location="Translations!E123" display="Terjemahan untuk teks dan catatan ini tersedia di tab 'Translations'." xr:uid="{19E4736E-E420-DF45-ACA3-3428E8FB781C}"/>
    <hyperlink ref="KR1:KS1" location="Translations!G2" display="Les traductions des informations préesentées ici ainsi que leurs notes respectives sont disponibles sous l'onglet &quot;Traductions&quot;. " xr:uid="{78617B23-79F5-5A4F-9A0C-9440BC4C9F95}"/>
    <hyperlink ref="KR2" location="Translations!I2" display="La traducción de los textos y las notas están disponibles en la pestaña &quot;Traducciones&quot;." xr:uid="{F7F8B0D6-9BA0-BD4D-8A20-678A37A76605}"/>
    <hyperlink ref="LB1" location="Translations!C123" display="Terjemahan untuk teks dan nota disediakan di tab 'Translation'." xr:uid="{ABAB8364-0326-6143-9B00-522622FD03CE}"/>
    <hyperlink ref="LB2" location="Translations!E123" display="Terjemahan untuk teks dan catatan ini tersedia di tab 'Translations'." xr:uid="{99E4094B-99AF-404D-97CE-7AEAEDB705F6}"/>
    <hyperlink ref="LC1:LD1" location="Translations!G2" display="Les traductions des informations préesentées ici ainsi que leurs notes respectives sont disponibles sous l'onglet &quot;Traductions&quot;. " xr:uid="{3E6D7329-4617-C34E-BE6A-3AC1E523EE8E}"/>
    <hyperlink ref="LC2" location="Translations!I2" display="La traducción de los textos y las notas están disponibles en la pestaña &quot;Traducciones&quot;." xr:uid="{0FD4A234-77CA-EE4B-9F28-5649DDC42C22}"/>
    <hyperlink ref="LN1" location="Translations!C123" display="Terjemahan untuk teks dan nota disediakan di tab 'Translation'." xr:uid="{24150FE3-CF2C-7047-9463-B42522B74BEF}"/>
    <hyperlink ref="LN2" location="Translations!E123" display="Terjemahan untuk teks dan catatan ini tersedia di tab 'Translations'." xr:uid="{668994B1-1219-474D-BE7B-26148F8FEB5B}"/>
    <hyperlink ref="LO1:LP1" location="Translations!G2" display="Les traductions des informations préesentées ici ainsi que leurs notes respectives sont disponibles sous l'onglet &quot;Traductions&quot;. " xr:uid="{269B2D5D-1D84-0A44-85BD-C894ED5560CC}"/>
    <hyperlink ref="LO2" location="Translations!I2" display="La traducción de los textos y las notas están disponibles en la pestaña &quot;Traducciones&quot;." xr:uid="{24EFB5EB-B4B9-F844-9838-0398D1B5A779}"/>
    <hyperlink ref="LY1" location="Translations!C123" display="Terjemahan untuk teks dan nota disediakan di tab 'Translation'." xr:uid="{09057F8D-E047-D141-B405-2CD093649B5E}"/>
    <hyperlink ref="LY2" location="Translations!E123" display="Terjemahan untuk teks dan catatan ini tersedia di tab 'Translations'." xr:uid="{5FAE0F70-8537-F34E-AAF4-8367B45178C8}"/>
    <hyperlink ref="LZ1:MA1" location="Translations!G2" display="Les traductions des informations préesentées ici ainsi que leurs notes respectives sont disponibles sous l'onglet &quot;Traductions&quot;. " xr:uid="{5FC4368D-A726-604C-9536-6A462B2849E3}"/>
    <hyperlink ref="LZ2" location="Translations!I2" display="La traducción de los textos y las notas están disponibles en la pestaña &quot;Traducciones&quot;." xr:uid="{7CDF75EF-3946-BC42-9AB9-021F7EE20196}"/>
    <hyperlink ref="MJ1" location="Translations!C123" display="Terjemahan untuk teks dan nota disediakan di tab 'Translation'." xr:uid="{E17E3F9A-279B-0B4E-A933-96473C5DAFF8}"/>
    <hyperlink ref="MJ2" location="Translations!E123" display="Terjemahan untuk teks dan catatan ini tersedia di tab 'Translations'." xr:uid="{CAE38F44-3C20-F447-91D8-2DA150C2C110}"/>
    <hyperlink ref="MK1:ML1" location="Translations!G2" display="Les traductions des informations préesentées ici ainsi que leurs notes respectives sont disponibles sous l'onglet &quot;Traductions&quot;. " xr:uid="{613A4614-5CC1-6949-BB4C-779E2FE893F3}"/>
    <hyperlink ref="MK2" location="Translations!I2" display="La traducción de los textos y las notas están disponibles en la pestaña &quot;Traducciones&quot;." xr:uid="{7193E491-3AF4-0444-8154-489C7C6114BC}"/>
    <hyperlink ref="MU1" location="Translations!C123" display="Terjemahan untuk teks dan nota disediakan di tab 'Translation'." xr:uid="{49A98129-8E3A-864C-9992-6B2EEDFA9C3D}"/>
    <hyperlink ref="MU2" location="Translations!E123" display="Terjemahan untuk teks dan catatan ini tersedia di tab 'Translations'." xr:uid="{B7AFC372-C7EA-DA4D-B841-D5692A2DF8DC}"/>
    <hyperlink ref="MV1:MW1" location="Translations!G2" display="Les traductions des informations préesentées ici ainsi que leurs notes respectives sont disponibles sous l'onglet &quot;Traductions&quot;. " xr:uid="{659DD55A-0CDD-0645-81F5-68281361A934}"/>
    <hyperlink ref="MV2" location="Translations!I2" display="La traducción de los textos y las notas están disponibles en la pestaña &quot;Traducciones&quot;." xr:uid="{8C05E5BC-84EB-4E41-82EB-D5A06B434E73}"/>
    <hyperlink ref="NF1" location="Translations!C123" display="Terjemahan untuk teks dan nota disediakan di tab 'Translation'." xr:uid="{6520E763-933F-414C-A6EA-26045093551F}"/>
    <hyperlink ref="NF2" location="Translations!E123" display="Terjemahan untuk teks dan catatan ini tersedia di tab 'Translations'." xr:uid="{08886E2F-44C5-0842-9F6A-BED32E73E982}"/>
    <hyperlink ref="NG1:NH1" location="Translations!G2" display="Les traductions des informations préesentées ici ainsi que leurs notes respectives sont disponibles sous l'onglet &quot;Traductions&quot;. " xr:uid="{9D308BF4-FFE6-FF4D-B00A-C72B5EBCAC0C}"/>
    <hyperlink ref="NG2" location="Translations!I2" display="La traducción de los textos y las notas están disponibles en la pestaña &quot;Traducciones&quot;." xr:uid="{E9C5E760-4A9C-0640-BA0A-C3B094CDDB24}"/>
    <hyperlink ref="NQ1" location="Translations!C123" display="Terjemahan untuk teks dan nota disediakan di tab 'Translation'." xr:uid="{FEE5E297-ABB0-A549-9797-E57A1572D314}"/>
    <hyperlink ref="NQ2" location="Translations!E123" display="Terjemahan untuk teks dan catatan ini tersedia di tab 'Translations'." xr:uid="{E971C127-03DE-004F-9C1C-0711FD52B097}"/>
    <hyperlink ref="NR1:NS1" location="Translations!G2" display="Les traductions des informations préesentées ici ainsi que leurs notes respectives sont disponibles sous l'onglet &quot;Traductions&quot;. " xr:uid="{DFD49786-BB9E-A948-8C61-613F069009E8}"/>
    <hyperlink ref="NR2" location="Translations!I2" display="La traducción de los textos y las notas están disponibles en la pestaña &quot;Traducciones&quot;." xr:uid="{694BA3C7-068F-1E41-A210-F2FE396C2677}"/>
    <hyperlink ref="OB1" location="Translations!C123" display="Terjemahan untuk teks dan nota disediakan di tab 'Translation'." xr:uid="{A8A82FA5-9641-254D-9C3A-DDC19B4F390F}"/>
    <hyperlink ref="OB2" location="Translations!E123" display="Terjemahan untuk teks dan catatan ini tersedia di tab 'Translations'." xr:uid="{069A0349-18CD-8F48-A5A3-CA4FA8B55287}"/>
    <hyperlink ref="OC1:OD1" location="Translations!G2" display="Les traductions des informations préesentées ici ainsi que leurs notes respectives sont disponibles sous l'onglet &quot;Traductions&quot;. " xr:uid="{1AC16114-8F50-B842-B387-1995429E7F67}"/>
    <hyperlink ref="OC2" location="Translations!I2" display="La traducción de los textos y las notas están disponibles en la pestaña &quot;Traducciones&quot;." xr:uid="{17B231A6-95DF-B640-BF8A-3E5D1038879C}"/>
    <hyperlink ref="ON1" location="Translations!C123" display="Terjemahan untuk teks dan nota disediakan di tab 'Translation'." xr:uid="{9761063B-78D5-7648-A80E-BFC5049BD30F}"/>
    <hyperlink ref="ON2" location="Translations!E123" display="Terjemahan untuk teks dan catatan ini tersedia di tab 'Translations'." xr:uid="{7168E741-7A5D-7342-8F5C-012CE3385275}"/>
    <hyperlink ref="OO1:OP1" location="Translations!G2" display="Les traductions des informations préesentées ici ainsi que leurs notes respectives sont disponibles sous l'onglet &quot;Traductions&quot;. " xr:uid="{F5459C44-AFC7-6444-B32A-0ADDC6D66FA6}"/>
    <hyperlink ref="OO2" location="Translations!I2" display="La traducción de los textos y las notas están disponibles en la pestaña &quot;Traducciones&quot;." xr:uid="{BB9E8EF2-8E84-DD4B-9F56-2F93CA0757F3}"/>
    <hyperlink ref="OY1" location="Translations!C123" display="Terjemahan untuk teks dan nota disediakan di tab 'Translation'." xr:uid="{BBADB471-E37F-934F-BA04-0FE91F0B095B}"/>
    <hyperlink ref="OY2" location="Translations!E123" display="Terjemahan untuk teks dan catatan ini tersedia di tab 'Translations'." xr:uid="{4ECC90D6-54B3-454E-B77A-91BBD82F2D82}"/>
    <hyperlink ref="OZ1:PA1" location="Translations!G2" display="Les traductions des informations préesentées ici ainsi que leurs notes respectives sont disponibles sous l'onglet &quot;Traductions&quot;. " xr:uid="{877A3201-B636-C043-922C-BE49FB8BC46C}"/>
    <hyperlink ref="OZ2" location="Translations!I2" display="La traducción de los textos y las notas están disponibles en la pestaña &quot;Traducciones&quot;." xr:uid="{3FB080A5-E02A-2942-99CE-B584A85B2F6D}"/>
    <hyperlink ref="PJ1" location="Translations!C123" display="Terjemahan untuk teks dan nota disediakan di tab 'Translation'." xr:uid="{10C901EE-13AB-1340-8A55-48D6D5CFA194}"/>
    <hyperlink ref="PJ2" location="Translations!E123" display="Terjemahan untuk teks dan catatan ini tersedia di tab 'Translations'." xr:uid="{C01240A4-F5E6-5A40-A8DA-051A769B14DA}"/>
    <hyperlink ref="PK1:PL1" location="Translations!G2" display="Les traductions des informations préesentées ici ainsi que leurs notes respectives sont disponibles sous l'onglet &quot;Traductions&quot;. " xr:uid="{A2289839-D0E6-2B47-99F8-68366703D630}"/>
    <hyperlink ref="PK2" location="Translations!I2" display="La traducción de los textos y las notas están disponibles en la pestaña &quot;Traducciones&quot;." xr:uid="{9175BD5F-4C59-C640-8437-DF2BAE2961DD}"/>
    <hyperlink ref="PU1" location="Translations!C123" display="Terjemahan untuk teks dan nota disediakan di tab 'Translation'." xr:uid="{13CA3240-66F6-4C4A-A197-E3FA37531EFD}"/>
    <hyperlink ref="PU2" location="Translations!E123" display="Terjemahan untuk teks dan catatan ini tersedia di tab 'Translations'." xr:uid="{A029170E-381A-AA49-91B8-23FA4FE6CC00}"/>
    <hyperlink ref="PV1:PW1" location="Translations!G2" display="Les traductions des informations préesentées ici ainsi que leurs notes respectives sont disponibles sous l'onglet &quot;Traductions&quot;. " xr:uid="{A2E57390-827E-FC41-8F17-4E4C15253930}"/>
    <hyperlink ref="PV2" location="Translations!I2" display="La traducción de los textos y las notas están disponibles en la pestaña &quot;Traducciones&quot;." xr:uid="{FAF5B803-9440-2A4E-916D-EB302EF84BCE}"/>
    <hyperlink ref="QF1" location="Translations!C123" display="Terjemahan untuk teks dan nota disediakan di tab 'Translation'." xr:uid="{3B5D147F-78D0-A749-A648-067BEBA2C846}"/>
    <hyperlink ref="QF2" location="Translations!E123" display="Terjemahan untuk teks dan catatan ini tersedia di tab 'Translations'." xr:uid="{5C1D595B-1953-B748-8DDE-09CCB48F4B65}"/>
    <hyperlink ref="QG1:QH1" location="Translations!G2" display="Les traductions des informations préesentées ici ainsi que leurs notes respectives sont disponibles sous l'onglet &quot;Traductions&quot;. " xr:uid="{3465E1D1-5696-0C42-A291-30F31617FB16}"/>
    <hyperlink ref="QG2" location="Translations!I2" display="La traducción de los textos y las notas están disponibles en la pestaña &quot;Traducciones&quot;." xr:uid="{84DC905A-3E6A-264D-ADFF-BD0AA4303843}"/>
    <hyperlink ref="QQ1" location="Translations!C123" display="Terjemahan untuk teks dan nota disediakan di tab 'Translation'." xr:uid="{3BE74F1A-C464-5E4E-8594-5048F3B4A60C}"/>
    <hyperlink ref="QQ2" location="Translations!E123" display="Terjemahan untuk teks dan catatan ini tersedia di tab 'Translations'." xr:uid="{401AF2D6-7531-0D48-868B-EF8E11F34DAC}"/>
    <hyperlink ref="QR1:QS1" location="Translations!G2" display="Les traductions des informations préesentées ici ainsi que leurs notes respectives sont disponibles sous l'onglet &quot;Traductions&quot;. " xr:uid="{55AA2925-0835-CA48-98F7-9C7852326A60}"/>
    <hyperlink ref="QR2" location="Translations!I2" display="La traducción de los textos y las notas están disponibles en la pestaña &quot;Traducciones&quot;." xr:uid="{ACE4D3F1-C6AE-EC4E-BCFB-86B658BD54A3}"/>
    <hyperlink ref="RB1" location="Translations!C123" display="Terjemahan untuk teks dan nota disediakan di tab 'Translation'." xr:uid="{003939AB-B156-6A4A-9E0F-683499503C83}"/>
    <hyperlink ref="RB2" location="Translations!E123" display="Terjemahan untuk teks dan catatan ini tersedia di tab 'Translations'." xr:uid="{15465093-A837-9049-A201-8072F5785291}"/>
    <hyperlink ref="RC1:RD1" location="Translations!G2" display="Les traductions des informations préesentées ici ainsi que leurs notes respectives sont disponibles sous l'onglet &quot;Traductions&quot;. " xr:uid="{74D45860-52C5-0C43-BEF8-348DB44B9F86}"/>
    <hyperlink ref="RC2" location="Translations!I2" display="La traducción de los textos y las notas están disponibles en la pestaña &quot;Traducciones&quot;." xr:uid="{13FF13E8-9D70-604F-ABED-44D27D32E5F5}"/>
    <hyperlink ref="RN1" location="Translations!C123" display="Terjemahan untuk teks dan nota disediakan di tab 'Translation'." xr:uid="{D72B7EA1-ED86-EB44-BE81-CE046B034D1E}"/>
    <hyperlink ref="RN2" location="Translations!E123" display="Terjemahan untuk teks dan catatan ini tersedia di tab 'Translations'." xr:uid="{776E423A-0574-734C-AA63-6F23F764DDDF}"/>
    <hyperlink ref="RO1:RP1" location="Translations!G2" display="Les traductions des informations préesentées ici ainsi que leurs notes respectives sont disponibles sous l'onglet &quot;Traductions&quot;. " xr:uid="{AAE12247-882C-1543-8D18-E1BA2F6989B5}"/>
    <hyperlink ref="RO2" location="Translations!I2" display="La traducción de los textos y las notas están disponibles en la pestaña &quot;Traducciones&quot;." xr:uid="{0A9C799A-AFCC-0E46-BDD8-DD006B1EE060}"/>
    <hyperlink ref="RY1" location="Translations!C123" display="Terjemahan untuk teks dan nota disediakan di tab 'Translation'." xr:uid="{6083E5E4-221C-544D-A891-D6A17DF4F621}"/>
    <hyperlink ref="RY2" location="Translations!E123" display="Terjemahan untuk teks dan catatan ini tersedia di tab 'Translations'." xr:uid="{4ED3F095-CCB5-B245-B72B-70E79426D6EB}"/>
    <hyperlink ref="RZ1:SA1" location="Translations!G2" display="Les traductions des informations préesentées ici ainsi que leurs notes respectives sont disponibles sous l'onglet &quot;Traductions&quot;. " xr:uid="{C1D42863-C21B-714A-862A-B102CFF561C1}"/>
    <hyperlink ref="RZ2" location="Translations!I2" display="La traducción de los textos y las notas están disponibles en la pestaña &quot;Traducciones&quot;." xr:uid="{C53CEEB9-A213-9C4C-AB2C-BAFDA802474E}"/>
    <hyperlink ref="SJ1" location="Translations!C123" display="Terjemahan untuk teks dan nota disediakan di tab 'Translation'." xr:uid="{D0459CDA-8FD4-A640-907C-63B01008D1E4}"/>
    <hyperlink ref="SJ2" location="Translations!E123" display="Terjemahan untuk teks dan catatan ini tersedia di tab 'Translations'." xr:uid="{77802434-AD50-4143-BEA2-26D09596E82B}"/>
    <hyperlink ref="SK1:SL1" location="Translations!G2" display="Les traductions des informations préesentées ici ainsi que leurs notes respectives sont disponibles sous l'onglet &quot;Traductions&quot;. " xr:uid="{47E918F2-2784-4F45-9603-31E95157E6A6}"/>
    <hyperlink ref="SK2" location="Translations!I2" display="La traducción de los textos y las notas están disponibles en la pestaña &quot;Traducciones&quot;." xr:uid="{638117CA-E8AC-6C42-AB51-B99B1BE20BB7}"/>
    <hyperlink ref="SU1" location="Translations!C123" display="Terjemahan untuk teks dan nota disediakan di tab 'Translation'." xr:uid="{BC0BF623-D7DE-C34B-84E8-E079FC4A7FEA}"/>
    <hyperlink ref="SU2" location="Translations!E123" display="Terjemahan untuk teks dan catatan ini tersedia di tab 'Translations'." xr:uid="{D0614C35-BE18-CD4C-883B-4CE9726F2F82}"/>
    <hyperlink ref="SV1:SW1" location="Translations!G2" display="Les traductions des informations préesentées ici ainsi que leurs notes respectives sont disponibles sous l'onglet &quot;Traductions&quot;. " xr:uid="{61AC36D5-2C3B-7548-8169-1AD1538CFCA9}"/>
    <hyperlink ref="SV2" location="Translations!I2" display="La traducción de los textos y las notas están disponibles en la pestaña &quot;Traducciones&quot;." xr:uid="{DBB86ADF-4496-3345-B397-A5F06E89140B}"/>
    <hyperlink ref="TF1" location="Translations!C123" display="Terjemahan untuk teks dan nota disediakan di tab 'Translation'." xr:uid="{9F9BEDD2-0744-794C-99D7-A814CE76EA09}"/>
    <hyperlink ref="TF2" location="Translations!E123" display="Terjemahan untuk teks dan catatan ini tersedia di tab 'Translations'." xr:uid="{1F712E32-76C3-0041-860E-65CA4E29477B}"/>
    <hyperlink ref="TG1:TH1" location="Translations!G2" display="Les traductions des informations préesentées ici ainsi que leurs notes respectives sont disponibles sous l'onglet &quot;Traductions&quot;. " xr:uid="{528640BF-A387-C640-B6AC-F876DD900F72}"/>
    <hyperlink ref="TG2" location="Translations!I2" display="La traducción de los textos y las notas están disponibles en la pestaña &quot;Traducciones&quot;." xr:uid="{351FB313-D303-F442-B292-ED3C9D0B40F0}"/>
    <hyperlink ref="TQ1" location="Translations!C123" display="Terjemahan untuk teks dan nota disediakan di tab 'Translation'." xr:uid="{6C986223-7999-8349-A26B-CB2F77368500}"/>
    <hyperlink ref="TQ2" location="Translations!E123" display="Terjemahan untuk teks dan catatan ini tersedia di tab 'Translations'." xr:uid="{2F6FA16E-87B7-1A46-85E2-1E5484AB8712}"/>
    <hyperlink ref="TR1:TS1" location="Translations!G2" display="Les traductions des informations préesentées ici ainsi que leurs notes respectives sont disponibles sous l'onglet &quot;Traductions&quot;. " xr:uid="{3B1E451C-2451-A74C-9A84-16EAA0DE3D9F}"/>
    <hyperlink ref="TR2" location="Translations!I2" display="La traducción de los textos y las notas están disponibles en la pestaña &quot;Traducciones&quot;." xr:uid="{6F74BE42-FF68-EE4F-81FE-203A06321B21}"/>
    <hyperlink ref="UB1" location="Translations!C123" display="Terjemahan untuk teks dan nota disediakan di tab 'Translation'." xr:uid="{3DFC9DB0-B3F0-C740-B61B-E6D4E3546C40}"/>
    <hyperlink ref="UB2" location="Translations!E123" display="Terjemahan untuk teks dan catatan ini tersedia di tab 'Translations'." xr:uid="{081433BF-F72B-2049-A76C-E7A1B8EC9491}"/>
    <hyperlink ref="UC1:UD1" location="Translations!G2" display="Les traductions des informations préesentées ici ainsi que leurs notes respectives sont disponibles sous l'onglet &quot;Traductions&quot;. " xr:uid="{F61FC157-029A-C748-96A0-A6A2EAA86B0F}"/>
    <hyperlink ref="UC2" location="Translations!I2" display="La traducción de los textos y las notas están disponibles en la pestaña &quot;Traducciones&quot;." xr:uid="{1AF8C187-BAA7-CE40-B3F8-D511DE18C22C}"/>
    <hyperlink ref="AH11" location="'3.0 Annual - Estate'!B6" display="Back" xr:uid="{3022B879-B274-324F-8FF8-B44E3B9029F3}"/>
  </hyperlink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484C-FFD0-444E-9D6A-EAB03B58A294}">
  <sheetPr>
    <tabColor theme="1"/>
  </sheetPr>
  <dimension ref="A1:FSW6"/>
  <sheetViews>
    <sheetView workbookViewId="0">
      <selection activeCell="V3" sqref="V3"/>
    </sheetView>
  </sheetViews>
  <sheetFormatPr baseColWidth="10" defaultColWidth="8.83203125" defaultRowHeight="16"/>
  <sheetData>
    <row r="1" spans="1:4573" s="174" customFormat="1">
      <c r="A1" s="172" t="s">
        <v>33</v>
      </c>
      <c r="B1" s="172" t="s">
        <v>30</v>
      </c>
      <c r="C1" s="172" t="s">
        <v>28</v>
      </c>
      <c r="D1" s="172" t="s">
        <v>25</v>
      </c>
      <c r="E1" s="172" t="s">
        <v>24</v>
      </c>
      <c r="F1" s="172" t="s">
        <v>5275</v>
      </c>
      <c r="G1" s="172" t="s">
        <v>22</v>
      </c>
      <c r="H1" s="172" t="s">
        <v>5285</v>
      </c>
      <c r="I1" s="172" t="s">
        <v>127</v>
      </c>
      <c r="J1" s="172" t="s">
        <v>128</v>
      </c>
      <c r="K1" s="172" t="s">
        <v>5276</v>
      </c>
      <c r="L1" s="172" t="s">
        <v>5277</v>
      </c>
      <c r="M1" s="172" t="s">
        <v>5287</v>
      </c>
      <c r="N1" s="172" t="s">
        <v>5288</v>
      </c>
      <c r="O1" s="172" t="s">
        <v>11</v>
      </c>
      <c r="P1" s="172" t="s">
        <v>9</v>
      </c>
      <c r="Q1" s="172" t="s">
        <v>5278</v>
      </c>
      <c r="R1" s="173" t="s">
        <v>225</v>
      </c>
      <c r="S1" s="172" t="s">
        <v>5289</v>
      </c>
      <c r="T1" s="172" t="s">
        <v>5290</v>
      </c>
      <c r="U1" s="172" t="s">
        <v>5291</v>
      </c>
      <c r="V1" s="174" t="s">
        <v>263</v>
      </c>
      <c r="W1" s="174" t="s">
        <v>273</v>
      </c>
      <c r="X1" s="174" t="s">
        <v>283</v>
      </c>
      <c r="Y1" s="174" t="s">
        <v>5355</v>
      </c>
      <c r="Z1" s="174" t="s">
        <v>293</v>
      </c>
      <c r="AA1" s="174" t="s">
        <v>5356</v>
      </c>
      <c r="AB1" s="174" t="s">
        <v>5366</v>
      </c>
      <c r="AC1" s="174" t="s">
        <v>303</v>
      </c>
      <c r="AD1" s="174" t="s">
        <v>313</v>
      </c>
      <c r="AE1" s="174" t="s">
        <v>323</v>
      </c>
      <c r="AF1" s="174" t="s">
        <v>333</v>
      </c>
      <c r="AG1" s="174" t="s">
        <v>343</v>
      </c>
      <c r="AH1" s="174" t="s">
        <v>353</v>
      </c>
      <c r="AI1" s="174" t="s">
        <v>363</v>
      </c>
      <c r="AJ1" s="174" t="s">
        <v>373</v>
      </c>
      <c r="AK1" s="174" t="s">
        <v>5376</v>
      </c>
      <c r="AL1" s="174" t="s">
        <v>5386</v>
      </c>
      <c r="AM1" s="174" t="s">
        <v>383</v>
      </c>
      <c r="AN1" s="174" t="s">
        <v>393</v>
      </c>
      <c r="AO1" s="174" t="s">
        <v>403</v>
      </c>
      <c r="AP1" s="174" t="s">
        <v>413</v>
      </c>
      <c r="AQ1" s="174" t="s">
        <v>423</v>
      </c>
      <c r="AR1" s="174" t="s">
        <v>433</v>
      </c>
      <c r="AS1" s="174" t="s">
        <v>443</v>
      </c>
      <c r="AT1" s="174" t="s">
        <v>463</v>
      </c>
      <c r="AU1" s="174" t="s">
        <v>473</v>
      </c>
      <c r="AV1" s="174" t="s">
        <v>453</v>
      </c>
      <c r="AW1" s="174" t="s">
        <v>483</v>
      </c>
      <c r="AX1" s="174" t="s">
        <v>503</v>
      </c>
      <c r="AY1" s="174" t="s">
        <v>513</v>
      </c>
      <c r="AZ1" s="174" t="s">
        <v>493</v>
      </c>
      <c r="BA1" s="174" t="s">
        <v>523</v>
      </c>
      <c r="BB1" s="174" t="s">
        <v>543</v>
      </c>
      <c r="BC1" s="174" t="s">
        <v>553</v>
      </c>
      <c r="BD1" s="174" t="s">
        <v>5396</v>
      </c>
      <c r="BE1" s="174" t="s">
        <v>563</v>
      </c>
      <c r="BF1" s="174" t="s">
        <v>573</v>
      </c>
      <c r="BG1" s="174" t="s">
        <v>5406</v>
      </c>
      <c r="BH1" s="174" t="s">
        <v>583</v>
      </c>
      <c r="BI1" s="174" t="s">
        <v>5407</v>
      </c>
      <c r="BJ1" s="174" t="s">
        <v>5417</v>
      </c>
      <c r="BK1" s="174" t="s">
        <v>593</v>
      </c>
      <c r="BL1" s="174" t="s">
        <v>603</v>
      </c>
      <c r="BM1" s="174" t="s">
        <v>613</v>
      </c>
      <c r="BN1" s="174" t="s">
        <v>623</v>
      </c>
      <c r="BO1" s="174" t="s">
        <v>633</v>
      </c>
      <c r="BP1" s="174" t="s">
        <v>643</v>
      </c>
      <c r="BQ1" s="174" t="s">
        <v>653</v>
      </c>
      <c r="BR1" s="174" t="s">
        <v>663</v>
      </c>
      <c r="BS1" s="174" t="s">
        <v>5427</v>
      </c>
      <c r="BT1" s="174" t="s">
        <v>5437</v>
      </c>
      <c r="BU1" s="174" t="s">
        <v>673</v>
      </c>
      <c r="BV1" s="174" t="s">
        <v>683</v>
      </c>
      <c r="BW1" s="174" t="s">
        <v>693</v>
      </c>
      <c r="BX1" s="174" t="s">
        <v>703</v>
      </c>
      <c r="BY1" s="174" t="s">
        <v>713</v>
      </c>
      <c r="BZ1" s="174" t="s">
        <v>723</v>
      </c>
      <c r="CA1" s="174" t="s">
        <v>733</v>
      </c>
      <c r="CB1" s="174" t="s">
        <v>753</v>
      </c>
      <c r="CC1" s="174" t="s">
        <v>763</v>
      </c>
      <c r="CD1" s="174" t="s">
        <v>743</v>
      </c>
      <c r="CE1" s="174" t="s">
        <v>773</v>
      </c>
      <c r="CF1" s="174" t="s">
        <v>793</v>
      </c>
      <c r="CG1" s="174" t="s">
        <v>803</v>
      </c>
      <c r="CH1" s="174" t="s">
        <v>783</v>
      </c>
      <c r="CI1" s="174" t="s">
        <v>813</v>
      </c>
      <c r="CJ1" s="174" t="s">
        <v>833</v>
      </c>
      <c r="CK1" s="174" t="s">
        <v>843</v>
      </c>
      <c r="CL1" s="174" t="s">
        <v>5447</v>
      </c>
      <c r="CM1" s="174" t="s">
        <v>853</v>
      </c>
      <c r="CN1" s="174" t="s">
        <v>863</v>
      </c>
      <c r="CO1" s="174" t="s">
        <v>873</v>
      </c>
      <c r="CP1" s="174" t="s">
        <v>883</v>
      </c>
      <c r="CQ1" s="174" t="s">
        <v>893</v>
      </c>
      <c r="CR1" s="174" t="s">
        <v>903</v>
      </c>
      <c r="CS1" s="174" t="s">
        <v>913</v>
      </c>
      <c r="CT1" s="174" t="s">
        <v>923</v>
      </c>
      <c r="CU1" s="174" t="s">
        <v>933</v>
      </c>
      <c r="CV1" s="174" t="s">
        <v>943</v>
      </c>
      <c r="CW1" s="174" t="s">
        <v>953</v>
      </c>
      <c r="CX1" s="174" t="s">
        <v>963</v>
      </c>
      <c r="CY1" s="174" t="s">
        <v>973</v>
      </c>
      <c r="CZ1" s="174" t="s">
        <v>983</v>
      </c>
      <c r="DA1" s="174" t="s">
        <v>993</v>
      </c>
      <c r="DB1" s="174" t="s">
        <v>1003</v>
      </c>
      <c r="DC1" s="174" t="s">
        <v>1013</v>
      </c>
      <c r="DD1" s="174" t="s">
        <v>1023</v>
      </c>
      <c r="DE1" s="174" t="s">
        <v>1033</v>
      </c>
      <c r="DF1" s="174" t="s">
        <v>1043</v>
      </c>
      <c r="DG1" s="174" t="s">
        <v>1053</v>
      </c>
      <c r="DH1" s="174" t="s">
        <v>1063</v>
      </c>
      <c r="DI1" s="174" t="s">
        <v>1073</v>
      </c>
      <c r="DJ1" s="174" t="s">
        <v>1083</v>
      </c>
      <c r="DK1" s="174" t="s">
        <v>1093</v>
      </c>
      <c r="DL1" s="174" t="s">
        <v>1103</v>
      </c>
      <c r="DM1" s="174" t="s">
        <v>1113</v>
      </c>
      <c r="DN1" s="174" t="s">
        <v>1123</v>
      </c>
      <c r="DO1" s="174" t="s">
        <v>1133</v>
      </c>
      <c r="DP1" s="174" t="s">
        <v>1143</v>
      </c>
      <c r="DQ1" s="174" t="s">
        <v>1153</v>
      </c>
      <c r="DR1" s="174" t="s">
        <v>1163</v>
      </c>
      <c r="DS1" s="174" t="s">
        <v>1173</v>
      </c>
      <c r="DT1" s="174" t="s">
        <v>1183</v>
      </c>
      <c r="DU1" s="174" t="s">
        <v>1193</v>
      </c>
      <c r="DV1" s="174" t="s">
        <v>1203</v>
      </c>
      <c r="DW1" s="174" t="s">
        <v>1213</v>
      </c>
      <c r="DX1" s="174" t="s">
        <v>1223</v>
      </c>
      <c r="DY1" s="174" t="s">
        <v>1233</v>
      </c>
      <c r="DZ1" s="174" t="s">
        <v>1243</v>
      </c>
      <c r="EA1" s="174" t="s">
        <v>5457</v>
      </c>
      <c r="EB1" s="174" t="s">
        <v>5467</v>
      </c>
      <c r="EC1" s="174" t="s">
        <v>5477</v>
      </c>
      <c r="ED1" s="174" t="s">
        <v>5487</v>
      </c>
      <c r="EE1" s="174" t="s">
        <v>1293</v>
      </c>
      <c r="EF1" s="174" t="s">
        <v>5262</v>
      </c>
      <c r="EG1" s="174" t="s">
        <v>5497</v>
      </c>
      <c r="EH1" s="174" t="s">
        <v>1313</v>
      </c>
      <c r="EI1" s="174" t="s">
        <v>1323</v>
      </c>
      <c r="EJ1" s="174" t="s">
        <v>1333</v>
      </c>
      <c r="EK1" s="174" t="s">
        <v>5507</v>
      </c>
      <c r="EL1" s="174" t="s">
        <v>5517</v>
      </c>
      <c r="EM1" s="174" t="s">
        <v>5527</v>
      </c>
      <c r="EN1" s="174" t="s">
        <v>5537</v>
      </c>
      <c r="EO1" s="174" t="s">
        <v>264</v>
      </c>
      <c r="EP1" s="174" t="s">
        <v>274</v>
      </c>
      <c r="EQ1" s="174" t="s">
        <v>294</v>
      </c>
      <c r="ER1" s="174" t="s">
        <v>5357</v>
      </c>
      <c r="ES1" s="174" t="s">
        <v>5367</v>
      </c>
      <c r="ET1" s="174" t="s">
        <v>304</v>
      </c>
      <c r="EU1" s="174" t="s">
        <v>314</v>
      </c>
      <c r="EV1" s="174" t="s">
        <v>324</v>
      </c>
      <c r="EW1" s="174" t="s">
        <v>334</v>
      </c>
      <c r="EX1" s="174" t="s">
        <v>344</v>
      </c>
      <c r="EY1" s="174" t="s">
        <v>354</v>
      </c>
      <c r="EZ1" s="174" t="s">
        <v>364</v>
      </c>
      <c r="FA1" s="174" t="s">
        <v>374</v>
      </c>
      <c r="FB1" s="174" t="s">
        <v>5377</v>
      </c>
      <c r="FC1" s="174" t="s">
        <v>5387</v>
      </c>
      <c r="FD1" s="174" t="s">
        <v>384</v>
      </c>
      <c r="FE1" s="174" t="s">
        <v>394</v>
      </c>
      <c r="FF1" s="174" t="s">
        <v>404</v>
      </c>
      <c r="FG1" s="174" t="s">
        <v>414</v>
      </c>
      <c r="FH1" s="174" t="s">
        <v>424</v>
      </c>
      <c r="FI1" s="174" t="s">
        <v>434</v>
      </c>
      <c r="FJ1" s="174" t="s">
        <v>444</v>
      </c>
      <c r="FK1" s="174" t="s">
        <v>464</v>
      </c>
      <c r="FL1" s="174" t="s">
        <v>474</v>
      </c>
      <c r="FM1" s="174" t="s">
        <v>454</v>
      </c>
      <c r="FN1" s="174" t="s">
        <v>484</v>
      </c>
      <c r="FO1" s="174" t="s">
        <v>504</v>
      </c>
      <c r="FP1" s="174" t="s">
        <v>514</v>
      </c>
      <c r="FQ1" s="174" t="s">
        <v>494</v>
      </c>
      <c r="FR1" s="174" t="s">
        <v>524</v>
      </c>
      <c r="FS1" s="174" t="s">
        <v>544</v>
      </c>
      <c r="FT1" s="174" t="s">
        <v>554</v>
      </c>
      <c r="FU1" s="174" t="s">
        <v>5397</v>
      </c>
      <c r="FV1" s="174" t="s">
        <v>564</v>
      </c>
      <c r="FW1" s="174" t="s">
        <v>584</v>
      </c>
      <c r="FX1" s="174" t="s">
        <v>5408</v>
      </c>
      <c r="FY1" s="174" t="s">
        <v>5418</v>
      </c>
      <c r="FZ1" s="174" t="s">
        <v>594</v>
      </c>
      <c r="GA1" s="174" t="s">
        <v>604</v>
      </c>
      <c r="GB1" s="174" t="s">
        <v>614</v>
      </c>
      <c r="GC1" s="174" t="s">
        <v>624</v>
      </c>
      <c r="GD1" s="174" t="s">
        <v>634</v>
      </c>
      <c r="GE1" s="174" t="s">
        <v>644</v>
      </c>
      <c r="GF1" s="174" t="s">
        <v>654</v>
      </c>
      <c r="GG1" s="174" t="s">
        <v>664</v>
      </c>
      <c r="GH1" s="174" t="s">
        <v>5428</v>
      </c>
      <c r="GI1" s="174" t="s">
        <v>5438</v>
      </c>
      <c r="GJ1" s="174" t="s">
        <v>674</v>
      </c>
      <c r="GK1" s="174" t="s">
        <v>684</v>
      </c>
      <c r="GL1" s="174" t="s">
        <v>694</v>
      </c>
      <c r="GM1" s="174" t="s">
        <v>704</v>
      </c>
      <c r="GN1" s="174" t="s">
        <v>714</v>
      </c>
      <c r="GO1" s="174" t="s">
        <v>724</v>
      </c>
      <c r="GP1" s="174" t="s">
        <v>734</v>
      </c>
      <c r="GQ1" s="174" t="s">
        <v>754</v>
      </c>
      <c r="GR1" s="174" t="s">
        <v>764</v>
      </c>
      <c r="GS1" s="174" t="s">
        <v>744</v>
      </c>
      <c r="GT1" s="174" t="s">
        <v>774</v>
      </c>
      <c r="GU1" s="174" t="s">
        <v>794</v>
      </c>
      <c r="GV1" s="174" t="s">
        <v>804</v>
      </c>
      <c r="GW1" s="174" t="s">
        <v>784</v>
      </c>
      <c r="GX1" s="174" t="s">
        <v>814</v>
      </c>
      <c r="GY1" s="174" t="s">
        <v>834</v>
      </c>
      <c r="GZ1" s="174" t="s">
        <v>844</v>
      </c>
      <c r="HA1" s="174" t="s">
        <v>5448</v>
      </c>
      <c r="HB1" s="174" t="s">
        <v>854</v>
      </c>
      <c r="HC1" s="174" t="s">
        <v>864</v>
      </c>
      <c r="HD1" s="174" t="s">
        <v>874</v>
      </c>
      <c r="HE1" s="174" t="s">
        <v>884</v>
      </c>
      <c r="HF1" s="174" t="s">
        <v>894</v>
      </c>
      <c r="HG1" s="174" t="s">
        <v>904</v>
      </c>
      <c r="HH1" s="174" t="s">
        <v>914</v>
      </c>
      <c r="HI1" s="174" t="s">
        <v>924</v>
      </c>
      <c r="HJ1" s="174" t="s">
        <v>934</v>
      </c>
      <c r="HK1" s="174" t="s">
        <v>944</v>
      </c>
      <c r="HL1" s="174" t="s">
        <v>954</v>
      </c>
      <c r="HM1" s="174" t="s">
        <v>964</v>
      </c>
      <c r="HN1" s="174" t="s">
        <v>974</v>
      </c>
      <c r="HO1" s="174" t="s">
        <v>984</v>
      </c>
      <c r="HP1" s="174" t="s">
        <v>994</v>
      </c>
      <c r="HQ1" s="174" t="s">
        <v>1004</v>
      </c>
      <c r="HR1" s="174" t="s">
        <v>1014</v>
      </c>
      <c r="HS1" s="174" t="s">
        <v>1024</v>
      </c>
      <c r="HT1" s="174" t="s">
        <v>1034</v>
      </c>
      <c r="HU1" s="174" t="s">
        <v>1044</v>
      </c>
      <c r="HV1" s="174" t="s">
        <v>1054</v>
      </c>
      <c r="HW1" s="174" t="s">
        <v>1064</v>
      </c>
      <c r="HX1" s="174" t="s">
        <v>1074</v>
      </c>
      <c r="HY1" s="174" t="s">
        <v>1084</v>
      </c>
      <c r="HZ1" s="174" t="s">
        <v>1094</v>
      </c>
      <c r="IA1" s="174" t="s">
        <v>1104</v>
      </c>
      <c r="IB1" s="174" t="s">
        <v>1114</v>
      </c>
      <c r="IC1" s="174" t="s">
        <v>1124</v>
      </c>
      <c r="ID1" s="174" t="s">
        <v>1134</v>
      </c>
      <c r="IE1" s="174" t="s">
        <v>1144</v>
      </c>
      <c r="IF1" s="174" t="s">
        <v>1154</v>
      </c>
      <c r="IG1" s="174" t="s">
        <v>1164</v>
      </c>
      <c r="IH1" s="174" t="s">
        <v>1174</v>
      </c>
      <c r="II1" s="174" t="s">
        <v>1184</v>
      </c>
      <c r="IJ1" s="174" t="s">
        <v>1194</v>
      </c>
      <c r="IK1" s="174" t="s">
        <v>1204</v>
      </c>
      <c r="IL1" s="174" t="s">
        <v>1214</v>
      </c>
      <c r="IM1" s="174" t="s">
        <v>1224</v>
      </c>
      <c r="IN1" s="174" t="s">
        <v>1234</v>
      </c>
      <c r="IO1" s="174" t="s">
        <v>1244</v>
      </c>
      <c r="IP1" s="174" t="s">
        <v>5458</v>
      </c>
      <c r="IQ1" s="174" t="s">
        <v>5468</v>
      </c>
      <c r="IR1" s="174" t="s">
        <v>5478</v>
      </c>
      <c r="IS1" s="174" t="s">
        <v>5488</v>
      </c>
      <c r="IT1" s="174" t="s">
        <v>1294</v>
      </c>
      <c r="IU1" s="174" t="s">
        <v>5263</v>
      </c>
      <c r="IV1" s="174" t="s">
        <v>5498</v>
      </c>
      <c r="IW1" s="174" t="s">
        <v>1314</v>
      </c>
      <c r="IX1" s="174" t="s">
        <v>1324</v>
      </c>
      <c r="IY1" s="174" t="s">
        <v>1334</v>
      </c>
      <c r="IZ1" s="174" t="s">
        <v>5508</v>
      </c>
      <c r="JA1" s="174" t="s">
        <v>5518</v>
      </c>
      <c r="JB1" s="174" t="s">
        <v>5528</v>
      </c>
      <c r="JC1" s="174" t="s">
        <v>5538</v>
      </c>
      <c r="JD1" s="174" t="s">
        <v>265</v>
      </c>
      <c r="JE1" s="174" t="s">
        <v>275</v>
      </c>
      <c r="JF1" s="174" t="s">
        <v>295</v>
      </c>
      <c r="JG1" s="174" t="s">
        <v>5358</v>
      </c>
      <c r="JH1" s="174" t="s">
        <v>5368</v>
      </c>
      <c r="JI1" s="174" t="s">
        <v>305</v>
      </c>
      <c r="JJ1" s="174" t="s">
        <v>315</v>
      </c>
      <c r="JK1" s="174" t="s">
        <v>325</v>
      </c>
      <c r="JL1" s="174" t="s">
        <v>335</v>
      </c>
      <c r="JM1" s="174" t="s">
        <v>345</v>
      </c>
      <c r="JN1" s="174" t="s">
        <v>355</v>
      </c>
      <c r="JO1" s="174" t="s">
        <v>365</v>
      </c>
      <c r="JP1" s="174" t="s">
        <v>375</v>
      </c>
      <c r="JQ1" s="174" t="s">
        <v>5378</v>
      </c>
      <c r="JR1" s="174" t="s">
        <v>5388</v>
      </c>
      <c r="JS1" s="174" t="s">
        <v>385</v>
      </c>
      <c r="JT1" s="174" t="s">
        <v>395</v>
      </c>
      <c r="JU1" s="174" t="s">
        <v>405</v>
      </c>
      <c r="JV1" s="174" t="s">
        <v>415</v>
      </c>
      <c r="JW1" s="174" t="s">
        <v>425</v>
      </c>
      <c r="JX1" s="174" t="s">
        <v>435</v>
      </c>
      <c r="JY1" s="174" t="s">
        <v>445</v>
      </c>
      <c r="JZ1" s="174" t="s">
        <v>465</v>
      </c>
      <c r="KA1" s="174" t="s">
        <v>475</v>
      </c>
      <c r="KB1" s="174" t="s">
        <v>455</v>
      </c>
      <c r="KC1" s="174" t="s">
        <v>485</v>
      </c>
      <c r="KD1" s="174" t="s">
        <v>505</v>
      </c>
      <c r="KE1" s="174" t="s">
        <v>515</v>
      </c>
      <c r="KF1" s="174" t="s">
        <v>495</v>
      </c>
      <c r="KG1" s="174" t="s">
        <v>525</v>
      </c>
      <c r="KH1" s="174" t="s">
        <v>545</v>
      </c>
      <c r="KI1" s="174" t="s">
        <v>555</v>
      </c>
      <c r="KJ1" s="174" t="s">
        <v>5398</v>
      </c>
      <c r="KK1" s="174" t="s">
        <v>565</v>
      </c>
      <c r="KL1" s="174" t="s">
        <v>585</v>
      </c>
      <c r="KM1" s="174" t="s">
        <v>5409</v>
      </c>
      <c r="KN1" s="174" t="s">
        <v>5419</v>
      </c>
      <c r="KO1" s="174" t="s">
        <v>595</v>
      </c>
      <c r="KP1" s="174" t="s">
        <v>605</v>
      </c>
      <c r="KQ1" s="174" t="s">
        <v>615</v>
      </c>
      <c r="KR1" s="174" t="s">
        <v>625</v>
      </c>
      <c r="KS1" s="174" t="s">
        <v>635</v>
      </c>
      <c r="KT1" s="174" t="s">
        <v>645</v>
      </c>
      <c r="KU1" s="174" t="s">
        <v>655</v>
      </c>
      <c r="KV1" s="174" t="s">
        <v>665</v>
      </c>
      <c r="KW1" s="174" t="s">
        <v>5429</v>
      </c>
      <c r="KX1" s="174" t="s">
        <v>5439</v>
      </c>
      <c r="KY1" s="174" t="s">
        <v>675</v>
      </c>
      <c r="KZ1" s="174" t="s">
        <v>685</v>
      </c>
      <c r="LA1" s="174" t="s">
        <v>695</v>
      </c>
      <c r="LB1" s="174" t="s">
        <v>705</v>
      </c>
      <c r="LC1" s="174" t="s">
        <v>715</v>
      </c>
      <c r="LD1" s="174" t="s">
        <v>725</v>
      </c>
      <c r="LE1" s="174" t="s">
        <v>735</v>
      </c>
      <c r="LF1" s="174" t="s">
        <v>755</v>
      </c>
      <c r="LG1" s="174" t="s">
        <v>765</v>
      </c>
      <c r="LH1" s="174" t="s">
        <v>745</v>
      </c>
      <c r="LI1" s="174" t="s">
        <v>775</v>
      </c>
      <c r="LJ1" s="174" t="s">
        <v>795</v>
      </c>
      <c r="LK1" s="174" t="s">
        <v>805</v>
      </c>
      <c r="LL1" s="174" t="s">
        <v>785</v>
      </c>
      <c r="LM1" s="174" t="s">
        <v>815</v>
      </c>
      <c r="LN1" s="174" t="s">
        <v>835</v>
      </c>
      <c r="LO1" s="174" t="s">
        <v>845</v>
      </c>
      <c r="LP1" s="174" t="s">
        <v>5449</v>
      </c>
      <c r="LQ1" s="174" t="s">
        <v>855</v>
      </c>
      <c r="LR1" s="174" t="s">
        <v>865</v>
      </c>
      <c r="LS1" s="174" t="s">
        <v>875</v>
      </c>
      <c r="LT1" s="174" t="s">
        <v>885</v>
      </c>
      <c r="LU1" s="174" t="s">
        <v>895</v>
      </c>
      <c r="LV1" s="174" t="s">
        <v>905</v>
      </c>
      <c r="LW1" s="174" t="s">
        <v>915</v>
      </c>
      <c r="LX1" s="174" t="s">
        <v>925</v>
      </c>
      <c r="LY1" s="174" t="s">
        <v>935</v>
      </c>
      <c r="LZ1" s="174" t="s">
        <v>945</v>
      </c>
      <c r="MA1" s="174" t="s">
        <v>955</v>
      </c>
      <c r="MB1" s="174" t="s">
        <v>965</v>
      </c>
      <c r="MC1" s="174" t="s">
        <v>975</v>
      </c>
      <c r="MD1" s="174" t="s">
        <v>985</v>
      </c>
      <c r="ME1" s="174" t="s">
        <v>995</v>
      </c>
      <c r="MF1" s="174" t="s">
        <v>1005</v>
      </c>
      <c r="MG1" s="174" t="s">
        <v>1015</v>
      </c>
      <c r="MH1" s="174" t="s">
        <v>1025</v>
      </c>
      <c r="MI1" s="174" t="s">
        <v>1035</v>
      </c>
      <c r="MJ1" s="174" t="s">
        <v>1045</v>
      </c>
      <c r="MK1" s="174" t="s">
        <v>1055</v>
      </c>
      <c r="ML1" s="174" t="s">
        <v>1065</v>
      </c>
      <c r="MM1" s="174" t="s">
        <v>1075</v>
      </c>
      <c r="MN1" s="174" t="s">
        <v>1085</v>
      </c>
      <c r="MO1" s="174" t="s">
        <v>1095</v>
      </c>
      <c r="MP1" s="174" t="s">
        <v>1105</v>
      </c>
      <c r="MQ1" s="174" t="s">
        <v>1115</v>
      </c>
      <c r="MR1" s="174" t="s">
        <v>1125</v>
      </c>
      <c r="MS1" s="174" t="s">
        <v>1135</v>
      </c>
      <c r="MT1" s="174" t="s">
        <v>1145</v>
      </c>
      <c r="MU1" s="174" t="s">
        <v>1155</v>
      </c>
      <c r="MV1" s="174" t="s">
        <v>1165</v>
      </c>
      <c r="MW1" s="174" t="s">
        <v>1175</v>
      </c>
      <c r="MX1" s="174" t="s">
        <v>1185</v>
      </c>
      <c r="MY1" s="174" t="s">
        <v>1195</v>
      </c>
      <c r="MZ1" s="174" t="s">
        <v>1205</v>
      </c>
      <c r="NA1" s="174" t="s">
        <v>1215</v>
      </c>
      <c r="NB1" s="174" t="s">
        <v>1225</v>
      </c>
      <c r="NC1" s="174" t="s">
        <v>1235</v>
      </c>
      <c r="ND1" s="174" t="s">
        <v>1245</v>
      </c>
      <c r="NE1" s="174" t="s">
        <v>5459</v>
      </c>
      <c r="NF1" s="174" t="s">
        <v>5469</v>
      </c>
      <c r="NG1" s="174" t="s">
        <v>5479</v>
      </c>
      <c r="NH1" s="174" t="s">
        <v>5489</v>
      </c>
      <c r="NI1" s="174" t="s">
        <v>1295</v>
      </c>
      <c r="NJ1" s="174" t="s">
        <v>5264</v>
      </c>
      <c r="NK1" s="174" t="s">
        <v>5499</v>
      </c>
      <c r="NL1" s="174" t="s">
        <v>1315</v>
      </c>
      <c r="NM1" s="174" t="s">
        <v>1325</v>
      </c>
      <c r="NN1" s="174" t="s">
        <v>1335</v>
      </c>
      <c r="NO1" s="174" t="s">
        <v>5509</v>
      </c>
      <c r="NP1" s="174" t="s">
        <v>5519</v>
      </c>
      <c r="NQ1" s="174" t="s">
        <v>5529</v>
      </c>
      <c r="NR1" s="174" t="s">
        <v>5539</v>
      </c>
      <c r="NS1" s="174" t="s">
        <v>266</v>
      </c>
      <c r="NT1" s="174" t="s">
        <v>276</v>
      </c>
      <c r="NU1" s="174" t="s">
        <v>296</v>
      </c>
      <c r="NV1" s="174" t="s">
        <v>5359</v>
      </c>
      <c r="NW1" s="174" t="s">
        <v>5369</v>
      </c>
      <c r="NX1" s="174" t="s">
        <v>306</v>
      </c>
      <c r="NY1" s="174" t="s">
        <v>316</v>
      </c>
      <c r="NZ1" s="174" t="s">
        <v>326</v>
      </c>
      <c r="OA1" s="174" t="s">
        <v>336</v>
      </c>
      <c r="OB1" s="174" t="s">
        <v>346</v>
      </c>
      <c r="OC1" s="174" t="s">
        <v>356</v>
      </c>
      <c r="OD1" s="174" t="s">
        <v>366</v>
      </c>
      <c r="OE1" s="174" t="s">
        <v>376</v>
      </c>
      <c r="OF1" s="174" t="s">
        <v>5379</v>
      </c>
      <c r="OG1" s="174" t="s">
        <v>5389</v>
      </c>
      <c r="OH1" s="174" t="s">
        <v>386</v>
      </c>
      <c r="OI1" s="174" t="s">
        <v>396</v>
      </c>
      <c r="OJ1" s="174" t="s">
        <v>406</v>
      </c>
      <c r="OK1" s="174" t="s">
        <v>416</v>
      </c>
      <c r="OL1" s="174" t="s">
        <v>426</v>
      </c>
      <c r="OM1" s="174" t="s">
        <v>436</v>
      </c>
      <c r="ON1" s="174" t="s">
        <v>446</v>
      </c>
      <c r="OO1" s="174" t="s">
        <v>466</v>
      </c>
      <c r="OP1" s="174" t="s">
        <v>476</v>
      </c>
      <c r="OQ1" s="174" t="s">
        <v>456</v>
      </c>
      <c r="OR1" s="174" t="s">
        <v>486</v>
      </c>
      <c r="OS1" s="174" t="s">
        <v>506</v>
      </c>
      <c r="OT1" s="174" t="s">
        <v>516</v>
      </c>
      <c r="OU1" s="174" t="s">
        <v>496</v>
      </c>
      <c r="OV1" s="174" t="s">
        <v>526</v>
      </c>
      <c r="OW1" s="174" t="s">
        <v>546</v>
      </c>
      <c r="OX1" s="174" t="s">
        <v>556</v>
      </c>
      <c r="OY1" s="174" t="s">
        <v>5399</v>
      </c>
      <c r="OZ1" s="174" t="s">
        <v>566</v>
      </c>
      <c r="PA1" s="174" t="s">
        <v>586</v>
      </c>
      <c r="PB1" s="174" t="s">
        <v>5410</v>
      </c>
      <c r="PC1" s="174" t="s">
        <v>5420</v>
      </c>
      <c r="PD1" s="174" t="s">
        <v>596</v>
      </c>
      <c r="PE1" s="174" t="s">
        <v>606</v>
      </c>
      <c r="PF1" s="174" t="s">
        <v>616</v>
      </c>
      <c r="PG1" s="174" t="s">
        <v>626</v>
      </c>
      <c r="PH1" s="174" t="s">
        <v>636</v>
      </c>
      <c r="PI1" s="174" t="s">
        <v>646</v>
      </c>
      <c r="PJ1" s="174" t="s">
        <v>656</v>
      </c>
      <c r="PK1" s="174" t="s">
        <v>666</v>
      </c>
      <c r="PL1" s="174" t="s">
        <v>5430</v>
      </c>
      <c r="PM1" s="174" t="s">
        <v>5440</v>
      </c>
      <c r="PN1" s="174" t="s">
        <v>676</v>
      </c>
      <c r="PO1" s="174" t="s">
        <v>686</v>
      </c>
      <c r="PP1" s="174" t="s">
        <v>696</v>
      </c>
      <c r="PQ1" s="174" t="s">
        <v>706</v>
      </c>
      <c r="PR1" s="174" t="s">
        <v>716</v>
      </c>
      <c r="PS1" s="174" t="s">
        <v>726</v>
      </c>
      <c r="PT1" s="174" t="s">
        <v>736</v>
      </c>
      <c r="PU1" s="174" t="s">
        <v>756</v>
      </c>
      <c r="PV1" s="174" t="s">
        <v>766</v>
      </c>
      <c r="PW1" s="174" t="s">
        <v>746</v>
      </c>
      <c r="PX1" s="174" t="s">
        <v>776</v>
      </c>
      <c r="PY1" s="174" t="s">
        <v>796</v>
      </c>
      <c r="PZ1" s="174" t="s">
        <v>806</v>
      </c>
      <c r="QA1" s="174" t="s">
        <v>786</v>
      </c>
      <c r="QB1" s="174" t="s">
        <v>816</v>
      </c>
      <c r="QC1" s="174" t="s">
        <v>836</v>
      </c>
      <c r="QD1" s="174" t="s">
        <v>846</v>
      </c>
      <c r="QE1" s="174" t="s">
        <v>5450</v>
      </c>
      <c r="QF1" s="174" t="s">
        <v>856</v>
      </c>
      <c r="QG1" s="174" t="s">
        <v>866</v>
      </c>
      <c r="QH1" s="174" t="s">
        <v>876</v>
      </c>
      <c r="QI1" s="174" t="s">
        <v>886</v>
      </c>
      <c r="QJ1" s="174" t="s">
        <v>896</v>
      </c>
      <c r="QK1" s="174" t="s">
        <v>906</v>
      </c>
      <c r="QL1" s="174" t="s">
        <v>916</v>
      </c>
      <c r="QM1" s="174" t="s">
        <v>926</v>
      </c>
      <c r="QN1" s="174" t="s">
        <v>936</v>
      </c>
      <c r="QO1" s="174" t="s">
        <v>946</v>
      </c>
      <c r="QP1" s="174" t="s">
        <v>956</v>
      </c>
      <c r="QQ1" s="174" t="s">
        <v>966</v>
      </c>
      <c r="QR1" s="174" t="s">
        <v>976</v>
      </c>
      <c r="QS1" s="174" t="s">
        <v>986</v>
      </c>
      <c r="QT1" s="174" t="s">
        <v>996</v>
      </c>
      <c r="QU1" s="174" t="s">
        <v>1006</v>
      </c>
      <c r="QV1" s="174" t="s">
        <v>1016</v>
      </c>
      <c r="QW1" s="174" t="s">
        <v>1026</v>
      </c>
      <c r="QX1" s="174" t="s">
        <v>1036</v>
      </c>
      <c r="QY1" s="174" t="s">
        <v>1046</v>
      </c>
      <c r="QZ1" s="174" t="s">
        <v>1056</v>
      </c>
      <c r="RA1" s="174" t="s">
        <v>1066</v>
      </c>
      <c r="RB1" s="174" t="s">
        <v>1076</v>
      </c>
      <c r="RC1" s="174" t="s">
        <v>1086</v>
      </c>
      <c r="RD1" s="174" t="s">
        <v>1096</v>
      </c>
      <c r="RE1" s="174" t="s">
        <v>1106</v>
      </c>
      <c r="RF1" s="174" t="s">
        <v>1116</v>
      </c>
      <c r="RG1" s="174" t="s">
        <v>1126</v>
      </c>
      <c r="RH1" s="174" t="s">
        <v>1136</v>
      </c>
      <c r="RI1" s="174" t="s">
        <v>1146</v>
      </c>
      <c r="RJ1" s="174" t="s">
        <v>1156</v>
      </c>
      <c r="RK1" s="174" t="s">
        <v>1166</v>
      </c>
      <c r="RL1" s="174" t="s">
        <v>1176</v>
      </c>
      <c r="RM1" s="174" t="s">
        <v>1186</v>
      </c>
      <c r="RN1" s="174" t="s">
        <v>1196</v>
      </c>
      <c r="RO1" s="174" t="s">
        <v>1206</v>
      </c>
      <c r="RP1" s="174" t="s">
        <v>1216</v>
      </c>
      <c r="RQ1" s="174" t="s">
        <v>1226</v>
      </c>
      <c r="RR1" s="174" t="s">
        <v>1236</v>
      </c>
      <c r="RS1" s="174" t="s">
        <v>1246</v>
      </c>
      <c r="RT1" s="174" t="s">
        <v>5460</v>
      </c>
      <c r="RU1" s="174" t="s">
        <v>5470</v>
      </c>
      <c r="RV1" s="174" t="s">
        <v>5480</v>
      </c>
      <c r="RW1" s="174" t="s">
        <v>5490</v>
      </c>
      <c r="RX1" s="174" t="s">
        <v>1296</v>
      </c>
      <c r="RY1" s="174" t="s">
        <v>5266</v>
      </c>
      <c r="RZ1" s="174" t="s">
        <v>5500</v>
      </c>
      <c r="SA1" s="174" t="s">
        <v>1316</v>
      </c>
      <c r="SB1" s="174" t="s">
        <v>1326</v>
      </c>
      <c r="SC1" s="174" t="s">
        <v>1336</v>
      </c>
      <c r="SD1" s="174" t="s">
        <v>5510</v>
      </c>
      <c r="SE1" s="174" t="s">
        <v>5520</v>
      </c>
      <c r="SF1" s="174" t="s">
        <v>5530</v>
      </c>
      <c r="SG1" s="174" t="s">
        <v>5540</v>
      </c>
      <c r="SH1" s="174" t="s">
        <v>267</v>
      </c>
      <c r="SI1" s="174" t="s">
        <v>277</v>
      </c>
      <c r="SJ1" s="174" t="s">
        <v>297</v>
      </c>
      <c r="SK1" s="174" t="s">
        <v>5360</v>
      </c>
      <c r="SL1" s="174" t="s">
        <v>5370</v>
      </c>
      <c r="SM1" s="174" t="s">
        <v>307</v>
      </c>
      <c r="SN1" s="174" t="s">
        <v>317</v>
      </c>
      <c r="SO1" s="174" t="s">
        <v>327</v>
      </c>
      <c r="SP1" s="174" t="s">
        <v>337</v>
      </c>
      <c r="SQ1" s="174" t="s">
        <v>347</v>
      </c>
      <c r="SR1" s="174" t="s">
        <v>357</v>
      </c>
      <c r="SS1" s="174" t="s">
        <v>367</v>
      </c>
      <c r="ST1" s="174" t="s">
        <v>377</v>
      </c>
      <c r="SU1" s="174" t="s">
        <v>5380</v>
      </c>
      <c r="SV1" s="174" t="s">
        <v>5390</v>
      </c>
      <c r="SW1" s="174" t="s">
        <v>387</v>
      </c>
      <c r="SX1" s="174" t="s">
        <v>397</v>
      </c>
      <c r="SY1" s="174" t="s">
        <v>407</v>
      </c>
      <c r="SZ1" s="174" t="s">
        <v>417</v>
      </c>
      <c r="TA1" s="174" t="s">
        <v>427</v>
      </c>
      <c r="TB1" s="174" t="s">
        <v>437</v>
      </c>
      <c r="TC1" s="174" t="s">
        <v>447</v>
      </c>
      <c r="TD1" s="174" t="s">
        <v>467</v>
      </c>
      <c r="TE1" s="174" t="s">
        <v>477</v>
      </c>
      <c r="TF1" s="174" t="s">
        <v>457</v>
      </c>
      <c r="TG1" s="174" t="s">
        <v>487</v>
      </c>
      <c r="TH1" s="174" t="s">
        <v>507</v>
      </c>
      <c r="TI1" s="174" t="s">
        <v>517</v>
      </c>
      <c r="TJ1" s="174" t="s">
        <v>497</v>
      </c>
      <c r="TK1" s="174" t="s">
        <v>527</v>
      </c>
      <c r="TL1" s="174" t="s">
        <v>547</v>
      </c>
      <c r="TM1" s="174" t="s">
        <v>557</v>
      </c>
      <c r="TN1" s="174" t="s">
        <v>5400</v>
      </c>
      <c r="TO1" s="174" t="s">
        <v>567</v>
      </c>
      <c r="TP1" s="174" t="s">
        <v>587</v>
      </c>
      <c r="TQ1" s="174" t="s">
        <v>5411</v>
      </c>
      <c r="TR1" s="174" t="s">
        <v>5421</v>
      </c>
      <c r="TS1" s="174" t="s">
        <v>597</v>
      </c>
      <c r="TT1" s="174" t="s">
        <v>607</v>
      </c>
      <c r="TU1" s="174" t="s">
        <v>617</v>
      </c>
      <c r="TV1" s="174" t="s">
        <v>627</v>
      </c>
      <c r="TW1" s="174" t="s">
        <v>637</v>
      </c>
      <c r="TX1" s="174" t="s">
        <v>647</v>
      </c>
      <c r="TY1" s="174" t="s">
        <v>657</v>
      </c>
      <c r="TZ1" s="174" t="s">
        <v>667</v>
      </c>
      <c r="UA1" s="174" t="s">
        <v>5431</v>
      </c>
      <c r="UB1" s="174" t="s">
        <v>5441</v>
      </c>
      <c r="UC1" s="174" t="s">
        <v>677</v>
      </c>
      <c r="UD1" s="174" t="s">
        <v>687</v>
      </c>
      <c r="UE1" s="174" t="s">
        <v>697</v>
      </c>
      <c r="UF1" s="174" t="s">
        <v>707</v>
      </c>
      <c r="UG1" s="174" t="s">
        <v>717</v>
      </c>
      <c r="UH1" s="174" t="s">
        <v>727</v>
      </c>
      <c r="UI1" s="174" t="s">
        <v>737</v>
      </c>
      <c r="UJ1" s="174" t="s">
        <v>757</v>
      </c>
      <c r="UK1" s="174" t="s">
        <v>767</v>
      </c>
      <c r="UL1" s="174" t="s">
        <v>747</v>
      </c>
      <c r="UM1" s="174" t="s">
        <v>777</v>
      </c>
      <c r="UN1" s="174" t="s">
        <v>797</v>
      </c>
      <c r="UO1" s="174" t="s">
        <v>807</v>
      </c>
      <c r="UP1" s="174" t="s">
        <v>787</v>
      </c>
      <c r="UQ1" s="174" t="s">
        <v>817</v>
      </c>
      <c r="UR1" s="174" t="s">
        <v>837</v>
      </c>
      <c r="US1" s="174" t="s">
        <v>847</v>
      </c>
      <c r="UT1" s="174" t="s">
        <v>5451</v>
      </c>
      <c r="UU1" s="174" t="s">
        <v>857</v>
      </c>
      <c r="UV1" s="174" t="s">
        <v>867</v>
      </c>
      <c r="UW1" s="174" t="s">
        <v>877</v>
      </c>
      <c r="UX1" s="174" t="s">
        <v>887</v>
      </c>
      <c r="UY1" s="174" t="s">
        <v>897</v>
      </c>
      <c r="UZ1" s="174" t="s">
        <v>907</v>
      </c>
      <c r="VA1" s="174" t="s">
        <v>917</v>
      </c>
      <c r="VB1" s="174" t="s">
        <v>927</v>
      </c>
      <c r="VC1" s="174" t="s">
        <v>937</v>
      </c>
      <c r="VD1" s="174" t="s">
        <v>947</v>
      </c>
      <c r="VE1" s="174" t="s">
        <v>957</v>
      </c>
      <c r="VF1" s="174" t="s">
        <v>967</v>
      </c>
      <c r="VG1" s="174" t="s">
        <v>977</v>
      </c>
      <c r="VH1" s="174" t="s">
        <v>987</v>
      </c>
      <c r="VI1" s="174" t="s">
        <v>997</v>
      </c>
      <c r="VJ1" s="174" t="s">
        <v>1007</v>
      </c>
      <c r="VK1" s="174" t="s">
        <v>1017</v>
      </c>
      <c r="VL1" s="174" t="s">
        <v>1027</v>
      </c>
      <c r="VM1" s="174" t="s">
        <v>1037</v>
      </c>
      <c r="VN1" s="174" t="s">
        <v>1047</v>
      </c>
      <c r="VO1" s="174" t="s">
        <v>1057</v>
      </c>
      <c r="VP1" s="174" t="s">
        <v>1067</v>
      </c>
      <c r="VQ1" s="174" t="s">
        <v>1077</v>
      </c>
      <c r="VR1" s="174" t="s">
        <v>1087</v>
      </c>
      <c r="VS1" s="174" t="s">
        <v>1097</v>
      </c>
      <c r="VT1" s="174" t="s">
        <v>1107</v>
      </c>
      <c r="VU1" s="174" t="s">
        <v>1117</v>
      </c>
      <c r="VV1" s="174" t="s">
        <v>1127</v>
      </c>
      <c r="VW1" s="174" t="s">
        <v>1137</v>
      </c>
      <c r="VX1" s="174" t="s">
        <v>1147</v>
      </c>
      <c r="VY1" s="174" t="s">
        <v>1157</v>
      </c>
      <c r="VZ1" s="174" t="s">
        <v>1167</v>
      </c>
      <c r="WA1" s="174" t="s">
        <v>1177</v>
      </c>
      <c r="WB1" s="174" t="s">
        <v>1187</v>
      </c>
      <c r="WC1" s="174" t="s">
        <v>1197</v>
      </c>
      <c r="WD1" s="174" t="s">
        <v>1207</v>
      </c>
      <c r="WE1" s="174" t="s">
        <v>1217</v>
      </c>
      <c r="WF1" s="174" t="s">
        <v>1227</v>
      </c>
      <c r="WG1" s="174" t="s">
        <v>1237</v>
      </c>
      <c r="WH1" s="174" t="s">
        <v>1247</v>
      </c>
      <c r="WI1" s="174" t="s">
        <v>5461</v>
      </c>
      <c r="WJ1" s="174" t="s">
        <v>5471</v>
      </c>
      <c r="WK1" s="174" t="s">
        <v>5481</v>
      </c>
      <c r="WL1" s="174" t="s">
        <v>5491</v>
      </c>
      <c r="WM1" s="174" t="s">
        <v>1297</v>
      </c>
      <c r="WN1" s="174" t="s">
        <v>5265</v>
      </c>
      <c r="WO1" s="174" t="s">
        <v>5501</v>
      </c>
      <c r="WP1" s="174" t="s">
        <v>1317</v>
      </c>
      <c r="WQ1" s="174" t="s">
        <v>1327</v>
      </c>
      <c r="WR1" s="174" t="s">
        <v>1337</v>
      </c>
      <c r="WS1" s="174" t="s">
        <v>5511</v>
      </c>
      <c r="WT1" s="174" t="s">
        <v>5521</v>
      </c>
      <c r="WU1" s="174" t="s">
        <v>5531</v>
      </c>
      <c r="WV1" s="174" t="s">
        <v>5541</v>
      </c>
      <c r="WW1" s="174" t="s">
        <v>268</v>
      </c>
      <c r="WX1" s="174" t="s">
        <v>278</v>
      </c>
      <c r="WY1" s="174" t="s">
        <v>298</v>
      </c>
      <c r="WZ1" s="174" t="s">
        <v>5361</v>
      </c>
      <c r="XA1" s="174" t="s">
        <v>5371</v>
      </c>
      <c r="XB1" s="174" t="s">
        <v>308</v>
      </c>
      <c r="XC1" s="174" t="s">
        <v>318</v>
      </c>
      <c r="XD1" s="174" t="s">
        <v>328</v>
      </c>
      <c r="XE1" s="174" t="s">
        <v>338</v>
      </c>
      <c r="XF1" s="174" t="s">
        <v>348</v>
      </c>
      <c r="XG1" s="174" t="s">
        <v>358</v>
      </c>
      <c r="XH1" s="174" t="s">
        <v>368</v>
      </c>
      <c r="XI1" s="174" t="s">
        <v>378</v>
      </c>
      <c r="XJ1" s="174" t="s">
        <v>5381</v>
      </c>
      <c r="XK1" s="174" t="s">
        <v>5391</v>
      </c>
      <c r="XL1" s="174" t="s">
        <v>388</v>
      </c>
      <c r="XM1" s="174" t="s">
        <v>398</v>
      </c>
      <c r="XN1" s="174" t="s">
        <v>408</v>
      </c>
      <c r="XO1" s="174" t="s">
        <v>418</v>
      </c>
      <c r="XP1" s="174" t="s">
        <v>428</v>
      </c>
      <c r="XQ1" s="174" t="s">
        <v>438</v>
      </c>
      <c r="XR1" s="174" t="s">
        <v>448</v>
      </c>
      <c r="XS1" s="174" t="s">
        <v>468</v>
      </c>
      <c r="XT1" s="174" t="s">
        <v>478</v>
      </c>
      <c r="XU1" s="174" t="s">
        <v>458</v>
      </c>
      <c r="XV1" s="174" t="s">
        <v>488</v>
      </c>
      <c r="XW1" s="174" t="s">
        <v>508</v>
      </c>
      <c r="XX1" s="174" t="s">
        <v>518</v>
      </c>
      <c r="XY1" s="174" t="s">
        <v>498</v>
      </c>
      <c r="XZ1" s="174" t="s">
        <v>528</v>
      </c>
      <c r="YA1" s="174" t="s">
        <v>548</v>
      </c>
      <c r="YB1" s="174" t="s">
        <v>558</v>
      </c>
      <c r="YC1" s="174" t="s">
        <v>5401</v>
      </c>
      <c r="YD1" s="174" t="s">
        <v>568</v>
      </c>
      <c r="YE1" s="174" t="s">
        <v>588</v>
      </c>
      <c r="YF1" s="174" t="s">
        <v>5412</v>
      </c>
      <c r="YG1" s="174" t="s">
        <v>5422</v>
      </c>
      <c r="YH1" s="174" t="s">
        <v>598</v>
      </c>
      <c r="YI1" s="174" t="s">
        <v>608</v>
      </c>
      <c r="YJ1" s="174" t="s">
        <v>618</v>
      </c>
      <c r="YK1" s="174" t="s">
        <v>628</v>
      </c>
      <c r="YL1" s="174" t="s">
        <v>638</v>
      </c>
      <c r="YM1" s="174" t="s">
        <v>648</v>
      </c>
      <c r="YN1" s="174" t="s">
        <v>658</v>
      </c>
      <c r="YO1" s="174" t="s">
        <v>668</v>
      </c>
      <c r="YP1" s="174" t="s">
        <v>5432</v>
      </c>
      <c r="YQ1" s="174" t="s">
        <v>5442</v>
      </c>
      <c r="YR1" s="174" t="s">
        <v>678</v>
      </c>
      <c r="YS1" s="174" t="s">
        <v>688</v>
      </c>
      <c r="YT1" s="174" t="s">
        <v>698</v>
      </c>
      <c r="YU1" s="174" t="s">
        <v>708</v>
      </c>
      <c r="YV1" s="174" t="s">
        <v>718</v>
      </c>
      <c r="YW1" s="174" t="s">
        <v>728</v>
      </c>
      <c r="YX1" s="174" t="s">
        <v>738</v>
      </c>
      <c r="YY1" s="174" t="s">
        <v>758</v>
      </c>
      <c r="YZ1" s="174" t="s">
        <v>768</v>
      </c>
      <c r="ZA1" s="174" t="s">
        <v>748</v>
      </c>
      <c r="ZB1" s="174" t="s">
        <v>778</v>
      </c>
      <c r="ZC1" s="174" t="s">
        <v>798</v>
      </c>
      <c r="ZD1" s="174" t="s">
        <v>808</v>
      </c>
      <c r="ZE1" s="174" t="s">
        <v>788</v>
      </c>
      <c r="ZF1" s="174" t="s">
        <v>818</v>
      </c>
      <c r="ZG1" s="174" t="s">
        <v>838</v>
      </c>
      <c r="ZH1" s="174" t="s">
        <v>848</v>
      </c>
      <c r="ZI1" s="174" t="s">
        <v>5452</v>
      </c>
      <c r="ZJ1" s="174" t="s">
        <v>858</v>
      </c>
      <c r="ZK1" s="174" t="s">
        <v>868</v>
      </c>
      <c r="ZL1" s="174" t="s">
        <v>878</v>
      </c>
      <c r="ZM1" s="174" t="s">
        <v>888</v>
      </c>
      <c r="ZN1" s="174" t="s">
        <v>898</v>
      </c>
      <c r="ZO1" s="174" t="s">
        <v>908</v>
      </c>
      <c r="ZP1" s="174" t="s">
        <v>918</v>
      </c>
      <c r="ZQ1" s="174" t="s">
        <v>928</v>
      </c>
      <c r="ZR1" s="174" t="s">
        <v>938</v>
      </c>
      <c r="ZS1" s="174" t="s">
        <v>948</v>
      </c>
      <c r="ZT1" s="174" t="s">
        <v>958</v>
      </c>
      <c r="ZU1" s="174" t="s">
        <v>968</v>
      </c>
      <c r="ZV1" s="174" t="s">
        <v>978</v>
      </c>
      <c r="ZW1" s="174" t="s">
        <v>988</v>
      </c>
      <c r="ZX1" s="174" t="s">
        <v>998</v>
      </c>
      <c r="ZY1" s="174" t="s">
        <v>1008</v>
      </c>
      <c r="ZZ1" s="174" t="s">
        <v>1018</v>
      </c>
      <c r="AAA1" s="174" t="s">
        <v>1028</v>
      </c>
      <c r="AAB1" s="174" t="s">
        <v>1038</v>
      </c>
      <c r="AAC1" s="174" t="s">
        <v>1048</v>
      </c>
      <c r="AAD1" s="174" t="s">
        <v>1058</v>
      </c>
      <c r="AAE1" s="174" t="s">
        <v>1068</v>
      </c>
      <c r="AAF1" s="174" t="s">
        <v>1078</v>
      </c>
      <c r="AAG1" s="174" t="s">
        <v>1088</v>
      </c>
      <c r="AAH1" s="174" t="s">
        <v>1098</v>
      </c>
      <c r="AAI1" s="174" t="s">
        <v>1108</v>
      </c>
      <c r="AAJ1" s="174" t="s">
        <v>1118</v>
      </c>
      <c r="AAK1" s="174" t="s">
        <v>1128</v>
      </c>
      <c r="AAL1" s="174" t="s">
        <v>1138</v>
      </c>
      <c r="AAM1" s="174" t="s">
        <v>1148</v>
      </c>
      <c r="AAN1" s="174" t="s">
        <v>1158</v>
      </c>
      <c r="AAO1" s="174" t="s">
        <v>1168</v>
      </c>
      <c r="AAP1" s="174" t="s">
        <v>1178</v>
      </c>
      <c r="AAQ1" s="174" t="s">
        <v>1188</v>
      </c>
      <c r="AAR1" s="174" t="s">
        <v>1198</v>
      </c>
      <c r="AAS1" s="174" t="s">
        <v>1208</v>
      </c>
      <c r="AAT1" s="174" t="s">
        <v>1218</v>
      </c>
      <c r="AAU1" s="174" t="s">
        <v>1228</v>
      </c>
      <c r="AAV1" s="174" t="s">
        <v>1238</v>
      </c>
      <c r="AAW1" s="174" t="s">
        <v>1248</v>
      </c>
      <c r="AAX1" s="174" t="s">
        <v>5462</v>
      </c>
      <c r="AAY1" s="174" t="s">
        <v>5472</v>
      </c>
      <c r="AAZ1" s="174" t="s">
        <v>5482</v>
      </c>
      <c r="ABA1" s="174" t="s">
        <v>5492</v>
      </c>
      <c r="ABB1" s="174" t="s">
        <v>1298</v>
      </c>
      <c r="ABC1" s="174" t="s">
        <v>5267</v>
      </c>
      <c r="ABD1" s="174" t="s">
        <v>5502</v>
      </c>
      <c r="ABE1" s="174" t="s">
        <v>1318</v>
      </c>
      <c r="ABF1" s="174" t="s">
        <v>1328</v>
      </c>
      <c r="ABG1" s="174" t="s">
        <v>1338</v>
      </c>
      <c r="ABH1" s="174" t="s">
        <v>5512</v>
      </c>
      <c r="ABI1" s="174" t="s">
        <v>5522</v>
      </c>
      <c r="ABJ1" s="174" t="s">
        <v>5532</v>
      </c>
      <c r="ABK1" s="174" t="s">
        <v>5542</v>
      </c>
      <c r="ABL1" s="174" t="s">
        <v>269</v>
      </c>
      <c r="ABM1" s="174" t="s">
        <v>279</v>
      </c>
      <c r="ABN1" s="174" t="s">
        <v>299</v>
      </c>
      <c r="ABO1" s="174" t="s">
        <v>5362</v>
      </c>
      <c r="ABP1" s="174" t="s">
        <v>5372</v>
      </c>
      <c r="ABQ1" s="174" t="s">
        <v>309</v>
      </c>
      <c r="ABR1" s="174" t="s">
        <v>319</v>
      </c>
      <c r="ABS1" s="174" t="s">
        <v>329</v>
      </c>
      <c r="ABT1" s="174" t="s">
        <v>339</v>
      </c>
      <c r="ABU1" s="174" t="s">
        <v>349</v>
      </c>
      <c r="ABV1" s="174" t="s">
        <v>359</v>
      </c>
      <c r="ABW1" s="174" t="s">
        <v>369</v>
      </c>
      <c r="ABX1" s="174" t="s">
        <v>379</v>
      </c>
      <c r="ABY1" s="174" t="s">
        <v>5382</v>
      </c>
      <c r="ABZ1" s="174" t="s">
        <v>5392</v>
      </c>
      <c r="ACA1" s="174" t="s">
        <v>389</v>
      </c>
      <c r="ACB1" s="174" t="s">
        <v>399</v>
      </c>
      <c r="ACC1" s="174" t="s">
        <v>409</v>
      </c>
      <c r="ACD1" s="174" t="s">
        <v>419</v>
      </c>
      <c r="ACE1" s="174" t="s">
        <v>429</v>
      </c>
      <c r="ACF1" s="174" t="s">
        <v>439</v>
      </c>
      <c r="ACG1" s="174" t="s">
        <v>449</v>
      </c>
      <c r="ACH1" s="174" t="s">
        <v>469</v>
      </c>
      <c r="ACI1" s="174" t="s">
        <v>479</v>
      </c>
      <c r="ACJ1" s="174" t="s">
        <v>459</v>
      </c>
      <c r="ACK1" s="174" t="s">
        <v>489</v>
      </c>
      <c r="ACL1" s="174" t="s">
        <v>509</v>
      </c>
      <c r="ACM1" s="174" t="s">
        <v>519</v>
      </c>
      <c r="ACN1" s="174" t="s">
        <v>499</v>
      </c>
      <c r="ACO1" s="174" t="s">
        <v>529</v>
      </c>
      <c r="ACP1" s="174" t="s">
        <v>549</v>
      </c>
      <c r="ACQ1" s="174" t="s">
        <v>559</v>
      </c>
      <c r="ACR1" s="174" t="s">
        <v>5402</v>
      </c>
      <c r="ACS1" s="174" t="s">
        <v>569</v>
      </c>
      <c r="ACT1" s="174" t="s">
        <v>589</v>
      </c>
      <c r="ACU1" s="174" t="s">
        <v>5413</v>
      </c>
      <c r="ACV1" s="174" t="s">
        <v>5423</v>
      </c>
      <c r="ACW1" s="174" t="s">
        <v>599</v>
      </c>
      <c r="ACX1" s="174" t="s">
        <v>609</v>
      </c>
      <c r="ACY1" s="174" t="s">
        <v>619</v>
      </c>
      <c r="ACZ1" s="174" t="s">
        <v>629</v>
      </c>
      <c r="ADA1" s="174" t="s">
        <v>639</v>
      </c>
      <c r="ADB1" s="174" t="s">
        <v>649</v>
      </c>
      <c r="ADC1" s="174" t="s">
        <v>659</v>
      </c>
      <c r="ADD1" s="174" t="s">
        <v>669</v>
      </c>
      <c r="ADE1" s="174" t="s">
        <v>5433</v>
      </c>
      <c r="ADF1" s="174" t="s">
        <v>5443</v>
      </c>
      <c r="ADG1" s="174" t="s">
        <v>679</v>
      </c>
      <c r="ADH1" s="174" t="s">
        <v>689</v>
      </c>
      <c r="ADI1" s="174" t="s">
        <v>699</v>
      </c>
      <c r="ADJ1" s="174" t="s">
        <v>709</v>
      </c>
      <c r="ADK1" s="174" t="s">
        <v>719</v>
      </c>
      <c r="ADL1" s="174" t="s">
        <v>729</v>
      </c>
      <c r="ADM1" s="174" t="s">
        <v>739</v>
      </c>
      <c r="ADN1" s="174" t="s">
        <v>759</v>
      </c>
      <c r="ADO1" s="174" t="s">
        <v>769</v>
      </c>
      <c r="ADP1" s="174" t="s">
        <v>749</v>
      </c>
      <c r="ADQ1" s="174" t="s">
        <v>779</v>
      </c>
      <c r="ADR1" s="174" t="s">
        <v>799</v>
      </c>
      <c r="ADS1" s="174" t="s">
        <v>809</v>
      </c>
      <c r="ADT1" s="174" t="s">
        <v>789</v>
      </c>
      <c r="ADU1" s="174" t="s">
        <v>819</v>
      </c>
      <c r="ADV1" s="174" t="s">
        <v>839</v>
      </c>
      <c r="ADW1" s="174" t="s">
        <v>849</v>
      </c>
      <c r="ADX1" s="174" t="s">
        <v>5453</v>
      </c>
      <c r="ADY1" s="174" t="s">
        <v>859</v>
      </c>
      <c r="ADZ1" s="174" t="s">
        <v>869</v>
      </c>
      <c r="AEA1" s="174" t="s">
        <v>879</v>
      </c>
      <c r="AEB1" s="174" t="s">
        <v>889</v>
      </c>
      <c r="AEC1" s="174" t="s">
        <v>899</v>
      </c>
      <c r="AED1" s="174" t="s">
        <v>909</v>
      </c>
      <c r="AEE1" s="174" t="s">
        <v>919</v>
      </c>
      <c r="AEF1" s="174" t="s">
        <v>929</v>
      </c>
      <c r="AEG1" s="174" t="s">
        <v>939</v>
      </c>
      <c r="AEH1" s="174" t="s">
        <v>949</v>
      </c>
      <c r="AEI1" s="174" t="s">
        <v>959</v>
      </c>
      <c r="AEJ1" s="174" t="s">
        <v>969</v>
      </c>
      <c r="AEK1" s="174" t="s">
        <v>979</v>
      </c>
      <c r="AEL1" s="174" t="s">
        <v>989</v>
      </c>
      <c r="AEM1" s="174" t="s">
        <v>999</v>
      </c>
      <c r="AEN1" s="174" t="s">
        <v>1009</v>
      </c>
      <c r="AEO1" s="174" t="s">
        <v>1019</v>
      </c>
      <c r="AEP1" s="174" t="s">
        <v>1029</v>
      </c>
      <c r="AEQ1" s="174" t="s">
        <v>1039</v>
      </c>
      <c r="AER1" s="174" t="s">
        <v>1049</v>
      </c>
      <c r="AES1" s="174" t="s">
        <v>1059</v>
      </c>
      <c r="AET1" s="174" t="s">
        <v>1069</v>
      </c>
      <c r="AEU1" s="174" t="s">
        <v>1079</v>
      </c>
      <c r="AEV1" s="174" t="s">
        <v>1089</v>
      </c>
      <c r="AEW1" s="174" t="s">
        <v>1099</v>
      </c>
      <c r="AEX1" s="174" t="s">
        <v>1109</v>
      </c>
      <c r="AEY1" s="174" t="s">
        <v>1119</v>
      </c>
      <c r="AEZ1" s="174" t="s">
        <v>1129</v>
      </c>
      <c r="AFA1" s="174" t="s">
        <v>1139</v>
      </c>
      <c r="AFB1" s="174" t="s">
        <v>1149</v>
      </c>
      <c r="AFC1" s="174" t="s">
        <v>1159</v>
      </c>
      <c r="AFD1" s="174" t="s">
        <v>1169</v>
      </c>
      <c r="AFE1" s="174" t="s">
        <v>1179</v>
      </c>
      <c r="AFF1" s="174" t="s">
        <v>1189</v>
      </c>
      <c r="AFG1" s="174" t="s">
        <v>1199</v>
      </c>
      <c r="AFH1" s="174" t="s">
        <v>1209</v>
      </c>
      <c r="AFI1" s="174" t="s">
        <v>1219</v>
      </c>
      <c r="AFJ1" s="174" t="s">
        <v>1229</v>
      </c>
      <c r="AFK1" s="174" t="s">
        <v>1239</v>
      </c>
      <c r="AFL1" s="174" t="s">
        <v>1249</v>
      </c>
      <c r="AFM1" s="174" t="s">
        <v>5463</v>
      </c>
      <c r="AFN1" s="174" t="s">
        <v>5473</v>
      </c>
      <c r="AFO1" s="174" t="s">
        <v>5483</v>
      </c>
      <c r="AFP1" s="174" t="s">
        <v>5493</v>
      </c>
      <c r="AFQ1" s="174" t="s">
        <v>1299</v>
      </c>
      <c r="AFR1" s="174" t="s">
        <v>5268</v>
      </c>
      <c r="AFS1" s="174" t="s">
        <v>5503</v>
      </c>
      <c r="AFT1" s="174" t="s">
        <v>1319</v>
      </c>
      <c r="AFU1" s="174" t="s">
        <v>1329</v>
      </c>
      <c r="AFV1" s="174" t="s">
        <v>1339</v>
      </c>
      <c r="AFW1" s="174" t="s">
        <v>5513</v>
      </c>
      <c r="AFX1" s="174" t="s">
        <v>5523</v>
      </c>
      <c r="AFY1" s="174" t="s">
        <v>5533</v>
      </c>
      <c r="AFZ1" s="174" t="s">
        <v>5543</v>
      </c>
      <c r="AGA1" s="174" t="s">
        <v>270</v>
      </c>
      <c r="AGB1" s="174" t="s">
        <v>280</v>
      </c>
      <c r="AGC1" s="174" t="s">
        <v>300</v>
      </c>
      <c r="AGD1" s="174" t="s">
        <v>5363</v>
      </c>
      <c r="AGE1" s="174" t="s">
        <v>5373</v>
      </c>
      <c r="AGF1" s="174" t="s">
        <v>310</v>
      </c>
      <c r="AGG1" s="174" t="s">
        <v>320</v>
      </c>
      <c r="AGH1" s="174" t="s">
        <v>330</v>
      </c>
      <c r="AGI1" s="174" t="s">
        <v>340</v>
      </c>
      <c r="AGJ1" s="174" t="s">
        <v>350</v>
      </c>
      <c r="AGK1" s="174" t="s">
        <v>360</v>
      </c>
      <c r="AGL1" s="174" t="s">
        <v>370</v>
      </c>
      <c r="AGM1" s="174" t="s">
        <v>380</v>
      </c>
      <c r="AGN1" s="174" t="s">
        <v>5383</v>
      </c>
      <c r="AGO1" s="174" t="s">
        <v>5393</v>
      </c>
      <c r="AGP1" s="174" t="s">
        <v>390</v>
      </c>
      <c r="AGQ1" s="174" t="s">
        <v>400</v>
      </c>
      <c r="AGR1" s="174" t="s">
        <v>410</v>
      </c>
      <c r="AGS1" s="174" t="s">
        <v>420</v>
      </c>
      <c r="AGT1" s="174" t="s">
        <v>430</v>
      </c>
      <c r="AGU1" s="174" t="s">
        <v>440</v>
      </c>
      <c r="AGV1" s="174" t="s">
        <v>450</v>
      </c>
      <c r="AGW1" s="174" t="s">
        <v>470</v>
      </c>
      <c r="AGX1" s="174" t="s">
        <v>480</v>
      </c>
      <c r="AGY1" s="174" t="s">
        <v>460</v>
      </c>
      <c r="AGZ1" s="174" t="s">
        <v>490</v>
      </c>
      <c r="AHA1" s="174" t="s">
        <v>510</v>
      </c>
      <c r="AHB1" s="174" t="s">
        <v>520</v>
      </c>
      <c r="AHC1" s="174" t="s">
        <v>500</v>
      </c>
      <c r="AHD1" s="174" t="s">
        <v>530</v>
      </c>
      <c r="AHE1" s="174" t="s">
        <v>550</v>
      </c>
      <c r="AHF1" s="174" t="s">
        <v>560</v>
      </c>
      <c r="AHG1" s="174" t="s">
        <v>5403</v>
      </c>
      <c r="AHH1" s="174" t="s">
        <v>570</v>
      </c>
      <c r="AHI1" s="174" t="s">
        <v>590</v>
      </c>
      <c r="AHJ1" s="174" t="s">
        <v>5414</v>
      </c>
      <c r="AHK1" s="174" t="s">
        <v>5424</v>
      </c>
      <c r="AHL1" s="174" t="s">
        <v>600</v>
      </c>
      <c r="AHM1" s="174" t="s">
        <v>610</v>
      </c>
      <c r="AHN1" s="174" t="s">
        <v>620</v>
      </c>
      <c r="AHO1" s="174" t="s">
        <v>630</v>
      </c>
      <c r="AHP1" s="174" t="s">
        <v>640</v>
      </c>
      <c r="AHQ1" s="174" t="s">
        <v>650</v>
      </c>
      <c r="AHR1" s="174" t="s">
        <v>660</v>
      </c>
      <c r="AHS1" s="174" t="s">
        <v>670</v>
      </c>
      <c r="AHT1" s="174" t="s">
        <v>5434</v>
      </c>
      <c r="AHU1" s="174" t="s">
        <v>5444</v>
      </c>
      <c r="AHV1" s="174" t="s">
        <v>680</v>
      </c>
      <c r="AHW1" s="174" t="s">
        <v>690</v>
      </c>
      <c r="AHX1" s="174" t="s">
        <v>700</v>
      </c>
      <c r="AHY1" s="174" t="s">
        <v>710</v>
      </c>
      <c r="AHZ1" s="174" t="s">
        <v>720</v>
      </c>
      <c r="AIA1" s="174" t="s">
        <v>730</v>
      </c>
      <c r="AIB1" s="174" t="s">
        <v>740</v>
      </c>
      <c r="AIC1" s="174" t="s">
        <v>760</v>
      </c>
      <c r="AID1" s="174" t="s">
        <v>770</v>
      </c>
      <c r="AIE1" s="174" t="s">
        <v>750</v>
      </c>
      <c r="AIF1" s="174" t="s">
        <v>780</v>
      </c>
      <c r="AIG1" s="174" t="s">
        <v>800</v>
      </c>
      <c r="AIH1" s="174" t="s">
        <v>810</v>
      </c>
      <c r="AII1" s="174" t="s">
        <v>790</v>
      </c>
      <c r="AIJ1" s="174" t="s">
        <v>820</v>
      </c>
      <c r="AIK1" s="174" t="s">
        <v>840</v>
      </c>
      <c r="AIL1" s="174" t="s">
        <v>850</v>
      </c>
      <c r="AIM1" s="174" t="s">
        <v>5454</v>
      </c>
      <c r="AIN1" s="174" t="s">
        <v>860</v>
      </c>
      <c r="AIO1" s="174" t="s">
        <v>870</v>
      </c>
      <c r="AIP1" s="174" t="s">
        <v>880</v>
      </c>
      <c r="AIQ1" s="174" t="s">
        <v>890</v>
      </c>
      <c r="AIR1" s="174" t="s">
        <v>900</v>
      </c>
      <c r="AIS1" s="174" t="s">
        <v>910</v>
      </c>
      <c r="AIT1" s="174" t="s">
        <v>920</v>
      </c>
      <c r="AIU1" s="174" t="s">
        <v>930</v>
      </c>
      <c r="AIV1" s="174" t="s">
        <v>940</v>
      </c>
      <c r="AIW1" s="174" t="s">
        <v>950</v>
      </c>
      <c r="AIX1" s="174" t="s">
        <v>960</v>
      </c>
      <c r="AIY1" s="174" t="s">
        <v>970</v>
      </c>
      <c r="AIZ1" s="174" t="s">
        <v>980</v>
      </c>
      <c r="AJA1" s="174" t="s">
        <v>990</v>
      </c>
      <c r="AJB1" s="174" t="s">
        <v>1000</v>
      </c>
      <c r="AJC1" s="174" t="s">
        <v>1010</v>
      </c>
      <c r="AJD1" s="174" t="s">
        <v>1020</v>
      </c>
      <c r="AJE1" s="174" t="s">
        <v>1030</v>
      </c>
      <c r="AJF1" s="174" t="s">
        <v>1040</v>
      </c>
      <c r="AJG1" s="174" t="s">
        <v>1050</v>
      </c>
      <c r="AJH1" s="174" t="s">
        <v>1060</v>
      </c>
      <c r="AJI1" s="174" t="s">
        <v>1070</v>
      </c>
      <c r="AJJ1" s="174" t="s">
        <v>1080</v>
      </c>
      <c r="AJK1" s="174" t="s">
        <v>1090</v>
      </c>
      <c r="AJL1" s="174" t="s">
        <v>1100</v>
      </c>
      <c r="AJM1" s="174" t="s">
        <v>1110</v>
      </c>
      <c r="AJN1" s="174" t="s">
        <v>1120</v>
      </c>
      <c r="AJO1" s="174" t="s">
        <v>1130</v>
      </c>
      <c r="AJP1" s="174" t="s">
        <v>1140</v>
      </c>
      <c r="AJQ1" s="174" t="s">
        <v>1150</v>
      </c>
      <c r="AJR1" s="174" t="s">
        <v>1160</v>
      </c>
      <c r="AJS1" s="174" t="s">
        <v>1170</v>
      </c>
      <c r="AJT1" s="174" t="s">
        <v>1180</v>
      </c>
      <c r="AJU1" s="174" t="s">
        <v>1190</v>
      </c>
      <c r="AJV1" s="174" t="s">
        <v>1200</v>
      </c>
      <c r="AJW1" s="174" t="s">
        <v>1210</v>
      </c>
      <c r="AJX1" s="174" t="s">
        <v>1220</v>
      </c>
      <c r="AJY1" s="174" t="s">
        <v>1230</v>
      </c>
      <c r="AJZ1" s="174" t="s">
        <v>1240</v>
      </c>
      <c r="AKA1" s="174" t="s">
        <v>1250</v>
      </c>
      <c r="AKB1" s="174" t="s">
        <v>5464</v>
      </c>
      <c r="AKC1" s="174" t="s">
        <v>5474</v>
      </c>
      <c r="AKD1" s="174" t="s">
        <v>5484</v>
      </c>
      <c r="AKE1" s="174" t="s">
        <v>5494</v>
      </c>
      <c r="AKF1" s="174" t="s">
        <v>1300</v>
      </c>
      <c r="AKG1" s="174" t="s">
        <v>5269</v>
      </c>
      <c r="AKH1" s="174" t="s">
        <v>5504</v>
      </c>
      <c r="AKI1" s="174" t="s">
        <v>1320</v>
      </c>
      <c r="AKJ1" s="174" t="s">
        <v>1330</v>
      </c>
      <c r="AKK1" s="174" t="s">
        <v>1340</v>
      </c>
      <c r="AKL1" s="174" t="s">
        <v>5514</v>
      </c>
      <c r="AKM1" s="174" t="s">
        <v>5524</v>
      </c>
      <c r="AKN1" s="174" t="s">
        <v>5534</v>
      </c>
      <c r="AKO1" s="174" t="s">
        <v>5544</v>
      </c>
      <c r="AKP1" s="174" t="s">
        <v>271</v>
      </c>
      <c r="AKQ1" s="174" t="s">
        <v>281</v>
      </c>
      <c r="AKR1" s="174" t="s">
        <v>301</v>
      </c>
      <c r="AKS1" s="174" t="s">
        <v>5364</v>
      </c>
      <c r="AKT1" s="174" t="s">
        <v>5374</v>
      </c>
      <c r="AKU1" s="174" t="s">
        <v>311</v>
      </c>
      <c r="AKV1" s="174" t="s">
        <v>321</v>
      </c>
      <c r="AKW1" s="174" t="s">
        <v>331</v>
      </c>
      <c r="AKX1" s="174" t="s">
        <v>341</v>
      </c>
      <c r="AKY1" s="174" t="s">
        <v>351</v>
      </c>
      <c r="AKZ1" s="174" t="s">
        <v>361</v>
      </c>
      <c r="ALA1" s="174" t="s">
        <v>371</v>
      </c>
      <c r="ALB1" s="174" t="s">
        <v>381</v>
      </c>
      <c r="ALC1" s="174" t="s">
        <v>5384</v>
      </c>
      <c r="ALD1" s="174" t="s">
        <v>5394</v>
      </c>
      <c r="ALE1" s="174" t="s">
        <v>391</v>
      </c>
      <c r="ALF1" s="174" t="s">
        <v>401</v>
      </c>
      <c r="ALG1" s="174" t="s">
        <v>411</v>
      </c>
      <c r="ALH1" s="174" t="s">
        <v>421</v>
      </c>
      <c r="ALI1" s="174" t="s">
        <v>431</v>
      </c>
      <c r="ALJ1" s="174" t="s">
        <v>441</v>
      </c>
      <c r="ALK1" s="174" t="s">
        <v>451</v>
      </c>
      <c r="ALL1" s="174" t="s">
        <v>471</v>
      </c>
      <c r="ALM1" s="174" t="s">
        <v>481</v>
      </c>
      <c r="ALN1" s="174" t="s">
        <v>461</v>
      </c>
      <c r="ALO1" s="174" t="s">
        <v>491</v>
      </c>
      <c r="ALP1" s="174" t="s">
        <v>511</v>
      </c>
      <c r="ALQ1" s="174" t="s">
        <v>521</v>
      </c>
      <c r="ALR1" s="174" t="s">
        <v>501</v>
      </c>
      <c r="ALS1" s="174" t="s">
        <v>531</v>
      </c>
      <c r="ALT1" s="174" t="s">
        <v>551</v>
      </c>
      <c r="ALU1" s="174" t="s">
        <v>561</v>
      </c>
      <c r="ALV1" s="174" t="s">
        <v>5404</v>
      </c>
      <c r="ALW1" s="174" t="s">
        <v>571</v>
      </c>
      <c r="ALX1" s="174" t="s">
        <v>591</v>
      </c>
      <c r="ALY1" s="174" t="s">
        <v>5415</v>
      </c>
      <c r="ALZ1" s="174" t="s">
        <v>5425</v>
      </c>
      <c r="AMA1" s="174" t="s">
        <v>601</v>
      </c>
      <c r="AMB1" s="174" t="s">
        <v>611</v>
      </c>
      <c r="AMC1" s="174" t="s">
        <v>621</v>
      </c>
      <c r="AMD1" s="174" t="s">
        <v>631</v>
      </c>
      <c r="AME1" s="174" t="s">
        <v>641</v>
      </c>
      <c r="AMF1" s="174" t="s">
        <v>651</v>
      </c>
      <c r="AMG1" s="174" t="s">
        <v>661</v>
      </c>
      <c r="AMH1" s="174" t="s">
        <v>671</v>
      </c>
      <c r="AMI1" s="174" t="s">
        <v>5435</v>
      </c>
      <c r="AMJ1" s="174" t="s">
        <v>5445</v>
      </c>
      <c r="AMK1" s="174" t="s">
        <v>681</v>
      </c>
      <c r="AML1" s="174" t="s">
        <v>691</v>
      </c>
      <c r="AMM1" s="174" t="s">
        <v>701</v>
      </c>
      <c r="AMN1" s="174" t="s">
        <v>711</v>
      </c>
      <c r="AMO1" s="174" t="s">
        <v>721</v>
      </c>
      <c r="AMP1" s="174" t="s">
        <v>731</v>
      </c>
      <c r="AMQ1" s="174" t="s">
        <v>741</v>
      </c>
      <c r="AMR1" s="174" t="s">
        <v>761</v>
      </c>
      <c r="AMS1" s="174" t="s">
        <v>771</v>
      </c>
      <c r="AMT1" s="174" t="s">
        <v>751</v>
      </c>
      <c r="AMU1" s="174" t="s">
        <v>781</v>
      </c>
      <c r="AMV1" s="174" t="s">
        <v>801</v>
      </c>
      <c r="AMW1" s="174" t="s">
        <v>811</v>
      </c>
      <c r="AMX1" s="174" t="s">
        <v>791</v>
      </c>
      <c r="AMY1" s="174" t="s">
        <v>821</v>
      </c>
      <c r="AMZ1" s="174" t="s">
        <v>841</v>
      </c>
      <c r="ANA1" s="174" t="s">
        <v>851</v>
      </c>
      <c r="ANB1" s="174" t="s">
        <v>5455</v>
      </c>
      <c r="ANC1" s="174" t="s">
        <v>861</v>
      </c>
      <c r="AND1" s="174" t="s">
        <v>871</v>
      </c>
      <c r="ANE1" s="174" t="s">
        <v>881</v>
      </c>
      <c r="ANF1" s="174" t="s">
        <v>891</v>
      </c>
      <c r="ANG1" s="174" t="s">
        <v>901</v>
      </c>
      <c r="ANH1" s="174" t="s">
        <v>911</v>
      </c>
      <c r="ANI1" s="174" t="s">
        <v>921</v>
      </c>
      <c r="ANJ1" s="174" t="s">
        <v>931</v>
      </c>
      <c r="ANK1" s="174" t="s">
        <v>941</v>
      </c>
      <c r="ANL1" s="174" t="s">
        <v>951</v>
      </c>
      <c r="ANM1" s="174" t="s">
        <v>961</v>
      </c>
      <c r="ANN1" s="174" t="s">
        <v>971</v>
      </c>
      <c r="ANO1" s="174" t="s">
        <v>981</v>
      </c>
      <c r="ANP1" s="174" t="s">
        <v>991</v>
      </c>
      <c r="ANQ1" s="174" t="s">
        <v>1001</v>
      </c>
      <c r="ANR1" s="174" t="s">
        <v>1011</v>
      </c>
      <c r="ANS1" s="174" t="s">
        <v>1021</v>
      </c>
      <c r="ANT1" s="174" t="s">
        <v>1031</v>
      </c>
      <c r="ANU1" s="174" t="s">
        <v>1041</v>
      </c>
      <c r="ANV1" s="174" t="s">
        <v>1051</v>
      </c>
      <c r="ANW1" s="174" t="s">
        <v>1061</v>
      </c>
      <c r="ANX1" s="174" t="s">
        <v>1071</v>
      </c>
      <c r="ANY1" s="174" t="s">
        <v>1081</v>
      </c>
      <c r="ANZ1" s="174" t="s">
        <v>1091</v>
      </c>
      <c r="AOA1" s="174" t="s">
        <v>1101</v>
      </c>
      <c r="AOB1" s="174" t="s">
        <v>1111</v>
      </c>
      <c r="AOC1" s="174" t="s">
        <v>1121</v>
      </c>
      <c r="AOD1" s="174" t="s">
        <v>1131</v>
      </c>
      <c r="AOE1" s="174" t="s">
        <v>1141</v>
      </c>
      <c r="AOF1" s="174" t="s">
        <v>1151</v>
      </c>
      <c r="AOG1" s="174" t="s">
        <v>1161</v>
      </c>
      <c r="AOH1" s="174" t="s">
        <v>1171</v>
      </c>
      <c r="AOI1" s="174" t="s">
        <v>1181</v>
      </c>
      <c r="AOJ1" s="174" t="s">
        <v>1191</v>
      </c>
      <c r="AOK1" s="174" t="s">
        <v>1201</v>
      </c>
      <c r="AOL1" s="174" t="s">
        <v>1211</v>
      </c>
      <c r="AOM1" s="174" t="s">
        <v>1221</v>
      </c>
      <c r="AON1" s="174" t="s">
        <v>1231</v>
      </c>
      <c r="AOO1" s="174" t="s">
        <v>1241</v>
      </c>
      <c r="AOP1" s="174" t="s">
        <v>1251</v>
      </c>
      <c r="AOQ1" s="174" t="s">
        <v>5465</v>
      </c>
      <c r="AOR1" s="174" t="s">
        <v>5475</v>
      </c>
      <c r="AOS1" s="174" t="s">
        <v>5485</v>
      </c>
      <c r="AOT1" s="174" t="s">
        <v>5495</v>
      </c>
      <c r="AOU1" s="174" t="s">
        <v>1301</v>
      </c>
      <c r="AOV1" s="174" t="s">
        <v>5270</v>
      </c>
      <c r="AOW1" s="174" t="s">
        <v>5505</v>
      </c>
      <c r="AOX1" s="174" t="s">
        <v>1321</v>
      </c>
      <c r="AOY1" s="174" t="s">
        <v>1331</v>
      </c>
      <c r="AOZ1" s="174" t="s">
        <v>1341</v>
      </c>
      <c r="APA1" s="174" t="s">
        <v>5515</v>
      </c>
      <c r="APB1" s="174" t="s">
        <v>5525</v>
      </c>
      <c r="APC1" s="174" t="s">
        <v>5535</v>
      </c>
      <c r="APD1" s="174" t="s">
        <v>5545</v>
      </c>
      <c r="APE1" s="174" t="s">
        <v>272</v>
      </c>
      <c r="APF1" s="174" t="s">
        <v>282</v>
      </c>
      <c r="APG1" s="174" t="s">
        <v>302</v>
      </c>
      <c r="APH1" s="174" t="s">
        <v>5365</v>
      </c>
      <c r="API1" s="174" t="s">
        <v>5375</v>
      </c>
      <c r="APJ1" s="174" t="s">
        <v>312</v>
      </c>
      <c r="APK1" s="174" t="s">
        <v>322</v>
      </c>
      <c r="APL1" s="174" t="s">
        <v>332</v>
      </c>
      <c r="APM1" s="174" t="s">
        <v>342</v>
      </c>
      <c r="APN1" s="174" t="s">
        <v>352</v>
      </c>
      <c r="APO1" s="174" t="s">
        <v>362</v>
      </c>
      <c r="APP1" s="174" t="s">
        <v>372</v>
      </c>
      <c r="APQ1" s="174" t="s">
        <v>382</v>
      </c>
      <c r="APR1" s="174" t="s">
        <v>5385</v>
      </c>
      <c r="APS1" s="174" t="s">
        <v>5395</v>
      </c>
      <c r="APT1" s="174" t="s">
        <v>392</v>
      </c>
      <c r="APU1" s="174" t="s">
        <v>402</v>
      </c>
      <c r="APV1" s="174" t="s">
        <v>412</v>
      </c>
      <c r="APW1" s="174" t="s">
        <v>422</v>
      </c>
      <c r="APX1" s="174" t="s">
        <v>432</v>
      </c>
      <c r="APY1" s="174" t="s">
        <v>442</v>
      </c>
      <c r="APZ1" s="174" t="s">
        <v>452</v>
      </c>
      <c r="AQA1" s="174" t="s">
        <v>472</v>
      </c>
      <c r="AQB1" s="174" t="s">
        <v>482</v>
      </c>
      <c r="AQC1" s="174" t="s">
        <v>462</v>
      </c>
      <c r="AQD1" s="174" t="s">
        <v>492</v>
      </c>
      <c r="AQE1" s="174" t="s">
        <v>512</v>
      </c>
      <c r="AQF1" s="174" t="s">
        <v>522</v>
      </c>
      <c r="AQG1" s="174" t="s">
        <v>502</v>
      </c>
      <c r="AQH1" s="174" t="s">
        <v>532</v>
      </c>
      <c r="AQI1" s="174" t="s">
        <v>552</v>
      </c>
      <c r="AQJ1" s="174" t="s">
        <v>562</v>
      </c>
      <c r="AQK1" s="174" t="s">
        <v>5405</v>
      </c>
      <c r="AQL1" s="174" t="s">
        <v>572</v>
      </c>
      <c r="AQM1" s="174" t="s">
        <v>592</v>
      </c>
      <c r="AQN1" s="174" t="s">
        <v>5416</v>
      </c>
      <c r="AQO1" s="174" t="s">
        <v>5426</v>
      </c>
      <c r="AQP1" s="174" t="s">
        <v>602</v>
      </c>
      <c r="AQQ1" s="174" t="s">
        <v>612</v>
      </c>
      <c r="AQR1" s="174" t="s">
        <v>622</v>
      </c>
      <c r="AQS1" s="174" t="s">
        <v>632</v>
      </c>
      <c r="AQT1" s="174" t="s">
        <v>642</v>
      </c>
      <c r="AQU1" s="174" t="s">
        <v>652</v>
      </c>
      <c r="AQV1" s="174" t="s">
        <v>662</v>
      </c>
      <c r="AQW1" s="174" t="s">
        <v>672</v>
      </c>
      <c r="AQX1" s="174" t="s">
        <v>5436</v>
      </c>
      <c r="AQY1" s="174" t="s">
        <v>5446</v>
      </c>
      <c r="AQZ1" s="174" t="s">
        <v>682</v>
      </c>
      <c r="ARA1" s="174" t="s">
        <v>692</v>
      </c>
      <c r="ARB1" s="174" t="s">
        <v>702</v>
      </c>
      <c r="ARC1" s="174" t="s">
        <v>712</v>
      </c>
      <c r="ARD1" s="174" t="s">
        <v>722</v>
      </c>
      <c r="ARE1" s="174" t="s">
        <v>732</v>
      </c>
      <c r="ARF1" s="174" t="s">
        <v>742</v>
      </c>
      <c r="ARG1" s="174" t="s">
        <v>762</v>
      </c>
      <c r="ARH1" s="174" t="s">
        <v>772</v>
      </c>
      <c r="ARI1" s="174" t="s">
        <v>752</v>
      </c>
      <c r="ARJ1" s="174" t="s">
        <v>782</v>
      </c>
      <c r="ARK1" s="174" t="s">
        <v>802</v>
      </c>
      <c r="ARL1" s="174" t="s">
        <v>812</v>
      </c>
      <c r="ARM1" s="174" t="s">
        <v>792</v>
      </c>
      <c r="ARN1" s="174" t="s">
        <v>822</v>
      </c>
      <c r="ARO1" s="174" t="s">
        <v>842</v>
      </c>
      <c r="ARP1" s="174" t="s">
        <v>852</v>
      </c>
      <c r="ARQ1" s="174" t="s">
        <v>5456</v>
      </c>
      <c r="ARR1" s="174" t="s">
        <v>862</v>
      </c>
      <c r="ARS1" s="174" t="s">
        <v>872</v>
      </c>
      <c r="ART1" s="174" t="s">
        <v>882</v>
      </c>
      <c r="ARU1" s="174" t="s">
        <v>892</v>
      </c>
      <c r="ARV1" s="174" t="s">
        <v>902</v>
      </c>
      <c r="ARW1" s="174" t="s">
        <v>912</v>
      </c>
      <c r="ARX1" s="174" t="s">
        <v>922</v>
      </c>
      <c r="ARY1" s="174" t="s">
        <v>932</v>
      </c>
      <c r="ARZ1" s="174" t="s">
        <v>942</v>
      </c>
      <c r="ASA1" s="174" t="s">
        <v>952</v>
      </c>
      <c r="ASB1" s="174" t="s">
        <v>962</v>
      </c>
      <c r="ASC1" s="174" t="s">
        <v>972</v>
      </c>
      <c r="ASD1" s="174" t="s">
        <v>982</v>
      </c>
      <c r="ASE1" s="174" t="s">
        <v>992</v>
      </c>
      <c r="ASF1" s="174" t="s">
        <v>1002</v>
      </c>
      <c r="ASG1" s="174" t="s">
        <v>1012</v>
      </c>
      <c r="ASH1" s="174" t="s">
        <v>1022</v>
      </c>
      <c r="ASI1" s="174" t="s">
        <v>1032</v>
      </c>
      <c r="ASJ1" s="174" t="s">
        <v>1042</v>
      </c>
      <c r="ASK1" s="174" t="s">
        <v>1052</v>
      </c>
      <c r="ASL1" s="174" t="s">
        <v>1062</v>
      </c>
      <c r="ASM1" s="174" t="s">
        <v>1072</v>
      </c>
      <c r="ASN1" s="174" t="s">
        <v>1082</v>
      </c>
      <c r="ASO1" s="174" t="s">
        <v>1092</v>
      </c>
      <c r="ASP1" s="174" t="s">
        <v>1102</v>
      </c>
      <c r="ASQ1" s="174" t="s">
        <v>1112</v>
      </c>
      <c r="ASR1" s="174" t="s">
        <v>1122</v>
      </c>
      <c r="ASS1" s="174" t="s">
        <v>1132</v>
      </c>
      <c r="AST1" s="174" t="s">
        <v>1142</v>
      </c>
      <c r="ASU1" s="174" t="s">
        <v>1152</v>
      </c>
      <c r="ASV1" s="174" t="s">
        <v>1162</v>
      </c>
      <c r="ASW1" s="174" t="s">
        <v>1172</v>
      </c>
      <c r="ASX1" s="174" t="s">
        <v>1182</v>
      </c>
      <c r="ASY1" s="174" t="s">
        <v>1192</v>
      </c>
      <c r="ASZ1" s="174" t="s">
        <v>1202</v>
      </c>
      <c r="ATA1" s="174" t="s">
        <v>1212</v>
      </c>
      <c r="ATB1" s="174" t="s">
        <v>1222</v>
      </c>
      <c r="ATC1" s="174" t="s">
        <v>1232</v>
      </c>
      <c r="ATD1" s="174" t="s">
        <v>1242</v>
      </c>
      <c r="ATE1" s="174" t="s">
        <v>1252</v>
      </c>
      <c r="ATF1" s="174" t="s">
        <v>5466</v>
      </c>
      <c r="ATG1" s="174" t="s">
        <v>5476</v>
      </c>
      <c r="ATH1" s="174" t="s">
        <v>5486</v>
      </c>
      <c r="ATI1" s="174" t="s">
        <v>5496</v>
      </c>
      <c r="ATJ1" s="174" t="s">
        <v>1302</v>
      </c>
      <c r="ATK1" s="174" t="s">
        <v>5271</v>
      </c>
      <c r="ATL1" s="174" t="s">
        <v>5506</v>
      </c>
      <c r="ATM1" s="174" t="s">
        <v>1322</v>
      </c>
      <c r="ATN1" s="174" t="s">
        <v>1332</v>
      </c>
      <c r="ATO1" s="174" t="s">
        <v>1342</v>
      </c>
      <c r="ATP1" s="174" t="s">
        <v>5516</v>
      </c>
      <c r="ATQ1" s="174" t="s">
        <v>5526</v>
      </c>
      <c r="ATR1" s="174" t="s">
        <v>5536</v>
      </c>
      <c r="ATS1" s="174" t="s">
        <v>5546</v>
      </c>
      <c r="ATT1" s="174" t="s">
        <v>4545</v>
      </c>
      <c r="ATU1" s="174" t="s">
        <v>4546</v>
      </c>
      <c r="ATV1" s="174" t="s">
        <v>4548</v>
      </c>
      <c r="ATW1" s="174" t="s">
        <v>7197</v>
      </c>
      <c r="ATX1" s="174" t="s">
        <v>7198</v>
      </c>
      <c r="ATY1" s="174" t="s">
        <v>4549</v>
      </c>
      <c r="ATZ1" s="174" t="s">
        <v>4550</v>
      </c>
      <c r="AUA1" s="174" t="s">
        <v>4551</v>
      </c>
      <c r="AUB1" s="174" t="s">
        <v>4552</v>
      </c>
      <c r="AUC1" s="174" t="s">
        <v>4553</v>
      </c>
      <c r="AUD1" s="174" t="s">
        <v>4554</v>
      </c>
      <c r="AUE1" s="174" t="s">
        <v>4555</v>
      </c>
      <c r="AUF1" s="174" t="s">
        <v>4556</v>
      </c>
      <c r="AUG1" s="174" t="s">
        <v>7199</v>
      </c>
      <c r="AUH1" s="174" t="s">
        <v>7200</v>
      </c>
      <c r="AUI1" s="174" t="s">
        <v>4557</v>
      </c>
      <c r="AUJ1" s="174" t="s">
        <v>4558</v>
      </c>
      <c r="AUK1" s="174" t="s">
        <v>4559</v>
      </c>
      <c r="AUL1" s="174" t="s">
        <v>4560</v>
      </c>
      <c r="AUM1" s="174" t="s">
        <v>4561</v>
      </c>
      <c r="AUN1" s="174" t="s">
        <v>4562</v>
      </c>
      <c r="AUO1" s="174" t="s">
        <v>4563</v>
      </c>
      <c r="AUP1" s="174" t="s">
        <v>4565</v>
      </c>
      <c r="AUQ1" s="174" t="s">
        <v>4566</v>
      </c>
      <c r="AUR1" s="174" t="s">
        <v>4564</v>
      </c>
      <c r="AUS1" s="174" t="s">
        <v>4567</v>
      </c>
      <c r="AUT1" s="174" t="s">
        <v>4569</v>
      </c>
      <c r="AUU1" s="174" t="s">
        <v>4570</v>
      </c>
      <c r="AUV1" s="174" t="s">
        <v>4568</v>
      </c>
      <c r="AUW1" s="174" t="s">
        <v>4571</v>
      </c>
      <c r="AUX1" s="174" t="s">
        <v>4573</v>
      </c>
      <c r="AUY1" s="174" t="s">
        <v>4574</v>
      </c>
      <c r="AUZ1" s="174" t="s">
        <v>7201</v>
      </c>
      <c r="AVA1" s="174" t="s">
        <v>4575</v>
      </c>
      <c r="AVB1" s="174" t="s">
        <v>4577</v>
      </c>
      <c r="AVC1" s="174" t="s">
        <v>7202</v>
      </c>
      <c r="AVD1" s="174" t="s">
        <v>7203</v>
      </c>
      <c r="AVE1" s="174" t="s">
        <v>4578</v>
      </c>
      <c r="AVF1" s="174" t="s">
        <v>4579</v>
      </c>
      <c r="AVG1" s="174" t="s">
        <v>4580</v>
      </c>
      <c r="AVH1" s="174" t="s">
        <v>4581</v>
      </c>
      <c r="AVI1" s="174" t="s">
        <v>4582</v>
      </c>
      <c r="AVJ1" s="174" t="s">
        <v>4583</v>
      </c>
      <c r="AVK1" s="174" t="s">
        <v>4584</v>
      </c>
      <c r="AVL1" s="174" t="s">
        <v>4585</v>
      </c>
      <c r="AVM1" s="174" t="s">
        <v>7204</v>
      </c>
      <c r="AVN1" s="174" t="s">
        <v>7205</v>
      </c>
      <c r="AVO1" s="174" t="s">
        <v>4586</v>
      </c>
      <c r="AVP1" s="174" t="s">
        <v>4587</v>
      </c>
      <c r="AVQ1" s="174" t="s">
        <v>4588</v>
      </c>
      <c r="AVR1" s="174" t="s">
        <v>4589</v>
      </c>
      <c r="AVS1" s="174" t="s">
        <v>4590</v>
      </c>
      <c r="AVT1" s="174" t="s">
        <v>4591</v>
      </c>
      <c r="AVU1" s="174" t="s">
        <v>4592</v>
      </c>
      <c r="AVV1" s="174" t="s">
        <v>4594</v>
      </c>
      <c r="AVW1" s="174" t="s">
        <v>4595</v>
      </c>
      <c r="AVX1" s="174" t="s">
        <v>4593</v>
      </c>
      <c r="AVY1" s="174" t="s">
        <v>4596</v>
      </c>
      <c r="AVZ1" s="174" t="s">
        <v>4598</v>
      </c>
      <c r="AWA1" s="174" t="s">
        <v>4599</v>
      </c>
      <c r="AWB1" s="174" t="s">
        <v>4597</v>
      </c>
      <c r="AWC1" s="174" t="s">
        <v>4600</v>
      </c>
      <c r="AWD1" s="174" t="s">
        <v>4602</v>
      </c>
      <c r="AWE1" s="174" t="s">
        <v>4603</v>
      </c>
      <c r="AWF1" s="174" t="s">
        <v>7206</v>
      </c>
      <c r="AWG1" s="174" t="s">
        <v>4604</v>
      </c>
      <c r="AWH1" s="174" t="s">
        <v>4605</v>
      </c>
      <c r="AWI1" s="174" t="s">
        <v>4606</v>
      </c>
      <c r="AWJ1" s="174" t="s">
        <v>4607</v>
      </c>
      <c r="AWK1" s="174" t="s">
        <v>4608</v>
      </c>
      <c r="AWL1" s="174" t="s">
        <v>4609</v>
      </c>
      <c r="AWM1" s="174" t="s">
        <v>4610</v>
      </c>
      <c r="AWN1" s="174" t="s">
        <v>4611</v>
      </c>
      <c r="AWO1" s="174" t="s">
        <v>4612</v>
      </c>
      <c r="AWP1" s="174" t="s">
        <v>4613</v>
      </c>
      <c r="AWQ1" s="174" t="s">
        <v>4614</v>
      </c>
      <c r="AWR1" s="174" t="s">
        <v>4615</v>
      </c>
      <c r="AWS1" s="174" t="s">
        <v>4616</v>
      </c>
      <c r="AWT1" s="174" t="s">
        <v>4617</v>
      </c>
      <c r="AWU1" s="174" t="s">
        <v>4618</v>
      </c>
      <c r="AWV1" s="174" t="s">
        <v>4619</v>
      </c>
      <c r="AWW1" s="174" t="s">
        <v>4620</v>
      </c>
      <c r="AWX1" s="174" t="s">
        <v>4621</v>
      </c>
      <c r="AWY1" s="174" t="s">
        <v>4622</v>
      </c>
      <c r="AWZ1" s="174" t="s">
        <v>4623</v>
      </c>
      <c r="AXA1" s="174" t="s">
        <v>4624</v>
      </c>
      <c r="AXB1" s="174" t="s">
        <v>4625</v>
      </c>
      <c r="AXC1" s="174" t="s">
        <v>4626</v>
      </c>
      <c r="AXD1" s="174" t="s">
        <v>4627</v>
      </c>
      <c r="AXE1" s="174" t="s">
        <v>4628</v>
      </c>
      <c r="AXF1" s="174" t="s">
        <v>4629</v>
      </c>
      <c r="AXG1" s="174" t="s">
        <v>4630</v>
      </c>
      <c r="AXH1" s="174" t="s">
        <v>4631</v>
      </c>
      <c r="AXI1" s="174" t="s">
        <v>4632</v>
      </c>
      <c r="AXJ1" s="174" t="s">
        <v>4633</v>
      </c>
      <c r="AXK1" s="174" t="s">
        <v>4634</v>
      </c>
      <c r="AXL1" s="174" t="s">
        <v>4635</v>
      </c>
      <c r="AXM1" s="174" t="s">
        <v>4636</v>
      </c>
      <c r="AXN1" s="174" t="s">
        <v>4637</v>
      </c>
      <c r="AXO1" s="174" t="s">
        <v>4638</v>
      </c>
      <c r="AXP1" s="174" t="s">
        <v>4639</v>
      </c>
      <c r="AXQ1" s="174" t="s">
        <v>4640</v>
      </c>
      <c r="AXR1" s="174" t="s">
        <v>4641</v>
      </c>
      <c r="AXS1" s="174" t="s">
        <v>4642</v>
      </c>
      <c r="AXT1" s="174" t="s">
        <v>4643</v>
      </c>
      <c r="AXU1" s="174" t="s">
        <v>7207</v>
      </c>
      <c r="AXV1" s="174" t="s">
        <v>7208</v>
      </c>
      <c r="AXW1" s="174" t="s">
        <v>7209</v>
      </c>
      <c r="AXX1" s="174" t="s">
        <v>7210</v>
      </c>
      <c r="AXY1" s="174" t="s">
        <v>4648</v>
      </c>
      <c r="AXZ1" s="174" t="s">
        <v>5272</v>
      </c>
      <c r="AYA1" s="174" t="s">
        <v>7211</v>
      </c>
      <c r="AYB1" s="174" t="s">
        <v>4650</v>
      </c>
      <c r="AYC1" s="174" t="s">
        <v>4651</v>
      </c>
      <c r="AYD1" s="174" t="s">
        <v>4652</v>
      </c>
      <c r="AYE1" s="174" t="s">
        <v>7212</v>
      </c>
      <c r="AYF1" s="174" t="s">
        <v>7213</v>
      </c>
      <c r="AYG1" s="174" t="s">
        <v>7214</v>
      </c>
      <c r="AYH1" s="174" t="s">
        <v>7215</v>
      </c>
      <c r="AYI1" s="174" t="s">
        <v>4656</v>
      </c>
      <c r="AYJ1" s="174" t="s">
        <v>4657</v>
      </c>
      <c r="AYK1" s="174" t="s">
        <v>4659</v>
      </c>
      <c r="AYL1" s="174" t="s">
        <v>7216</v>
      </c>
      <c r="AYM1" s="174" t="s">
        <v>7217</v>
      </c>
      <c r="AYN1" s="174" t="s">
        <v>4660</v>
      </c>
      <c r="AYO1" s="174" t="s">
        <v>4661</v>
      </c>
      <c r="AYP1" s="174" t="s">
        <v>4662</v>
      </c>
      <c r="AYQ1" s="174" t="s">
        <v>4663</v>
      </c>
      <c r="AYR1" s="174" t="s">
        <v>4664</v>
      </c>
      <c r="AYS1" s="174" t="s">
        <v>4665</v>
      </c>
      <c r="AYT1" s="174" t="s">
        <v>4666</v>
      </c>
      <c r="AYU1" s="174" t="s">
        <v>4667</v>
      </c>
      <c r="AYV1" s="174" t="s">
        <v>7218</v>
      </c>
      <c r="AYW1" s="174" t="s">
        <v>7219</v>
      </c>
      <c r="AYX1" s="174" t="s">
        <v>4668</v>
      </c>
      <c r="AYY1" s="174" t="s">
        <v>4669</v>
      </c>
      <c r="AYZ1" s="174" t="s">
        <v>4670</v>
      </c>
      <c r="AZA1" s="174" t="s">
        <v>4671</v>
      </c>
      <c r="AZB1" s="174" t="s">
        <v>4672</v>
      </c>
      <c r="AZC1" s="174" t="s">
        <v>4673</v>
      </c>
      <c r="AZD1" s="174" t="s">
        <v>4674</v>
      </c>
      <c r="AZE1" s="174" t="s">
        <v>4676</v>
      </c>
      <c r="AZF1" s="174" t="s">
        <v>4677</v>
      </c>
      <c r="AZG1" s="174" t="s">
        <v>4675</v>
      </c>
      <c r="AZH1" s="174" t="s">
        <v>4678</v>
      </c>
      <c r="AZI1" s="174" t="s">
        <v>4680</v>
      </c>
      <c r="AZJ1" s="174" t="s">
        <v>4681</v>
      </c>
      <c r="AZK1" s="174" t="s">
        <v>4679</v>
      </c>
      <c r="AZL1" s="174" t="s">
        <v>4682</v>
      </c>
      <c r="AZM1" s="174" t="s">
        <v>4684</v>
      </c>
      <c r="AZN1" s="174" t="s">
        <v>4685</v>
      </c>
      <c r="AZO1" s="174" t="s">
        <v>7220</v>
      </c>
      <c r="AZP1" s="174" t="s">
        <v>4686</v>
      </c>
      <c r="AZQ1" s="174" t="s">
        <v>4688</v>
      </c>
      <c r="AZR1" s="174" t="s">
        <v>7221</v>
      </c>
      <c r="AZS1" s="174" t="s">
        <v>7222</v>
      </c>
      <c r="AZT1" s="174" t="s">
        <v>4689</v>
      </c>
      <c r="AZU1" s="174" t="s">
        <v>4690</v>
      </c>
      <c r="AZV1" s="174" t="s">
        <v>4691</v>
      </c>
      <c r="AZW1" s="174" t="s">
        <v>4692</v>
      </c>
      <c r="AZX1" s="174" t="s">
        <v>4693</v>
      </c>
      <c r="AZY1" s="174" t="s">
        <v>4694</v>
      </c>
      <c r="AZZ1" s="174" t="s">
        <v>4695</v>
      </c>
      <c r="BAA1" s="174" t="s">
        <v>4696</v>
      </c>
      <c r="BAB1" s="174" t="s">
        <v>7223</v>
      </c>
      <c r="BAC1" s="174" t="s">
        <v>7224</v>
      </c>
      <c r="BAD1" s="174" t="s">
        <v>4697</v>
      </c>
      <c r="BAE1" s="174" t="s">
        <v>4698</v>
      </c>
      <c r="BAF1" s="174" t="s">
        <v>4699</v>
      </c>
      <c r="BAG1" s="174" t="s">
        <v>4700</v>
      </c>
      <c r="BAH1" s="174" t="s">
        <v>4701</v>
      </c>
      <c r="BAI1" s="174" t="s">
        <v>4702</v>
      </c>
      <c r="BAJ1" s="174" t="s">
        <v>4703</v>
      </c>
      <c r="BAK1" s="174" t="s">
        <v>4705</v>
      </c>
      <c r="BAL1" s="174" t="s">
        <v>4706</v>
      </c>
      <c r="BAM1" s="174" t="s">
        <v>4704</v>
      </c>
      <c r="BAN1" s="174" t="s">
        <v>4707</v>
      </c>
      <c r="BAO1" s="174" t="s">
        <v>4709</v>
      </c>
      <c r="BAP1" s="174" t="s">
        <v>4710</v>
      </c>
      <c r="BAQ1" s="174" t="s">
        <v>4708</v>
      </c>
      <c r="BAR1" s="174" t="s">
        <v>4711</v>
      </c>
      <c r="BAS1" s="174" t="s">
        <v>4713</v>
      </c>
      <c r="BAT1" s="174" t="s">
        <v>4714</v>
      </c>
      <c r="BAU1" s="174" t="s">
        <v>7225</v>
      </c>
      <c r="BAV1" s="174" t="s">
        <v>4715</v>
      </c>
      <c r="BAW1" s="174" t="s">
        <v>4716</v>
      </c>
      <c r="BAX1" s="174" t="s">
        <v>4717</v>
      </c>
      <c r="BAY1" s="174" t="s">
        <v>4718</v>
      </c>
      <c r="BAZ1" s="174" t="s">
        <v>4719</v>
      </c>
      <c r="BBA1" s="174" t="s">
        <v>4720</v>
      </c>
      <c r="BBB1" s="174" t="s">
        <v>4721</v>
      </c>
      <c r="BBC1" s="174" t="s">
        <v>4722</v>
      </c>
      <c r="BBD1" s="174" t="s">
        <v>4723</v>
      </c>
      <c r="BBE1" s="174" t="s">
        <v>4724</v>
      </c>
      <c r="BBF1" s="174" t="s">
        <v>4725</v>
      </c>
      <c r="BBG1" s="174" t="s">
        <v>4726</v>
      </c>
      <c r="BBH1" s="174" t="s">
        <v>4727</v>
      </c>
      <c r="BBI1" s="174" t="s">
        <v>4728</v>
      </c>
      <c r="BBJ1" s="174" t="s">
        <v>4729</v>
      </c>
      <c r="BBK1" s="174" t="s">
        <v>4730</v>
      </c>
      <c r="BBL1" s="174" t="s">
        <v>4731</v>
      </c>
      <c r="BBM1" s="174" t="s">
        <v>4732</v>
      </c>
      <c r="BBN1" s="174" t="s">
        <v>4733</v>
      </c>
      <c r="BBO1" s="174" t="s">
        <v>4734</v>
      </c>
      <c r="BBP1" s="174" t="s">
        <v>4735</v>
      </c>
      <c r="BBQ1" s="174" t="s">
        <v>4736</v>
      </c>
      <c r="BBR1" s="174" t="s">
        <v>4737</v>
      </c>
      <c r="BBS1" s="174" t="s">
        <v>4738</v>
      </c>
      <c r="BBT1" s="174" t="s">
        <v>4739</v>
      </c>
      <c r="BBU1" s="174" t="s">
        <v>4740</v>
      </c>
      <c r="BBV1" s="174" t="s">
        <v>4741</v>
      </c>
      <c r="BBW1" s="174" t="s">
        <v>4742</v>
      </c>
      <c r="BBX1" s="174" t="s">
        <v>4743</v>
      </c>
      <c r="BBY1" s="174" t="s">
        <v>4744</v>
      </c>
      <c r="BBZ1" s="174" t="s">
        <v>4745</v>
      </c>
      <c r="BCA1" s="174" t="s">
        <v>4746</v>
      </c>
      <c r="BCB1" s="174" t="s">
        <v>4747</v>
      </c>
      <c r="BCC1" s="174" t="s">
        <v>4748</v>
      </c>
      <c r="BCD1" s="174" t="s">
        <v>4749</v>
      </c>
      <c r="BCE1" s="174" t="s">
        <v>4750</v>
      </c>
      <c r="BCF1" s="174" t="s">
        <v>4751</v>
      </c>
      <c r="BCG1" s="174" t="s">
        <v>4752</v>
      </c>
      <c r="BCH1" s="174" t="s">
        <v>4753</v>
      </c>
      <c r="BCI1" s="174" t="s">
        <v>4754</v>
      </c>
      <c r="BCJ1" s="174" t="s">
        <v>7226</v>
      </c>
      <c r="BCK1" s="174" t="s">
        <v>7227</v>
      </c>
      <c r="BCL1" s="174" t="s">
        <v>7228</v>
      </c>
      <c r="BCM1" s="174" t="s">
        <v>7229</v>
      </c>
      <c r="BCN1" s="174" t="s">
        <v>4759</v>
      </c>
      <c r="BCO1" s="174" t="s">
        <v>5273</v>
      </c>
      <c r="BCP1" s="174" t="s">
        <v>7230</v>
      </c>
      <c r="BCQ1" s="174" t="s">
        <v>4761</v>
      </c>
      <c r="BCR1" s="174" t="s">
        <v>4762</v>
      </c>
      <c r="BCS1" s="174" t="s">
        <v>4763</v>
      </c>
      <c r="BCT1" s="174" t="s">
        <v>7231</v>
      </c>
      <c r="BCU1" s="174" t="s">
        <v>7232</v>
      </c>
      <c r="BCV1" s="174" t="s">
        <v>7233</v>
      </c>
      <c r="BCW1" s="174" t="s">
        <v>7234</v>
      </c>
      <c r="BCX1" t="s">
        <v>5547</v>
      </c>
      <c r="BCY1" t="s">
        <v>1423</v>
      </c>
      <c r="BCZ1" t="s">
        <v>5597</v>
      </c>
      <c r="BDA1" t="s">
        <v>1573</v>
      </c>
      <c r="BDB1" t="s">
        <v>1623</v>
      </c>
      <c r="BDC1" t="s">
        <v>1723</v>
      </c>
      <c r="BDD1" t="s">
        <v>1773</v>
      </c>
      <c r="BDE1" t="s">
        <v>5647</v>
      </c>
      <c r="BDF1" t="s">
        <v>5697</v>
      </c>
      <c r="BDG1" t="s">
        <v>5747</v>
      </c>
      <c r="BDH1" t="s">
        <v>5797</v>
      </c>
      <c r="BDI1" t="s">
        <v>5847</v>
      </c>
      <c r="BDJ1" t="s">
        <v>5897</v>
      </c>
      <c r="BDK1" t="s">
        <v>5947</v>
      </c>
      <c r="BDL1" t="s">
        <v>5997</v>
      </c>
      <c r="BDM1" t="s">
        <v>6047</v>
      </c>
      <c r="BDN1" t="s">
        <v>6097</v>
      </c>
      <c r="BDO1" t="s">
        <v>6147</v>
      </c>
      <c r="BDP1" t="s">
        <v>6197</v>
      </c>
      <c r="BDQ1" t="s">
        <v>6247</v>
      </c>
      <c r="BDR1" t="s">
        <v>6297</v>
      </c>
      <c r="BDS1" t="s">
        <v>6347</v>
      </c>
      <c r="BDT1" t="s">
        <v>2573</v>
      </c>
      <c r="BDU1" t="s">
        <v>2623</v>
      </c>
      <c r="BDV1" t="s">
        <v>2673</v>
      </c>
      <c r="BDW1" t="s">
        <v>2723</v>
      </c>
      <c r="BDX1" t="s">
        <v>2773</v>
      </c>
      <c r="BDY1" t="s">
        <v>2823</v>
      </c>
      <c r="BDZ1" t="s">
        <v>2873</v>
      </c>
      <c r="BEA1" t="s">
        <v>2923</v>
      </c>
      <c r="BEB1" t="s">
        <v>2973</v>
      </c>
      <c r="BEC1" t="s">
        <v>3023</v>
      </c>
      <c r="BED1" t="s">
        <v>3073</v>
      </c>
      <c r="BEE1" t="s">
        <v>3123</v>
      </c>
      <c r="BEF1" t="s">
        <v>3173</v>
      </c>
      <c r="BEG1" t="s">
        <v>3223</v>
      </c>
      <c r="BEH1" t="s">
        <v>6397</v>
      </c>
      <c r="BEI1" t="s">
        <v>3323</v>
      </c>
      <c r="BEJ1" t="s">
        <v>6447</v>
      </c>
      <c r="BEK1" t="s">
        <v>3423</v>
      </c>
      <c r="BEL1" t="s">
        <v>6497</v>
      </c>
      <c r="BEM1" t="s">
        <v>6547</v>
      </c>
      <c r="BEN1" t="s">
        <v>6597</v>
      </c>
      <c r="BEO1" t="s">
        <v>6647</v>
      </c>
      <c r="BEP1" t="s">
        <v>6697</v>
      </c>
      <c r="BEQ1" t="s">
        <v>6747</v>
      </c>
      <c r="BER1" t="s">
        <v>3773</v>
      </c>
      <c r="BES1" t="s">
        <v>6797</v>
      </c>
      <c r="BET1" t="s">
        <v>3873</v>
      </c>
      <c r="BEU1" t="s">
        <v>3923</v>
      </c>
      <c r="BEV1" t="s">
        <v>6847</v>
      </c>
      <c r="BEW1" t="s">
        <v>4023</v>
      </c>
      <c r="BEX1" t="s">
        <v>6897</v>
      </c>
      <c r="BEY1" t="s">
        <v>4123</v>
      </c>
      <c r="BEZ1" t="s">
        <v>4173</v>
      </c>
      <c r="BFA1" t="s">
        <v>6947</v>
      </c>
      <c r="BFB1" t="s">
        <v>6997</v>
      </c>
      <c r="BFC1" t="s">
        <v>7047</v>
      </c>
      <c r="BFD1" t="s">
        <v>7097</v>
      </c>
      <c r="BFE1" t="s">
        <v>7147</v>
      </c>
      <c r="BFF1" t="s">
        <v>5548</v>
      </c>
      <c r="BFG1" t="s">
        <v>1424</v>
      </c>
      <c r="BFH1" t="s">
        <v>5598</v>
      </c>
      <c r="BFI1" t="s">
        <v>1574</v>
      </c>
      <c r="BFJ1" t="s">
        <v>1624</v>
      </c>
      <c r="BFK1" t="s">
        <v>1724</v>
      </c>
      <c r="BFL1" t="s">
        <v>1774</v>
      </c>
      <c r="BFM1" t="s">
        <v>5648</v>
      </c>
      <c r="BFN1" t="s">
        <v>5698</v>
      </c>
      <c r="BFO1" t="s">
        <v>5748</v>
      </c>
      <c r="BFP1" t="s">
        <v>5798</v>
      </c>
      <c r="BFQ1" t="s">
        <v>5848</v>
      </c>
      <c r="BFR1" t="s">
        <v>5898</v>
      </c>
      <c r="BFS1" t="s">
        <v>5948</v>
      </c>
      <c r="BFT1" t="s">
        <v>5998</v>
      </c>
      <c r="BFU1" t="s">
        <v>6048</v>
      </c>
      <c r="BFV1" t="s">
        <v>6098</v>
      </c>
      <c r="BFW1" t="s">
        <v>6148</v>
      </c>
      <c r="BFX1" t="s">
        <v>6198</v>
      </c>
      <c r="BFY1" t="s">
        <v>6248</v>
      </c>
      <c r="BFZ1" t="s">
        <v>6298</v>
      </c>
      <c r="BGA1" t="s">
        <v>6348</v>
      </c>
      <c r="BGB1" t="s">
        <v>2574</v>
      </c>
      <c r="BGC1" t="s">
        <v>2624</v>
      </c>
      <c r="BGD1" t="s">
        <v>2674</v>
      </c>
      <c r="BGE1" t="s">
        <v>2724</v>
      </c>
      <c r="BGF1" t="s">
        <v>2774</v>
      </c>
      <c r="BGG1" t="s">
        <v>2824</v>
      </c>
      <c r="BGH1" t="s">
        <v>2874</v>
      </c>
      <c r="BGI1" t="s">
        <v>2924</v>
      </c>
      <c r="BGJ1" t="s">
        <v>2974</v>
      </c>
      <c r="BGK1" t="s">
        <v>3024</v>
      </c>
      <c r="BGL1" t="s">
        <v>3074</v>
      </c>
      <c r="BGM1" t="s">
        <v>3124</v>
      </c>
      <c r="BGN1" t="s">
        <v>3174</v>
      </c>
      <c r="BGO1" t="s">
        <v>3224</v>
      </c>
      <c r="BGP1" t="s">
        <v>6398</v>
      </c>
      <c r="BGQ1" t="s">
        <v>3324</v>
      </c>
      <c r="BGR1" t="s">
        <v>6448</v>
      </c>
      <c r="BGS1" t="s">
        <v>3424</v>
      </c>
      <c r="BGT1" t="s">
        <v>6498</v>
      </c>
      <c r="BGU1" t="s">
        <v>6548</v>
      </c>
      <c r="BGV1" t="s">
        <v>6598</v>
      </c>
      <c r="BGW1" t="s">
        <v>6648</v>
      </c>
      <c r="BGX1" t="s">
        <v>6698</v>
      </c>
      <c r="BGY1" t="s">
        <v>6748</v>
      </c>
      <c r="BGZ1" t="s">
        <v>3774</v>
      </c>
      <c r="BHA1" t="s">
        <v>6798</v>
      </c>
      <c r="BHB1" t="s">
        <v>3874</v>
      </c>
      <c r="BHC1" t="s">
        <v>3924</v>
      </c>
      <c r="BHD1" t="s">
        <v>6848</v>
      </c>
      <c r="BHE1" t="s">
        <v>4024</v>
      </c>
      <c r="BHF1" t="s">
        <v>6898</v>
      </c>
      <c r="BHG1" t="s">
        <v>4124</v>
      </c>
      <c r="BHH1" t="s">
        <v>4174</v>
      </c>
      <c r="BHI1" t="s">
        <v>6948</v>
      </c>
      <c r="BHJ1" t="s">
        <v>6998</v>
      </c>
      <c r="BHK1" t="s">
        <v>7048</v>
      </c>
      <c r="BHL1" t="s">
        <v>7098</v>
      </c>
      <c r="BHM1" t="s">
        <v>7148</v>
      </c>
      <c r="BHN1" t="s">
        <v>5549</v>
      </c>
      <c r="BHO1" t="s">
        <v>1425</v>
      </c>
      <c r="BHP1" t="s">
        <v>5599</v>
      </c>
      <c r="BHQ1" t="s">
        <v>1575</v>
      </c>
      <c r="BHR1" t="s">
        <v>1625</v>
      </c>
      <c r="BHS1" t="s">
        <v>1725</v>
      </c>
      <c r="BHT1" t="s">
        <v>1775</v>
      </c>
      <c r="BHU1" t="s">
        <v>5649</v>
      </c>
      <c r="BHV1" t="s">
        <v>5699</v>
      </c>
      <c r="BHW1" t="s">
        <v>5749</v>
      </c>
      <c r="BHX1" t="s">
        <v>5799</v>
      </c>
      <c r="BHY1" t="s">
        <v>5849</v>
      </c>
      <c r="BHZ1" t="s">
        <v>5899</v>
      </c>
      <c r="BIA1" t="s">
        <v>5949</v>
      </c>
      <c r="BIB1" t="s">
        <v>5999</v>
      </c>
      <c r="BIC1" t="s">
        <v>6049</v>
      </c>
      <c r="BID1" t="s">
        <v>6099</v>
      </c>
      <c r="BIE1" t="s">
        <v>6149</v>
      </c>
      <c r="BIF1" t="s">
        <v>6199</v>
      </c>
      <c r="BIG1" t="s">
        <v>6249</v>
      </c>
      <c r="BIH1" t="s">
        <v>6299</v>
      </c>
      <c r="BII1" t="s">
        <v>6349</v>
      </c>
      <c r="BIJ1" t="s">
        <v>2575</v>
      </c>
      <c r="BIK1" t="s">
        <v>2625</v>
      </c>
      <c r="BIL1" t="s">
        <v>2675</v>
      </c>
      <c r="BIM1" t="s">
        <v>2725</v>
      </c>
      <c r="BIN1" t="s">
        <v>2775</v>
      </c>
      <c r="BIO1" t="s">
        <v>2825</v>
      </c>
      <c r="BIP1" t="s">
        <v>2875</v>
      </c>
      <c r="BIQ1" t="s">
        <v>2925</v>
      </c>
      <c r="BIR1" t="s">
        <v>2975</v>
      </c>
      <c r="BIS1" t="s">
        <v>3025</v>
      </c>
      <c r="BIT1" t="s">
        <v>3075</v>
      </c>
      <c r="BIU1" t="s">
        <v>3125</v>
      </c>
      <c r="BIV1" t="s">
        <v>3175</v>
      </c>
      <c r="BIW1" t="s">
        <v>3225</v>
      </c>
      <c r="BIX1" t="s">
        <v>6399</v>
      </c>
      <c r="BIY1" t="s">
        <v>3325</v>
      </c>
      <c r="BIZ1" t="s">
        <v>6449</v>
      </c>
      <c r="BJA1" t="s">
        <v>3425</v>
      </c>
      <c r="BJB1" t="s">
        <v>6499</v>
      </c>
      <c r="BJC1" t="s">
        <v>6549</v>
      </c>
      <c r="BJD1" t="s">
        <v>6599</v>
      </c>
      <c r="BJE1" t="s">
        <v>6649</v>
      </c>
      <c r="BJF1" t="s">
        <v>6699</v>
      </c>
      <c r="BJG1" t="s">
        <v>6749</v>
      </c>
      <c r="BJH1" t="s">
        <v>3775</v>
      </c>
      <c r="BJI1" t="s">
        <v>6799</v>
      </c>
      <c r="BJJ1" t="s">
        <v>3875</v>
      </c>
      <c r="BJK1" t="s">
        <v>3925</v>
      </c>
      <c r="BJL1" t="s">
        <v>6849</v>
      </c>
      <c r="BJM1" t="s">
        <v>4025</v>
      </c>
      <c r="BJN1" t="s">
        <v>6899</v>
      </c>
      <c r="BJO1" t="s">
        <v>4125</v>
      </c>
      <c r="BJP1" t="s">
        <v>4175</v>
      </c>
      <c r="BJQ1" t="s">
        <v>6949</v>
      </c>
      <c r="BJR1" t="s">
        <v>6999</v>
      </c>
      <c r="BJS1" t="s">
        <v>7049</v>
      </c>
      <c r="BJT1" t="s">
        <v>7099</v>
      </c>
      <c r="BJU1" t="s">
        <v>7149</v>
      </c>
      <c r="BJV1" t="s">
        <v>5550</v>
      </c>
      <c r="BJW1" t="s">
        <v>1426</v>
      </c>
      <c r="BJX1" t="s">
        <v>5600</v>
      </c>
      <c r="BJY1" t="s">
        <v>1576</v>
      </c>
      <c r="BJZ1" t="s">
        <v>1626</v>
      </c>
      <c r="BKA1" t="s">
        <v>1726</v>
      </c>
      <c r="BKB1" t="s">
        <v>1776</v>
      </c>
      <c r="BKC1" t="s">
        <v>5650</v>
      </c>
      <c r="BKD1" t="s">
        <v>5700</v>
      </c>
      <c r="BKE1" t="s">
        <v>5750</v>
      </c>
      <c r="BKF1" t="s">
        <v>5800</v>
      </c>
      <c r="BKG1" t="s">
        <v>5850</v>
      </c>
      <c r="BKH1" t="s">
        <v>5900</v>
      </c>
      <c r="BKI1" t="s">
        <v>5950</v>
      </c>
      <c r="BKJ1" t="s">
        <v>6000</v>
      </c>
      <c r="BKK1" t="s">
        <v>6050</v>
      </c>
      <c r="BKL1" t="s">
        <v>6100</v>
      </c>
      <c r="BKM1" t="s">
        <v>6150</v>
      </c>
      <c r="BKN1" t="s">
        <v>6200</v>
      </c>
      <c r="BKO1" t="s">
        <v>6250</v>
      </c>
      <c r="BKP1" t="s">
        <v>6300</v>
      </c>
      <c r="BKQ1" t="s">
        <v>6350</v>
      </c>
      <c r="BKR1" t="s">
        <v>2576</v>
      </c>
      <c r="BKS1" t="s">
        <v>2626</v>
      </c>
      <c r="BKT1" t="s">
        <v>2676</v>
      </c>
      <c r="BKU1" t="s">
        <v>2726</v>
      </c>
      <c r="BKV1" t="s">
        <v>2776</v>
      </c>
      <c r="BKW1" t="s">
        <v>2826</v>
      </c>
      <c r="BKX1" t="s">
        <v>2876</v>
      </c>
      <c r="BKY1" t="s">
        <v>2926</v>
      </c>
      <c r="BKZ1" t="s">
        <v>2976</v>
      </c>
      <c r="BLA1" t="s">
        <v>3026</v>
      </c>
      <c r="BLB1" t="s">
        <v>3076</v>
      </c>
      <c r="BLC1" t="s">
        <v>3126</v>
      </c>
      <c r="BLD1" t="s">
        <v>3176</v>
      </c>
      <c r="BLE1" t="s">
        <v>3226</v>
      </c>
      <c r="BLF1" t="s">
        <v>6400</v>
      </c>
      <c r="BLG1" t="s">
        <v>3326</v>
      </c>
      <c r="BLH1" t="s">
        <v>6450</v>
      </c>
      <c r="BLI1" t="s">
        <v>3426</v>
      </c>
      <c r="BLJ1" t="s">
        <v>6500</v>
      </c>
      <c r="BLK1" t="s">
        <v>6550</v>
      </c>
      <c r="BLL1" t="s">
        <v>6600</v>
      </c>
      <c r="BLM1" t="s">
        <v>6650</v>
      </c>
      <c r="BLN1" t="s">
        <v>6700</v>
      </c>
      <c r="BLO1" t="s">
        <v>6750</v>
      </c>
      <c r="BLP1" t="s">
        <v>3776</v>
      </c>
      <c r="BLQ1" t="s">
        <v>6800</v>
      </c>
      <c r="BLR1" t="s">
        <v>3876</v>
      </c>
      <c r="BLS1" t="s">
        <v>3926</v>
      </c>
      <c r="BLT1" t="s">
        <v>6850</v>
      </c>
      <c r="BLU1" t="s">
        <v>4026</v>
      </c>
      <c r="BLV1" t="s">
        <v>6900</v>
      </c>
      <c r="BLW1" t="s">
        <v>4126</v>
      </c>
      <c r="BLX1" t="s">
        <v>4176</v>
      </c>
      <c r="BLY1" t="s">
        <v>6950</v>
      </c>
      <c r="BLZ1" t="s">
        <v>7000</v>
      </c>
      <c r="BMA1" t="s">
        <v>7050</v>
      </c>
      <c r="BMB1" t="s">
        <v>7100</v>
      </c>
      <c r="BMC1" t="s">
        <v>7150</v>
      </c>
      <c r="BMD1" t="s">
        <v>5551</v>
      </c>
      <c r="BME1" t="s">
        <v>1427</v>
      </c>
      <c r="BMF1" t="s">
        <v>5601</v>
      </c>
      <c r="BMG1" t="s">
        <v>1577</v>
      </c>
      <c r="BMH1" t="s">
        <v>1627</v>
      </c>
      <c r="BMI1" t="s">
        <v>1727</v>
      </c>
      <c r="BMJ1" t="s">
        <v>1777</v>
      </c>
      <c r="BMK1" t="s">
        <v>5651</v>
      </c>
      <c r="BML1" t="s">
        <v>5701</v>
      </c>
      <c r="BMM1" t="s">
        <v>5751</v>
      </c>
      <c r="BMN1" t="s">
        <v>5801</v>
      </c>
      <c r="BMO1" t="s">
        <v>5851</v>
      </c>
      <c r="BMP1" t="s">
        <v>5901</v>
      </c>
      <c r="BMQ1" t="s">
        <v>5951</v>
      </c>
      <c r="BMR1" t="s">
        <v>6001</v>
      </c>
      <c r="BMS1" t="s">
        <v>6051</v>
      </c>
      <c r="BMT1" t="s">
        <v>6101</v>
      </c>
      <c r="BMU1" t="s">
        <v>6151</v>
      </c>
      <c r="BMV1" t="s">
        <v>6201</v>
      </c>
      <c r="BMW1" t="s">
        <v>6251</v>
      </c>
      <c r="BMX1" t="s">
        <v>6301</v>
      </c>
      <c r="BMY1" t="s">
        <v>6351</v>
      </c>
      <c r="BMZ1" t="s">
        <v>2577</v>
      </c>
      <c r="BNA1" t="s">
        <v>2627</v>
      </c>
      <c r="BNB1" t="s">
        <v>2677</v>
      </c>
      <c r="BNC1" t="s">
        <v>2727</v>
      </c>
      <c r="BND1" t="s">
        <v>2777</v>
      </c>
      <c r="BNE1" t="s">
        <v>2827</v>
      </c>
      <c r="BNF1" t="s">
        <v>2877</v>
      </c>
      <c r="BNG1" t="s">
        <v>2927</v>
      </c>
      <c r="BNH1" t="s">
        <v>2977</v>
      </c>
      <c r="BNI1" t="s">
        <v>3027</v>
      </c>
      <c r="BNJ1" t="s">
        <v>3077</v>
      </c>
      <c r="BNK1" t="s">
        <v>3127</v>
      </c>
      <c r="BNL1" t="s">
        <v>3177</v>
      </c>
      <c r="BNM1" t="s">
        <v>3227</v>
      </c>
      <c r="BNN1" t="s">
        <v>6401</v>
      </c>
      <c r="BNO1" t="s">
        <v>3327</v>
      </c>
      <c r="BNP1" t="s">
        <v>6451</v>
      </c>
      <c r="BNQ1" t="s">
        <v>3427</v>
      </c>
      <c r="BNR1" t="s">
        <v>6501</v>
      </c>
      <c r="BNS1" t="s">
        <v>6551</v>
      </c>
      <c r="BNT1" t="s">
        <v>6601</v>
      </c>
      <c r="BNU1" t="s">
        <v>6651</v>
      </c>
      <c r="BNV1" t="s">
        <v>6701</v>
      </c>
      <c r="BNW1" t="s">
        <v>6751</v>
      </c>
      <c r="BNX1" t="s">
        <v>3777</v>
      </c>
      <c r="BNY1" t="s">
        <v>6801</v>
      </c>
      <c r="BNZ1" t="s">
        <v>3877</v>
      </c>
      <c r="BOA1" t="s">
        <v>3927</v>
      </c>
      <c r="BOB1" t="s">
        <v>6851</v>
      </c>
      <c r="BOC1" t="s">
        <v>4027</v>
      </c>
      <c r="BOD1" t="s">
        <v>6901</v>
      </c>
      <c r="BOE1" t="s">
        <v>4127</v>
      </c>
      <c r="BOF1" t="s">
        <v>4177</v>
      </c>
      <c r="BOG1" t="s">
        <v>6951</v>
      </c>
      <c r="BOH1" t="s">
        <v>7001</v>
      </c>
      <c r="BOI1" t="s">
        <v>7051</v>
      </c>
      <c r="BOJ1" t="s">
        <v>7101</v>
      </c>
      <c r="BOK1" t="s">
        <v>7151</v>
      </c>
      <c r="BOL1" t="s">
        <v>5552</v>
      </c>
      <c r="BOM1" t="s">
        <v>1428</v>
      </c>
      <c r="BON1" t="s">
        <v>5602</v>
      </c>
      <c r="BOO1" t="s">
        <v>1578</v>
      </c>
      <c r="BOP1" t="s">
        <v>1628</v>
      </c>
      <c r="BOQ1" t="s">
        <v>1728</v>
      </c>
      <c r="BOR1" t="s">
        <v>1778</v>
      </c>
      <c r="BOS1" t="s">
        <v>5652</v>
      </c>
      <c r="BOT1" t="s">
        <v>5702</v>
      </c>
      <c r="BOU1" t="s">
        <v>5752</v>
      </c>
      <c r="BOV1" t="s">
        <v>5802</v>
      </c>
      <c r="BOW1" t="s">
        <v>5852</v>
      </c>
      <c r="BOX1" t="s">
        <v>5902</v>
      </c>
      <c r="BOY1" t="s">
        <v>5952</v>
      </c>
      <c r="BOZ1" t="s">
        <v>6002</v>
      </c>
      <c r="BPA1" t="s">
        <v>6052</v>
      </c>
      <c r="BPB1" t="s">
        <v>6102</v>
      </c>
      <c r="BPC1" t="s">
        <v>6152</v>
      </c>
      <c r="BPD1" t="s">
        <v>6202</v>
      </c>
      <c r="BPE1" t="s">
        <v>6252</v>
      </c>
      <c r="BPF1" t="s">
        <v>6302</v>
      </c>
      <c r="BPG1" t="s">
        <v>6352</v>
      </c>
      <c r="BPH1" t="s">
        <v>2578</v>
      </c>
      <c r="BPI1" t="s">
        <v>2628</v>
      </c>
      <c r="BPJ1" t="s">
        <v>2678</v>
      </c>
      <c r="BPK1" t="s">
        <v>2728</v>
      </c>
      <c r="BPL1" t="s">
        <v>2778</v>
      </c>
      <c r="BPM1" t="s">
        <v>2828</v>
      </c>
      <c r="BPN1" t="s">
        <v>2878</v>
      </c>
      <c r="BPO1" t="s">
        <v>2928</v>
      </c>
      <c r="BPP1" t="s">
        <v>2978</v>
      </c>
      <c r="BPQ1" t="s">
        <v>3028</v>
      </c>
      <c r="BPR1" t="s">
        <v>3078</v>
      </c>
      <c r="BPS1" t="s">
        <v>3128</v>
      </c>
      <c r="BPT1" t="s">
        <v>3178</v>
      </c>
      <c r="BPU1" t="s">
        <v>3228</v>
      </c>
      <c r="BPV1" t="s">
        <v>6402</v>
      </c>
      <c r="BPW1" t="s">
        <v>3328</v>
      </c>
      <c r="BPX1" t="s">
        <v>6452</v>
      </c>
      <c r="BPY1" t="s">
        <v>3428</v>
      </c>
      <c r="BPZ1" t="s">
        <v>6502</v>
      </c>
      <c r="BQA1" t="s">
        <v>6552</v>
      </c>
      <c r="BQB1" t="s">
        <v>6602</v>
      </c>
      <c r="BQC1" t="s">
        <v>6652</v>
      </c>
      <c r="BQD1" t="s">
        <v>6702</v>
      </c>
      <c r="BQE1" t="s">
        <v>6752</v>
      </c>
      <c r="BQF1" t="s">
        <v>3778</v>
      </c>
      <c r="BQG1" t="s">
        <v>6802</v>
      </c>
      <c r="BQH1" t="s">
        <v>3878</v>
      </c>
      <c r="BQI1" t="s">
        <v>3928</v>
      </c>
      <c r="BQJ1" t="s">
        <v>6852</v>
      </c>
      <c r="BQK1" t="s">
        <v>4028</v>
      </c>
      <c r="BQL1" t="s">
        <v>6902</v>
      </c>
      <c r="BQM1" t="s">
        <v>4128</v>
      </c>
      <c r="BQN1" t="s">
        <v>4178</v>
      </c>
      <c r="BQO1" t="s">
        <v>6952</v>
      </c>
      <c r="BQP1" t="s">
        <v>7002</v>
      </c>
      <c r="BQQ1" t="s">
        <v>7052</v>
      </c>
      <c r="BQR1" t="s">
        <v>7102</v>
      </c>
      <c r="BQS1" t="s">
        <v>7152</v>
      </c>
      <c r="BQT1" t="s">
        <v>5553</v>
      </c>
      <c r="BQU1" t="s">
        <v>1429</v>
      </c>
      <c r="BQV1" t="s">
        <v>5603</v>
      </c>
      <c r="BQW1" t="s">
        <v>1579</v>
      </c>
      <c r="BQX1" t="s">
        <v>1629</v>
      </c>
      <c r="BQY1" t="s">
        <v>1729</v>
      </c>
      <c r="BQZ1" t="s">
        <v>1779</v>
      </c>
      <c r="BRA1" t="s">
        <v>5653</v>
      </c>
      <c r="BRB1" t="s">
        <v>5703</v>
      </c>
      <c r="BRC1" t="s">
        <v>5753</v>
      </c>
      <c r="BRD1" t="s">
        <v>5803</v>
      </c>
      <c r="BRE1" t="s">
        <v>5853</v>
      </c>
      <c r="BRF1" t="s">
        <v>5903</v>
      </c>
      <c r="BRG1" t="s">
        <v>5953</v>
      </c>
      <c r="BRH1" t="s">
        <v>6003</v>
      </c>
      <c r="BRI1" t="s">
        <v>6053</v>
      </c>
      <c r="BRJ1" t="s">
        <v>6103</v>
      </c>
      <c r="BRK1" t="s">
        <v>6153</v>
      </c>
      <c r="BRL1" t="s">
        <v>6203</v>
      </c>
      <c r="BRM1" t="s">
        <v>6253</v>
      </c>
      <c r="BRN1" t="s">
        <v>6303</v>
      </c>
      <c r="BRO1" t="s">
        <v>6353</v>
      </c>
      <c r="BRP1" t="s">
        <v>2579</v>
      </c>
      <c r="BRQ1" t="s">
        <v>2629</v>
      </c>
      <c r="BRR1" t="s">
        <v>2679</v>
      </c>
      <c r="BRS1" t="s">
        <v>2729</v>
      </c>
      <c r="BRT1" t="s">
        <v>2779</v>
      </c>
      <c r="BRU1" t="s">
        <v>2829</v>
      </c>
      <c r="BRV1" t="s">
        <v>2879</v>
      </c>
      <c r="BRW1" t="s">
        <v>2929</v>
      </c>
      <c r="BRX1" t="s">
        <v>2979</v>
      </c>
      <c r="BRY1" t="s">
        <v>3029</v>
      </c>
      <c r="BRZ1" t="s">
        <v>3079</v>
      </c>
      <c r="BSA1" t="s">
        <v>3129</v>
      </c>
      <c r="BSB1" t="s">
        <v>3179</v>
      </c>
      <c r="BSC1" t="s">
        <v>3229</v>
      </c>
      <c r="BSD1" t="s">
        <v>6403</v>
      </c>
      <c r="BSE1" t="s">
        <v>3329</v>
      </c>
      <c r="BSF1" t="s">
        <v>6453</v>
      </c>
      <c r="BSG1" t="s">
        <v>3429</v>
      </c>
      <c r="BSH1" t="s">
        <v>6503</v>
      </c>
      <c r="BSI1" t="s">
        <v>6553</v>
      </c>
      <c r="BSJ1" t="s">
        <v>6603</v>
      </c>
      <c r="BSK1" t="s">
        <v>6653</v>
      </c>
      <c r="BSL1" t="s">
        <v>6703</v>
      </c>
      <c r="BSM1" t="s">
        <v>6753</v>
      </c>
      <c r="BSN1" t="s">
        <v>3779</v>
      </c>
      <c r="BSO1" t="s">
        <v>6803</v>
      </c>
      <c r="BSP1" t="s">
        <v>3879</v>
      </c>
      <c r="BSQ1" t="s">
        <v>3929</v>
      </c>
      <c r="BSR1" t="s">
        <v>6853</v>
      </c>
      <c r="BSS1" t="s">
        <v>4029</v>
      </c>
      <c r="BST1" t="s">
        <v>6903</v>
      </c>
      <c r="BSU1" t="s">
        <v>4129</v>
      </c>
      <c r="BSV1" t="s">
        <v>4179</v>
      </c>
      <c r="BSW1" t="s">
        <v>6953</v>
      </c>
      <c r="BSX1" t="s">
        <v>7003</v>
      </c>
      <c r="BSY1" t="s">
        <v>7053</v>
      </c>
      <c r="BSZ1" t="s">
        <v>7103</v>
      </c>
      <c r="BTA1" t="s">
        <v>7153</v>
      </c>
      <c r="BTB1" t="s">
        <v>5554</v>
      </c>
      <c r="BTC1" t="s">
        <v>1430</v>
      </c>
      <c r="BTD1" t="s">
        <v>5604</v>
      </c>
      <c r="BTE1" t="s">
        <v>1580</v>
      </c>
      <c r="BTF1" t="s">
        <v>1630</v>
      </c>
      <c r="BTG1" t="s">
        <v>1730</v>
      </c>
      <c r="BTH1" t="s">
        <v>1780</v>
      </c>
      <c r="BTI1" t="s">
        <v>5654</v>
      </c>
      <c r="BTJ1" t="s">
        <v>5704</v>
      </c>
      <c r="BTK1" t="s">
        <v>5754</v>
      </c>
      <c r="BTL1" t="s">
        <v>5804</v>
      </c>
      <c r="BTM1" t="s">
        <v>5854</v>
      </c>
      <c r="BTN1" t="s">
        <v>5904</v>
      </c>
      <c r="BTO1" t="s">
        <v>5954</v>
      </c>
      <c r="BTP1" t="s">
        <v>6004</v>
      </c>
      <c r="BTQ1" t="s">
        <v>6054</v>
      </c>
      <c r="BTR1" t="s">
        <v>6104</v>
      </c>
      <c r="BTS1" t="s">
        <v>6154</v>
      </c>
      <c r="BTT1" t="s">
        <v>6204</v>
      </c>
      <c r="BTU1" t="s">
        <v>6254</v>
      </c>
      <c r="BTV1" t="s">
        <v>6304</v>
      </c>
      <c r="BTW1" t="s">
        <v>6354</v>
      </c>
      <c r="BTX1" t="s">
        <v>2580</v>
      </c>
      <c r="BTY1" t="s">
        <v>2630</v>
      </c>
      <c r="BTZ1" t="s">
        <v>2680</v>
      </c>
      <c r="BUA1" t="s">
        <v>2730</v>
      </c>
      <c r="BUB1" t="s">
        <v>2780</v>
      </c>
      <c r="BUC1" t="s">
        <v>2830</v>
      </c>
      <c r="BUD1" t="s">
        <v>2880</v>
      </c>
      <c r="BUE1" t="s">
        <v>2930</v>
      </c>
      <c r="BUF1" t="s">
        <v>2980</v>
      </c>
      <c r="BUG1" t="s">
        <v>3030</v>
      </c>
      <c r="BUH1" t="s">
        <v>3080</v>
      </c>
      <c r="BUI1" t="s">
        <v>3130</v>
      </c>
      <c r="BUJ1" t="s">
        <v>3180</v>
      </c>
      <c r="BUK1" t="s">
        <v>3230</v>
      </c>
      <c r="BUL1" t="s">
        <v>6404</v>
      </c>
      <c r="BUM1" t="s">
        <v>3330</v>
      </c>
      <c r="BUN1" t="s">
        <v>6454</v>
      </c>
      <c r="BUO1" t="s">
        <v>3430</v>
      </c>
      <c r="BUP1" t="s">
        <v>6504</v>
      </c>
      <c r="BUQ1" t="s">
        <v>6554</v>
      </c>
      <c r="BUR1" t="s">
        <v>6604</v>
      </c>
      <c r="BUS1" t="s">
        <v>6654</v>
      </c>
      <c r="BUT1" t="s">
        <v>6704</v>
      </c>
      <c r="BUU1" t="s">
        <v>6754</v>
      </c>
      <c r="BUV1" t="s">
        <v>3780</v>
      </c>
      <c r="BUW1" t="s">
        <v>6804</v>
      </c>
      <c r="BUX1" t="s">
        <v>3880</v>
      </c>
      <c r="BUY1" t="s">
        <v>3930</v>
      </c>
      <c r="BUZ1" t="s">
        <v>6854</v>
      </c>
      <c r="BVA1" t="s">
        <v>4030</v>
      </c>
      <c r="BVB1" t="s">
        <v>6904</v>
      </c>
      <c r="BVC1" t="s">
        <v>4130</v>
      </c>
      <c r="BVD1" t="s">
        <v>4180</v>
      </c>
      <c r="BVE1" t="s">
        <v>6954</v>
      </c>
      <c r="BVF1" t="s">
        <v>7004</v>
      </c>
      <c r="BVG1" t="s">
        <v>7054</v>
      </c>
      <c r="BVH1" t="s">
        <v>7104</v>
      </c>
      <c r="BVI1" t="s">
        <v>7154</v>
      </c>
      <c r="BVJ1" t="s">
        <v>5555</v>
      </c>
      <c r="BVK1" t="s">
        <v>1431</v>
      </c>
      <c r="BVL1" t="s">
        <v>5605</v>
      </c>
      <c r="BVM1" t="s">
        <v>1581</v>
      </c>
      <c r="BVN1" t="s">
        <v>1631</v>
      </c>
      <c r="BVO1" t="s">
        <v>1731</v>
      </c>
      <c r="BVP1" t="s">
        <v>1781</v>
      </c>
      <c r="BVQ1" t="s">
        <v>5655</v>
      </c>
      <c r="BVR1" t="s">
        <v>5705</v>
      </c>
      <c r="BVS1" t="s">
        <v>5755</v>
      </c>
      <c r="BVT1" t="s">
        <v>5805</v>
      </c>
      <c r="BVU1" t="s">
        <v>5855</v>
      </c>
      <c r="BVV1" t="s">
        <v>5905</v>
      </c>
      <c r="BVW1" t="s">
        <v>5955</v>
      </c>
      <c r="BVX1" t="s">
        <v>6005</v>
      </c>
      <c r="BVY1" t="s">
        <v>6055</v>
      </c>
      <c r="BVZ1" t="s">
        <v>6105</v>
      </c>
      <c r="BWA1" t="s">
        <v>6155</v>
      </c>
      <c r="BWB1" t="s">
        <v>6205</v>
      </c>
      <c r="BWC1" t="s">
        <v>6255</v>
      </c>
      <c r="BWD1" t="s">
        <v>6305</v>
      </c>
      <c r="BWE1" t="s">
        <v>6355</v>
      </c>
      <c r="BWF1" t="s">
        <v>2581</v>
      </c>
      <c r="BWG1" t="s">
        <v>2631</v>
      </c>
      <c r="BWH1" t="s">
        <v>2681</v>
      </c>
      <c r="BWI1" t="s">
        <v>2731</v>
      </c>
      <c r="BWJ1" t="s">
        <v>2781</v>
      </c>
      <c r="BWK1" t="s">
        <v>2831</v>
      </c>
      <c r="BWL1" t="s">
        <v>2881</v>
      </c>
      <c r="BWM1" t="s">
        <v>2931</v>
      </c>
      <c r="BWN1" t="s">
        <v>2981</v>
      </c>
      <c r="BWO1" t="s">
        <v>3031</v>
      </c>
      <c r="BWP1" t="s">
        <v>3081</v>
      </c>
      <c r="BWQ1" t="s">
        <v>3131</v>
      </c>
      <c r="BWR1" t="s">
        <v>3181</v>
      </c>
      <c r="BWS1" t="s">
        <v>3231</v>
      </c>
      <c r="BWT1" t="s">
        <v>6405</v>
      </c>
      <c r="BWU1" t="s">
        <v>3331</v>
      </c>
      <c r="BWV1" t="s">
        <v>6455</v>
      </c>
      <c r="BWW1" t="s">
        <v>3431</v>
      </c>
      <c r="BWX1" t="s">
        <v>6505</v>
      </c>
      <c r="BWY1" t="s">
        <v>6555</v>
      </c>
      <c r="BWZ1" t="s">
        <v>6605</v>
      </c>
      <c r="BXA1" t="s">
        <v>6655</v>
      </c>
      <c r="BXB1" t="s">
        <v>6705</v>
      </c>
      <c r="BXC1" t="s">
        <v>6755</v>
      </c>
      <c r="BXD1" t="s">
        <v>3781</v>
      </c>
      <c r="BXE1" t="s">
        <v>6805</v>
      </c>
      <c r="BXF1" t="s">
        <v>3881</v>
      </c>
      <c r="BXG1" t="s">
        <v>3931</v>
      </c>
      <c r="BXH1" t="s">
        <v>6855</v>
      </c>
      <c r="BXI1" t="s">
        <v>4031</v>
      </c>
      <c r="BXJ1" t="s">
        <v>6905</v>
      </c>
      <c r="BXK1" t="s">
        <v>4131</v>
      </c>
      <c r="BXL1" t="s">
        <v>4181</v>
      </c>
      <c r="BXM1" t="s">
        <v>6955</v>
      </c>
      <c r="BXN1" t="s">
        <v>7005</v>
      </c>
      <c r="BXO1" t="s">
        <v>7055</v>
      </c>
      <c r="BXP1" t="s">
        <v>7105</v>
      </c>
      <c r="BXQ1" t="s">
        <v>7155</v>
      </c>
      <c r="BXR1" t="s">
        <v>5556</v>
      </c>
      <c r="BXS1" t="s">
        <v>1432</v>
      </c>
      <c r="BXT1" t="s">
        <v>5606</v>
      </c>
      <c r="BXU1" t="s">
        <v>1582</v>
      </c>
      <c r="BXV1" t="s">
        <v>1632</v>
      </c>
      <c r="BXW1" t="s">
        <v>1732</v>
      </c>
      <c r="BXX1" t="s">
        <v>1782</v>
      </c>
      <c r="BXY1" t="s">
        <v>5656</v>
      </c>
      <c r="BXZ1" t="s">
        <v>5706</v>
      </c>
      <c r="BYA1" t="s">
        <v>5756</v>
      </c>
      <c r="BYB1" t="s">
        <v>5806</v>
      </c>
      <c r="BYC1" t="s">
        <v>5856</v>
      </c>
      <c r="BYD1" t="s">
        <v>5906</v>
      </c>
      <c r="BYE1" t="s">
        <v>5956</v>
      </c>
      <c r="BYF1" t="s">
        <v>6006</v>
      </c>
      <c r="BYG1" t="s">
        <v>6056</v>
      </c>
      <c r="BYH1" t="s">
        <v>6106</v>
      </c>
      <c r="BYI1" t="s">
        <v>6156</v>
      </c>
      <c r="BYJ1" t="s">
        <v>6206</v>
      </c>
      <c r="BYK1" t="s">
        <v>6256</v>
      </c>
      <c r="BYL1" t="s">
        <v>6306</v>
      </c>
      <c r="BYM1" t="s">
        <v>6356</v>
      </c>
      <c r="BYN1" t="s">
        <v>2582</v>
      </c>
      <c r="BYO1" t="s">
        <v>2632</v>
      </c>
      <c r="BYP1" t="s">
        <v>2682</v>
      </c>
      <c r="BYQ1" t="s">
        <v>2732</v>
      </c>
      <c r="BYR1" t="s">
        <v>2782</v>
      </c>
      <c r="BYS1" t="s">
        <v>2832</v>
      </c>
      <c r="BYT1" t="s">
        <v>2882</v>
      </c>
      <c r="BYU1" t="s">
        <v>2932</v>
      </c>
      <c r="BYV1" t="s">
        <v>2982</v>
      </c>
      <c r="BYW1" t="s">
        <v>3032</v>
      </c>
      <c r="BYX1" t="s">
        <v>3082</v>
      </c>
      <c r="BYY1" t="s">
        <v>3132</v>
      </c>
      <c r="BYZ1" t="s">
        <v>3182</v>
      </c>
      <c r="BZA1" t="s">
        <v>3232</v>
      </c>
      <c r="BZB1" t="s">
        <v>6406</v>
      </c>
      <c r="BZC1" t="s">
        <v>3332</v>
      </c>
      <c r="BZD1" t="s">
        <v>6456</v>
      </c>
      <c r="BZE1" t="s">
        <v>3432</v>
      </c>
      <c r="BZF1" t="s">
        <v>6506</v>
      </c>
      <c r="BZG1" t="s">
        <v>6556</v>
      </c>
      <c r="BZH1" t="s">
        <v>6606</v>
      </c>
      <c r="BZI1" t="s">
        <v>6656</v>
      </c>
      <c r="BZJ1" t="s">
        <v>6706</v>
      </c>
      <c r="BZK1" t="s">
        <v>6756</v>
      </c>
      <c r="BZL1" t="s">
        <v>3782</v>
      </c>
      <c r="BZM1" t="s">
        <v>6806</v>
      </c>
      <c r="BZN1" t="s">
        <v>3882</v>
      </c>
      <c r="BZO1" t="s">
        <v>3932</v>
      </c>
      <c r="BZP1" t="s">
        <v>6856</v>
      </c>
      <c r="BZQ1" t="s">
        <v>4032</v>
      </c>
      <c r="BZR1" t="s">
        <v>6906</v>
      </c>
      <c r="BZS1" t="s">
        <v>4132</v>
      </c>
      <c r="BZT1" t="s">
        <v>4182</v>
      </c>
      <c r="BZU1" t="s">
        <v>6956</v>
      </c>
      <c r="BZV1" t="s">
        <v>7006</v>
      </c>
      <c r="BZW1" t="s">
        <v>7056</v>
      </c>
      <c r="BZX1" t="s">
        <v>7106</v>
      </c>
      <c r="BZY1" t="s">
        <v>7156</v>
      </c>
      <c r="BZZ1" t="s">
        <v>5557</v>
      </c>
      <c r="CAA1" t="s">
        <v>1433</v>
      </c>
      <c r="CAB1" t="s">
        <v>5607</v>
      </c>
      <c r="CAC1" t="s">
        <v>1583</v>
      </c>
      <c r="CAD1" t="s">
        <v>1633</v>
      </c>
      <c r="CAE1" t="s">
        <v>1733</v>
      </c>
      <c r="CAF1" t="s">
        <v>1783</v>
      </c>
      <c r="CAG1" t="s">
        <v>5657</v>
      </c>
      <c r="CAH1" t="s">
        <v>5707</v>
      </c>
      <c r="CAI1" t="s">
        <v>5757</v>
      </c>
      <c r="CAJ1" t="s">
        <v>5807</v>
      </c>
      <c r="CAK1" t="s">
        <v>5857</v>
      </c>
      <c r="CAL1" t="s">
        <v>5907</v>
      </c>
      <c r="CAM1" t="s">
        <v>5957</v>
      </c>
      <c r="CAN1" t="s">
        <v>6007</v>
      </c>
      <c r="CAO1" t="s">
        <v>6057</v>
      </c>
      <c r="CAP1" t="s">
        <v>6107</v>
      </c>
      <c r="CAQ1" t="s">
        <v>6157</v>
      </c>
      <c r="CAR1" t="s">
        <v>6207</v>
      </c>
      <c r="CAS1" t="s">
        <v>6257</v>
      </c>
      <c r="CAT1" t="s">
        <v>6307</v>
      </c>
      <c r="CAU1" t="s">
        <v>6357</v>
      </c>
      <c r="CAV1" t="s">
        <v>2583</v>
      </c>
      <c r="CAW1" t="s">
        <v>2633</v>
      </c>
      <c r="CAX1" t="s">
        <v>2683</v>
      </c>
      <c r="CAY1" t="s">
        <v>2733</v>
      </c>
      <c r="CAZ1" t="s">
        <v>2783</v>
      </c>
      <c r="CBA1" t="s">
        <v>2833</v>
      </c>
      <c r="CBB1" t="s">
        <v>2883</v>
      </c>
      <c r="CBC1" t="s">
        <v>2933</v>
      </c>
      <c r="CBD1" t="s">
        <v>2983</v>
      </c>
      <c r="CBE1" t="s">
        <v>3033</v>
      </c>
      <c r="CBF1" t="s">
        <v>3083</v>
      </c>
      <c r="CBG1" t="s">
        <v>3133</v>
      </c>
      <c r="CBH1" t="s">
        <v>3183</v>
      </c>
      <c r="CBI1" t="s">
        <v>3233</v>
      </c>
      <c r="CBJ1" t="s">
        <v>6407</v>
      </c>
      <c r="CBK1" t="s">
        <v>3333</v>
      </c>
      <c r="CBL1" t="s">
        <v>6457</v>
      </c>
      <c r="CBM1" t="s">
        <v>3433</v>
      </c>
      <c r="CBN1" t="s">
        <v>6507</v>
      </c>
      <c r="CBO1" t="s">
        <v>6557</v>
      </c>
      <c r="CBP1" t="s">
        <v>6607</v>
      </c>
      <c r="CBQ1" t="s">
        <v>6657</v>
      </c>
      <c r="CBR1" t="s">
        <v>6707</v>
      </c>
      <c r="CBS1" t="s">
        <v>6757</v>
      </c>
      <c r="CBT1" t="s">
        <v>3783</v>
      </c>
      <c r="CBU1" t="s">
        <v>6807</v>
      </c>
      <c r="CBV1" t="s">
        <v>3883</v>
      </c>
      <c r="CBW1" t="s">
        <v>3933</v>
      </c>
      <c r="CBX1" t="s">
        <v>6857</v>
      </c>
      <c r="CBY1" t="s">
        <v>4033</v>
      </c>
      <c r="CBZ1" t="s">
        <v>6907</v>
      </c>
      <c r="CCA1" t="s">
        <v>4133</v>
      </c>
      <c r="CCB1" t="s">
        <v>4183</v>
      </c>
      <c r="CCC1" t="s">
        <v>6957</v>
      </c>
      <c r="CCD1" t="s">
        <v>7007</v>
      </c>
      <c r="CCE1" t="s">
        <v>7057</v>
      </c>
      <c r="CCF1" t="s">
        <v>7107</v>
      </c>
      <c r="CCG1" t="s">
        <v>7157</v>
      </c>
      <c r="CCH1" t="s">
        <v>5558</v>
      </c>
      <c r="CCI1" t="s">
        <v>1434</v>
      </c>
      <c r="CCJ1" t="s">
        <v>5608</v>
      </c>
      <c r="CCK1" t="s">
        <v>1584</v>
      </c>
      <c r="CCL1" t="s">
        <v>1634</v>
      </c>
      <c r="CCM1" t="s">
        <v>1734</v>
      </c>
      <c r="CCN1" t="s">
        <v>1784</v>
      </c>
      <c r="CCO1" t="s">
        <v>5658</v>
      </c>
      <c r="CCP1" t="s">
        <v>5708</v>
      </c>
      <c r="CCQ1" t="s">
        <v>5758</v>
      </c>
      <c r="CCR1" t="s">
        <v>5808</v>
      </c>
      <c r="CCS1" t="s">
        <v>5858</v>
      </c>
      <c r="CCT1" t="s">
        <v>5908</v>
      </c>
      <c r="CCU1" t="s">
        <v>5958</v>
      </c>
      <c r="CCV1" t="s">
        <v>6008</v>
      </c>
      <c r="CCW1" t="s">
        <v>6058</v>
      </c>
      <c r="CCX1" t="s">
        <v>6108</v>
      </c>
      <c r="CCY1" t="s">
        <v>6158</v>
      </c>
      <c r="CCZ1" t="s">
        <v>6208</v>
      </c>
      <c r="CDA1" t="s">
        <v>6258</v>
      </c>
      <c r="CDB1" t="s">
        <v>6308</v>
      </c>
      <c r="CDC1" t="s">
        <v>6358</v>
      </c>
      <c r="CDD1" t="s">
        <v>2584</v>
      </c>
      <c r="CDE1" t="s">
        <v>2634</v>
      </c>
      <c r="CDF1" t="s">
        <v>2684</v>
      </c>
      <c r="CDG1" t="s">
        <v>2734</v>
      </c>
      <c r="CDH1" t="s">
        <v>2784</v>
      </c>
      <c r="CDI1" t="s">
        <v>2834</v>
      </c>
      <c r="CDJ1" t="s">
        <v>2884</v>
      </c>
      <c r="CDK1" t="s">
        <v>2934</v>
      </c>
      <c r="CDL1" t="s">
        <v>2984</v>
      </c>
      <c r="CDM1" t="s">
        <v>3034</v>
      </c>
      <c r="CDN1" t="s">
        <v>3084</v>
      </c>
      <c r="CDO1" t="s">
        <v>3134</v>
      </c>
      <c r="CDP1" t="s">
        <v>3184</v>
      </c>
      <c r="CDQ1" t="s">
        <v>3234</v>
      </c>
      <c r="CDR1" t="s">
        <v>6408</v>
      </c>
      <c r="CDS1" t="s">
        <v>3334</v>
      </c>
      <c r="CDT1" t="s">
        <v>6458</v>
      </c>
      <c r="CDU1" t="s">
        <v>3434</v>
      </c>
      <c r="CDV1" t="s">
        <v>6508</v>
      </c>
      <c r="CDW1" t="s">
        <v>6558</v>
      </c>
      <c r="CDX1" t="s">
        <v>6608</v>
      </c>
      <c r="CDY1" t="s">
        <v>6658</v>
      </c>
      <c r="CDZ1" t="s">
        <v>6708</v>
      </c>
      <c r="CEA1" t="s">
        <v>6758</v>
      </c>
      <c r="CEB1" t="s">
        <v>3784</v>
      </c>
      <c r="CEC1" t="s">
        <v>6808</v>
      </c>
      <c r="CED1" t="s">
        <v>3884</v>
      </c>
      <c r="CEE1" t="s">
        <v>3934</v>
      </c>
      <c r="CEF1" t="s">
        <v>6858</v>
      </c>
      <c r="CEG1" t="s">
        <v>4034</v>
      </c>
      <c r="CEH1" t="s">
        <v>6908</v>
      </c>
      <c r="CEI1" t="s">
        <v>4134</v>
      </c>
      <c r="CEJ1" t="s">
        <v>4184</v>
      </c>
      <c r="CEK1" t="s">
        <v>6958</v>
      </c>
      <c r="CEL1" t="s">
        <v>7008</v>
      </c>
      <c r="CEM1" t="s">
        <v>7058</v>
      </c>
      <c r="CEN1" t="s">
        <v>7108</v>
      </c>
      <c r="CEO1" t="s">
        <v>7158</v>
      </c>
      <c r="CEP1" t="s">
        <v>5559</v>
      </c>
      <c r="CEQ1" t="s">
        <v>1435</v>
      </c>
      <c r="CER1" t="s">
        <v>5609</v>
      </c>
      <c r="CES1" t="s">
        <v>1585</v>
      </c>
      <c r="CET1" t="s">
        <v>1635</v>
      </c>
      <c r="CEU1" t="s">
        <v>1735</v>
      </c>
      <c r="CEV1" t="s">
        <v>1785</v>
      </c>
      <c r="CEW1" t="s">
        <v>5659</v>
      </c>
      <c r="CEX1" t="s">
        <v>5709</v>
      </c>
      <c r="CEY1" t="s">
        <v>5759</v>
      </c>
      <c r="CEZ1" t="s">
        <v>5809</v>
      </c>
      <c r="CFA1" t="s">
        <v>5859</v>
      </c>
      <c r="CFB1" t="s">
        <v>5909</v>
      </c>
      <c r="CFC1" t="s">
        <v>5959</v>
      </c>
      <c r="CFD1" t="s">
        <v>6009</v>
      </c>
      <c r="CFE1" t="s">
        <v>6059</v>
      </c>
      <c r="CFF1" t="s">
        <v>6109</v>
      </c>
      <c r="CFG1" t="s">
        <v>6159</v>
      </c>
      <c r="CFH1" t="s">
        <v>6209</v>
      </c>
      <c r="CFI1" t="s">
        <v>6259</v>
      </c>
      <c r="CFJ1" t="s">
        <v>6309</v>
      </c>
      <c r="CFK1" t="s">
        <v>6359</v>
      </c>
      <c r="CFL1" t="s">
        <v>2585</v>
      </c>
      <c r="CFM1" t="s">
        <v>2635</v>
      </c>
      <c r="CFN1" t="s">
        <v>2685</v>
      </c>
      <c r="CFO1" t="s">
        <v>2735</v>
      </c>
      <c r="CFP1" t="s">
        <v>2785</v>
      </c>
      <c r="CFQ1" t="s">
        <v>2835</v>
      </c>
      <c r="CFR1" t="s">
        <v>2885</v>
      </c>
      <c r="CFS1" t="s">
        <v>2935</v>
      </c>
      <c r="CFT1" t="s">
        <v>2985</v>
      </c>
      <c r="CFU1" t="s">
        <v>3035</v>
      </c>
      <c r="CFV1" t="s">
        <v>3085</v>
      </c>
      <c r="CFW1" t="s">
        <v>3135</v>
      </c>
      <c r="CFX1" t="s">
        <v>3185</v>
      </c>
      <c r="CFY1" t="s">
        <v>3235</v>
      </c>
      <c r="CFZ1" t="s">
        <v>6409</v>
      </c>
      <c r="CGA1" t="s">
        <v>3335</v>
      </c>
      <c r="CGB1" t="s">
        <v>6459</v>
      </c>
      <c r="CGC1" t="s">
        <v>3435</v>
      </c>
      <c r="CGD1" t="s">
        <v>6509</v>
      </c>
      <c r="CGE1" t="s">
        <v>6559</v>
      </c>
      <c r="CGF1" t="s">
        <v>6609</v>
      </c>
      <c r="CGG1" t="s">
        <v>6659</v>
      </c>
      <c r="CGH1" t="s">
        <v>6709</v>
      </c>
      <c r="CGI1" t="s">
        <v>6759</v>
      </c>
      <c r="CGJ1" t="s">
        <v>3785</v>
      </c>
      <c r="CGK1" t="s">
        <v>6809</v>
      </c>
      <c r="CGL1" t="s">
        <v>3885</v>
      </c>
      <c r="CGM1" t="s">
        <v>3935</v>
      </c>
      <c r="CGN1" t="s">
        <v>6859</v>
      </c>
      <c r="CGO1" t="s">
        <v>4035</v>
      </c>
      <c r="CGP1" t="s">
        <v>6909</v>
      </c>
      <c r="CGQ1" t="s">
        <v>4135</v>
      </c>
      <c r="CGR1" t="s">
        <v>4185</v>
      </c>
      <c r="CGS1" t="s">
        <v>6959</v>
      </c>
      <c r="CGT1" t="s">
        <v>7009</v>
      </c>
      <c r="CGU1" t="s">
        <v>7059</v>
      </c>
      <c r="CGV1" t="s">
        <v>7109</v>
      </c>
      <c r="CGW1" t="s">
        <v>7159</v>
      </c>
      <c r="CGX1" t="s">
        <v>5560</v>
      </c>
      <c r="CGY1" t="s">
        <v>1436</v>
      </c>
      <c r="CGZ1" t="s">
        <v>5610</v>
      </c>
      <c r="CHA1" t="s">
        <v>1586</v>
      </c>
      <c r="CHB1" t="s">
        <v>1636</v>
      </c>
      <c r="CHC1" t="s">
        <v>1736</v>
      </c>
      <c r="CHD1" t="s">
        <v>1786</v>
      </c>
      <c r="CHE1" t="s">
        <v>5660</v>
      </c>
      <c r="CHF1" t="s">
        <v>5710</v>
      </c>
      <c r="CHG1" t="s">
        <v>5760</v>
      </c>
      <c r="CHH1" t="s">
        <v>5810</v>
      </c>
      <c r="CHI1" t="s">
        <v>5860</v>
      </c>
      <c r="CHJ1" t="s">
        <v>5910</v>
      </c>
      <c r="CHK1" t="s">
        <v>5960</v>
      </c>
      <c r="CHL1" t="s">
        <v>6010</v>
      </c>
      <c r="CHM1" t="s">
        <v>6060</v>
      </c>
      <c r="CHN1" t="s">
        <v>6110</v>
      </c>
      <c r="CHO1" t="s">
        <v>6160</v>
      </c>
      <c r="CHP1" t="s">
        <v>6210</v>
      </c>
      <c r="CHQ1" t="s">
        <v>6260</v>
      </c>
      <c r="CHR1" t="s">
        <v>6310</v>
      </c>
      <c r="CHS1" t="s">
        <v>6360</v>
      </c>
      <c r="CHT1" t="s">
        <v>2586</v>
      </c>
      <c r="CHU1" t="s">
        <v>2636</v>
      </c>
      <c r="CHV1" t="s">
        <v>2686</v>
      </c>
      <c r="CHW1" t="s">
        <v>2736</v>
      </c>
      <c r="CHX1" t="s">
        <v>2786</v>
      </c>
      <c r="CHY1" t="s">
        <v>2836</v>
      </c>
      <c r="CHZ1" t="s">
        <v>2886</v>
      </c>
      <c r="CIA1" t="s">
        <v>2936</v>
      </c>
      <c r="CIB1" t="s">
        <v>2986</v>
      </c>
      <c r="CIC1" t="s">
        <v>3036</v>
      </c>
      <c r="CID1" t="s">
        <v>3086</v>
      </c>
      <c r="CIE1" t="s">
        <v>3136</v>
      </c>
      <c r="CIF1" t="s">
        <v>3186</v>
      </c>
      <c r="CIG1" t="s">
        <v>3236</v>
      </c>
      <c r="CIH1" t="s">
        <v>6410</v>
      </c>
      <c r="CII1" t="s">
        <v>3336</v>
      </c>
      <c r="CIJ1" t="s">
        <v>6460</v>
      </c>
      <c r="CIK1" t="s">
        <v>3436</v>
      </c>
      <c r="CIL1" t="s">
        <v>6510</v>
      </c>
      <c r="CIM1" t="s">
        <v>6560</v>
      </c>
      <c r="CIN1" t="s">
        <v>6610</v>
      </c>
      <c r="CIO1" t="s">
        <v>6660</v>
      </c>
      <c r="CIP1" t="s">
        <v>6710</v>
      </c>
      <c r="CIQ1" t="s">
        <v>6760</v>
      </c>
      <c r="CIR1" t="s">
        <v>3786</v>
      </c>
      <c r="CIS1" t="s">
        <v>6810</v>
      </c>
      <c r="CIT1" t="s">
        <v>3886</v>
      </c>
      <c r="CIU1" t="s">
        <v>3936</v>
      </c>
      <c r="CIV1" t="s">
        <v>6860</v>
      </c>
      <c r="CIW1" t="s">
        <v>4036</v>
      </c>
      <c r="CIX1" t="s">
        <v>6910</v>
      </c>
      <c r="CIY1" t="s">
        <v>4136</v>
      </c>
      <c r="CIZ1" t="s">
        <v>4186</v>
      </c>
      <c r="CJA1" t="s">
        <v>6960</v>
      </c>
      <c r="CJB1" t="s">
        <v>7010</v>
      </c>
      <c r="CJC1" t="s">
        <v>7060</v>
      </c>
      <c r="CJD1" t="s">
        <v>7110</v>
      </c>
      <c r="CJE1" t="s">
        <v>7160</v>
      </c>
      <c r="CJF1" t="s">
        <v>5561</v>
      </c>
      <c r="CJG1" t="s">
        <v>1437</v>
      </c>
      <c r="CJH1" t="s">
        <v>5611</v>
      </c>
      <c r="CJI1" t="s">
        <v>1587</v>
      </c>
      <c r="CJJ1" t="s">
        <v>1637</v>
      </c>
      <c r="CJK1" t="s">
        <v>1737</v>
      </c>
      <c r="CJL1" t="s">
        <v>1787</v>
      </c>
      <c r="CJM1" t="s">
        <v>5661</v>
      </c>
      <c r="CJN1" t="s">
        <v>5711</v>
      </c>
      <c r="CJO1" t="s">
        <v>5761</v>
      </c>
      <c r="CJP1" t="s">
        <v>5811</v>
      </c>
      <c r="CJQ1" t="s">
        <v>5861</v>
      </c>
      <c r="CJR1" t="s">
        <v>5911</v>
      </c>
      <c r="CJS1" t="s">
        <v>5961</v>
      </c>
      <c r="CJT1" t="s">
        <v>6011</v>
      </c>
      <c r="CJU1" t="s">
        <v>6061</v>
      </c>
      <c r="CJV1" t="s">
        <v>6111</v>
      </c>
      <c r="CJW1" t="s">
        <v>6161</v>
      </c>
      <c r="CJX1" t="s">
        <v>6211</v>
      </c>
      <c r="CJY1" t="s">
        <v>6261</v>
      </c>
      <c r="CJZ1" t="s">
        <v>6311</v>
      </c>
      <c r="CKA1" t="s">
        <v>6361</v>
      </c>
      <c r="CKB1" t="s">
        <v>2587</v>
      </c>
      <c r="CKC1" t="s">
        <v>2637</v>
      </c>
      <c r="CKD1" t="s">
        <v>2687</v>
      </c>
      <c r="CKE1" t="s">
        <v>2737</v>
      </c>
      <c r="CKF1" t="s">
        <v>2787</v>
      </c>
      <c r="CKG1" t="s">
        <v>2837</v>
      </c>
      <c r="CKH1" t="s">
        <v>2887</v>
      </c>
      <c r="CKI1" t="s">
        <v>2937</v>
      </c>
      <c r="CKJ1" t="s">
        <v>2987</v>
      </c>
      <c r="CKK1" t="s">
        <v>3037</v>
      </c>
      <c r="CKL1" t="s">
        <v>3087</v>
      </c>
      <c r="CKM1" t="s">
        <v>3137</v>
      </c>
      <c r="CKN1" t="s">
        <v>3187</v>
      </c>
      <c r="CKO1" t="s">
        <v>3237</v>
      </c>
      <c r="CKP1" t="s">
        <v>6411</v>
      </c>
      <c r="CKQ1" t="s">
        <v>3337</v>
      </c>
      <c r="CKR1" t="s">
        <v>6461</v>
      </c>
      <c r="CKS1" t="s">
        <v>3437</v>
      </c>
      <c r="CKT1" t="s">
        <v>6511</v>
      </c>
      <c r="CKU1" t="s">
        <v>6561</v>
      </c>
      <c r="CKV1" t="s">
        <v>6611</v>
      </c>
      <c r="CKW1" t="s">
        <v>6661</v>
      </c>
      <c r="CKX1" t="s">
        <v>6711</v>
      </c>
      <c r="CKY1" t="s">
        <v>6761</v>
      </c>
      <c r="CKZ1" t="s">
        <v>3787</v>
      </c>
      <c r="CLA1" t="s">
        <v>6811</v>
      </c>
      <c r="CLB1" t="s">
        <v>3887</v>
      </c>
      <c r="CLC1" t="s">
        <v>3937</v>
      </c>
      <c r="CLD1" t="s">
        <v>6861</v>
      </c>
      <c r="CLE1" t="s">
        <v>4037</v>
      </c>
      <c r="CLF1" t="s">
        <v>6911</v>
      </c>
      <c r="CLG1" t="s">
        <v>4137</v>
      </c>
      <c r="CLH1" t="s">
        <v>4187</v>
      </c>
      <c r="CLI1" t="s">
        <v>6961</v>
      </c>
      <c r="CLJ1" t="s">
        <v>7011</v>
      </c>
      <c r="CLK1" t="s">
        <v>7061</v>
      </c>
      <c r="CLL1" t="s">
        <v>7111</v>
      </c>
      <c r="CLM1" t="s">
        <v>7161</v>
      </c>
      <c r="CLN1" t="s">
        <v>5562</v>
      </c>
      <c r="CLO1" t="s">
        <v>1438</v>
      </c>
      <c r="CLP1" t="s">
        <v>5612</v>
      </c>
      <c r="CLQ1" t="s">
        <v>1588</v>
      </c>
      <c r="CLR1" t="s">
        <v>1638</v>
      </c>
      <c r="CLS1" t="s">
        <v>1738</v>
      </c>
      <c r="CLT1" t="s">
        <v>1788</v>
      </c>
      <c r="CLU1" t="s">
        <v>5662</v>
      </c>
      <c r="CLV1" t="s">
        <v>5712</v>
      </c>
      <c r="CLW1" t="s">
        <v>5762</v>
      </c>
      <c r="CLX1" t="s">
        <v>5812</v>
      </c>
      <c r="CLY1" t="s">
        <v>5862</v>
      </c>
      <c r="CLZ1" t="s">
        <v>5912</v>
      </c>
      <c r="CMA1" t="s">
        <v>5962</v>
      </c>
      <c r="CMB1" t="s">
        <v>6012</v>
      </c>
      <c r="CMC1" t="s">
        <v>6062</v>
      </c>
      <c r="CMD1" t="s">
        <v>6112</v>
      </c>
      <c r="CME1" t="s">
        <v>6162</v>
      </c>
      <c r="CMF1" t="s">
        <v>6212</v>
      </c>
      <c r="CMG1" t="s">
        <v>6262</v>
      </c>
      <c r="CMH1" t="s">
        <v>6312</v>
      </c>
      <c r="CMI1" t="s">
        <v>6362</v>
      </c>
      <c r="CMJ1" t="s">
        <v>2588</v>
      </c>
      <c r="CMK1" t="s">
        <v>2638</v>
      </c>
      <c r="CML1" t="s">
        <v>2688</v>
      </c>
      <c r="CMM1" t="s">
        <v>2738</v>
      </c>
      <c r="CMN1" t="s">
        <v>2788</v>
      </c>
      <c r="CMO1" t="s">
        <v>2838</v>
      </c>
      <c r="CMP1" t="s">
        <v>2888</v>
      </c>
      <c r="CMQ1" t="s">
        <v>2938</v>
      </c>
      <c r="CMR1" t="s">
        <v>2988</v>
      </c>
      <c r="CMS1" t="s">
        <v>3038</v>
      </c>
      <c r="CMT1" t="s">
        <v>3088</v>
      </c>
      <c r="CMU1" t="s">
        <v>3138</v>
      </c>
      <c r="CMV1" t="s">
        <v>3188</v>
      </c>
      <c r="CMW1" t="s">
        <v>3238</v>
      </c>
      <c r="CMX1" t="s">
        <v>6412</v>
      </c>
      <c r="CMY1" t="s">
        <v>3338</v>
      </c>
      <c r="CMZ1" t="s">
        <v>6462</v>
      </c>
      <c r="CNA1" t="s">
        <v>3438</v>
      </c>
      <c r="CNB1" t="s">
        <v>6512</v>
      </c>
      <c r="CNC1" t="s">
        <v>6562</v>
      </c>
      <c r="CND1" t="s">
        <v>6612</v>
      </c>
      <c r="CNE1" t="s">
        <v>6662</v>
      </c>
      <c r="CNF1" t="s">
        <v>6712</v>
      </c>
      <c r="CNG1" t="s">
        <v>6762</v>
      </c>
      <c r="CNH1" t="s">
        <v>3788</v>
      </c>
      <c r="CNI1" t="s">
        <v>6812</v>
      </c>
      <c r="CNJ1" t="s">
        <v>3888</v>
      </c>
      <c r="CNK1" t="s">
        <v>3938</v>
      </c>
      <c r="CNL1" t="s">
        <v>6862</v>
      </c>
      <c r="CNM1" t="s">
        <v>4038</v>
      </c>
      <c r="CNN1" t="s">
        <v>6912</v>
      </c>
      <c r="CNO1" t="s">
        <v>4138</v>
      </c>
      <c r="CNP1" t="s">
        <v>4188</v>
      </c>
      <c r="CNQ1" t="s">
        <v>6962</v>
      </c>
      <c r="CNR1" t="s">
        <v>7012</v>
      </c>
      <c r="CNS1" t="s">
        <v>7062</v>
      </c>
      <c r="CNT1" t="s">
        <v>7112</v>
      </c>
      <c r="CNU1" t="s">
        <v>7162</v>
      </c>
      <c r="CNV1" t="s">
        <v>5563</v>
      </c>
      <c r="CNW1" t="s">
        <v>1439</v>
      </c>
      <c r="CNX1" t="s">
        <v>5613</v>
      </c>
      <c r="CNY1" t="s">
        <v>1589</v>
      </c>
      <c r="CNZ1" t="s">
        <v>1639</v>
      </c>
      <c r="COA1" t="s">
        <v>1739</v>
      </c>
      <c r="COB1" t="s">
        <v>1789</v>
      </c>
      <c r="COC1" t="s">
        <v>5663</v>
      </c>
      <c r="COD1" t="s">
        <v>5713</v>
      </c>
      <c r="COE1" t="s">
        <v>5763</v>
      </c>
      <c r="COF1" t="s">
        <v>5813</v>
      </c>
      <c r="COG1" t="s">
        <v>5863</v>
      </c>
      <c r="COH1" t="s">
        <v>5913</v>
      </c>
      <c r="COI1" t="s">
        <v>5963</v>
      </c>
      <c r="COJ1" t="s">
        <v>6013</v>
      </c>
      <c r="COK1" t="s">
        <v>6063</v>
      </c>
      <c r="COL1" t="s">
        <v>6113</v>
      </c>
      <c r="COM1" t="s">
        <v>6163</v>
      </c>
      <c r="CON1" t="s">
        <v>6213</v>
      </c>
      <c r="COO1" t="s">
        <v>6263</v>
      </c>
      <c r="COP1" t="s">
        <v>6313</v>
      </c>
      <c r="COQ1" t="s">
        <v>6363</v>
      </c>
      <c r="COR1" t="s">
        <v>2589</v>
      </c>
      <c r="COS1" t="s">
        <v>2639</v>
      </c>
      <c r="COT1" t="s">
        <v>2689</v>
      </c>
      <c r="COU1" t="s">
        <v>2739</v>
      </c>
      <c r="COV1" t="s">
        <v>2789</v>
      </c>
      <c r="COW1" t="s">
        <v>2839</v>
      </c>
      <c r="COX1" t="s">
        <v>2889</v>
      </c>
      <c r="COY1" t="s">
        <v>2939</v>
      </c>
      <c r="COZ1" t="s">
        <v>2989</v>
      </c>
      <c r="CPA1" t="s">
        <v>3039</v>
      </c>
      <c r="CPB1" t="s">
        <v>3089</v>
      </c>
      <c r="CPC1" t="s">
        <v>3139</v>
      </c>
      <c r="CPD1" t="s">
        <v>3189</v>
      </c>
      <c r="CPE1" t="s">
        <v>3239</v>
      </c>
      <c r="CPF1" t="s">
        <v>6413</v>
      </c>
      <c r="CPG1" t="s">
        <v>3339</v>
      </c>
      <c r="CPH1" t="s">
        <v>6463</v>
      </c>
      <c r="CPI1" t="s">
        <v>3439</v>
      </c>
      <c r="CPJ1" t="s">
        <v>6513</v>
      </c>
      <c r="CPK1" t="s">
        <v>6563</v>
      </c>
      <c r="CPL1" t="s">
        <v>6613</v>
      </c>
      <c r="CPM1" t="s">
        <v>6663</v>
      </c>
      <c r="CPN1" t="s">
        <v>6713</v>
      </c>
      <c r="CPO1" t="s">
        <v>6763</v>
      </c>
      <c r="CPP1" t="s">
        <v>3789</v>
      </c>
      <c r="CPQ1" t="s">
        <v>6813</v>
      </c>
      <c r="CPR1" t="s">
        <v>3889</v>
      </c>
      <c r="CPS1" t="s">
        <v>3939</v>
      </c>
      <c r="CPT1" t="s">
        <v>6863</v>
      </c>
      <c r="CPU1" t="s">
        <v>4039</v>
      </c>
      <c r="CPV1" t="s">
        <v>6913</v>
      </c>
      <c r="CPW1" t="s">
        <v>4139</v>
      </c>
      <c r="CPX1" t="s">
        <v>4189</v>
      </c>
      <c r="CPY1" t="s">
        <v>6963</v>
      </c>
      <c r="CPZ1" t="s">
        <v>7013</v>
      </c>
      <c r="CQA1" t="s">
        <v>7063</v>
      </c>
      <c r="CQB1" t="s">
        <v>7113</v>
      </c>
      <c r="CQC1" t="s">
        <v>7163</v>
      </c>
      <c r="CQD1" t="s">
        <v>5564</v>
      </c>
      <c r="CQE1" t="s">
        <v>1440</v>
      </c>
      <c r="CQF1" t="s">
        <v>5614</v>
      </c>
      <c r="CQG1" t="s">
        <v>1590</v>
      </c>
      <c r="CQH1" t="s">
        <v>1640</v>
      </c>
      <c r="CQI1" t="s">
        <v>1740</v>
      </c>
      <c r="CQJ1" t="s">
        <v>1790</v>
      </c>
      <c r="CQK1" t="s">
        <v>5664</v>
      </c>
      <c r="CQL1" t="s">
        <v>5714</v>
      </c>
      <c r="CQM1" t="s">
        <v>5764</v>
      </c>
      <c r="CQN1" t="s">
        <v>5814</v>
      </c>
      <c r="CQO1" t="s">
        <v>5864</v>
      </c>
      <c r="CQP1" t="s">
        <v>5914</v>
      </c>
      <c r="CQQ1" t="s">
        <v>5964</v>
      </c>
      <c r="CQR1" t="s">
        <v>6014</v>
      </c>
      <c r="CQS1" t="s">
        <v>6064</v>
      </c>
      <c r="CQT1" t="s">
        <v>6114</v>
      </c>
      <c r="CQU1" t="s">
        <v>6164</v>
      </c>
      <c r="CQV1" t="s">
        <v>6214</v>
      </c>
      <c r="CQW1" t="s">
        <v>6264</v>
      </c>
      <c r="CQX1" t="s">
        <v>6314</v>
      </c>
      <c r="CQY1" t="s">
        <v>6364</v>
      </c>
      <c r="CQZ1" t="s">
        <v>2590</v>
      </c>
      <c r="CRA1" t="s">
        <v>2640</v>
      </c>
      <c r="CRB1" t="s">
        <v>2690</v>
      </c>
      <c r="CRC1" t="s">
        <v>2740</v>
      </c>
      <c r="CRD1" t="s">
        <v>2790</v>
      </c>
      <c r="CRE1" t="s">
        <v>2840</v>
      </c>
      <c r="CRF1" t="s">
        <v>2890</v>
      </c>
      <c r="CRG1" t="s">
        <v>2940</v>
      </c>
      <c r="CRH1" t="s">
        <v>2990</v>
      </c>
      <c r="CRI1" t="s">
        <v>3040</v>
      </c>
      <c r="CRJ1" t="s">
        <v>3090</v>
      </c>
      <c r="CRK1" t="s">
        <v>3140</v>
      </c>
      <c r="CRL1" t="s">
        <v>3190</v>
      </c>
      <c r="CRM1" t="s">
        <v>3240</v>
      </c>
      <c r="CRN1" t="s">
        <v>6414</v>
      </c>
      <c r="CRO1" t="s">
        <v>3340</v>
      </c>
      <c r="CRP1" t="s">
        <v>6464</v>
      </c>
      <c r="CRQ1" t="s">
        <v>3440</v>
      </c>
      <c r="CRR1" t="s">
        <v>6514</v>
      </c>
      <c r="CRS1" t="s">
        <v>6564</v>
      </c>
      <c r="CRT1" t="s">
        <v>6614</v>
      </c>
      <c r="CRU1" t="s">
        <v>6664</v>
      </c>
      <c r="CRV1" t="s">
        <v>6714</v>
      </c>
      <c r="CRW1" t="s">
        <v>6764</v>
      </c>
      <c r="CRX1" t="s">
        <v>3790</v>
      </c>
      <c r="CRY1" t="s">
        <v>6814</v>
      </c>
      <c r="CRZ1" t="s">
        <v>3890</v>
      </c>
      <c r="CSA1" t="s">
        <v>3940</v>
      </c>
      <c r="CSB1" t="s">
        <v>6864</v>
      </c>
      <c r="CSC1" t="s">
        <v>4040</v>
      </c>
      <c r="CSD1" t="s">
        <v>6914</v>
      </c>
      <c r="CSE1" t="s">
        <v>4140</v>
      </c>
      <c r="CSF1" t="s">
        <v>4190</v>
      </c>
      <c r="CSG1" t="s">
        <v>6964</v>
      </c>
      <c r="CSH1" t="s">
        <v>7014</v>
      </c>
      <c r="CSI1" t="s">
        <v>7064</v>
      </c>
      <c r="CSJ1" t="s">
        <v>7114</v>
      </c>
      <c r="CSK1" t="s">
        <v>7164</v>
      </c>
      <c r="CSL1" t="s">
        <v>5565</v>
      </c>
      <c r="CSM1" t="s">
        <v>1441</v>
      </c>
      <c r="CSN1" t="s">
        <v>5615</v>
      </c>
      <c r="CSO1" t="s">
        <v>1591</v>
      </c>
      <c r="CSP1" t="s">
        <v>1641</v>
      </c>
      <c r="CSQ1" t="s">
        <v>1741</v>
      </c>
      <c r="CSR1" t="s">
        <v>1791</v>
      </c>
      <c r="CSS1" t="s">
        <v>5665</v>
      </c>
      <c r="CST1" t="s">
        <v>5715</v>
      </c>
      <c r="CSU1" t="s">
        <v>5765</v>
      </c>
      <c r="CSV1" t="s">
        <v>5815</v>
      </c>
      <c r="CSW1" t="s">
        <v>5865</v>
      </c>
      <c r="CSX1" t="s">
        <v>5915</v>
      </c>
      <c r="CSY1" t="s">
        <v>5965</v>
      </c>
      <c r="CSZ1" t="s">
        <v>6015</v>
      </c>
      <c r="CTA1" t="s">
        <v>6065</v>
      </c>
      <c r="CTB1" t="s">
        <v>6115</v>
      </c>
      <c r="CTC1" t="s">
        <v>6165</v>
      </c>
      <c r="CTD1" t="s">
        <v>6215</v>
      </c>
      <c r="CTE1" t="s">
        <v>6265</v>
      </c>
      <c r="CTF1" t="s">
        <v>6315</v>
      </c>
      <c r="CTG1" t="s">
        <v>6365</v>
      </c>
      <c r="CTH1" t="s">
        <v>2591</v>
      </c>
      <c r="CTI1" t="s">
        <v>2641</v>
      </c>
      <c r="CTJ1" t="s">
        <v>2691</v>
      </c>
      <c r="CTK1" t="s">
        <v>2741</v>
      </c>
      <c r="CTL1" t="s">
        <v>2791</v>
      </c>
      <c r="CTM1" t="s">
        <v>2841</v>
      </c>
      <c r="CTN1" t="s">
        <v>2891</v>
      </c>
      <c r="CTO1" t="s">
        <v>2941</v>
      </c>
      <c r="CTP1" t="s">
        <v>2991</v>
      </c>
      <c r="CTQ1" t="s">
        <v>3041</v>
      </c>
      <c r="CTR1" t="s">
        <v>3091</v>
      </c>
      <c r="CTS1" t="s">
        <v>3141</v>
      </c>
      <c r="CTT1" t="s">
        <v>3191</v>
      </c>
      <c r="CTU1" t="s">
        <v>3241</v>
      </c>
      <c r="CTV1" t="s">
        <v>6415</v>
      </c>
      <c r="CTW1" t="s">
        <v>3341</v>
      </c>
      <c r="CTX1" t="s">
        <v>6465</v>
      </c>
      <c r="CTY1" t="s">
        <v>3441</v>
      </c>
      <c r="CTZ1" t="s">
        <v>6515</v>
      </c>
      <c r="CUA1" t="s">
        <v>6565</v>
      </c>
      <c r="CUB1" t="s">
        <v>6615</v>
      </c>
      <c r="CUC1" t="s">
        <v>6665</v>
      </c>
      <c r="CUD1" t="s">
        <v>6715</v>
      </c>
      <c r="CUE1" t="s">
        <v>6765</v>
      </c>
      <c r="CUF1" t="s">
        <v>3791</v>
      </c>
      <c r="CUG1" t="s">
        <v>6815</v>
      </c>
      <c r="CUH1" t="s">
        <v>3891</v>
      </c>
      <c r="CUI1" t="s">
        <v>3941</v>
      </c>
      <c r="CUJ1" t="s">
        <v>6865</v>
      </c>
      <c r="CUK1" t="s">
        <v>4041</v>
      </c>
      <c r="CUL1" t="s">
        <v>6915</v>
      </c>
      <c r="CUM1" t="s">
        <v>4141</v>
      </c>
      <c r="CUN1" t="s">
        <v>4191</v>
      </c>
      <c r="CUO1" t="s">
        <v>6965</v>
      </c>
      <c r="CUP1" t="s">
        <v>7015</v>
      </c>
      <c r="CUQ1" t="s">
        <v>7065</v>
      </c>
      <c r="CUR1" t="s">
        <v>7115</v>
      </c>
      <c r="CUS1" t="s">
        <v>7165</v>
      </c>
      <c r="CUT1" t="s">
        <v>5566</v>
      </c>
      <c r="CUU1" t="s">
        <v>1442</v>
      </c>
      <c r="CUV1" t="s">
        <v>5616</v>
      </c>
      <c r="CUW1" t="s">
        <v>1592</v>
      </c>
      <c r="CUX1" t="s">
        <v>1642</v>
      </c>
      <c r="CUY1" t="s">
        <v>1742</v>
      </c>
      <c r="CUZ1" t="s">
        <v>1792</v>
      </c>
      <c r="CVA1" t="s">
        <v>5666</v>
      </c>
      <c r="CVB1" t="s">
        <v>5716</v>
      </c>
      <c r="CVC1" t="s">
        <v>5766</v>
      </c>
      <c r="CVD1" t="s">
        <v>5816</v>
      </c>
      <c r="CVE1" t="s">
        <v>5866</v>
      </c>
      <c r="CVF1" t="s">
        <v>5916</v>
      </c>
      <c r="CVG1" t="s">
        <v>5966</v>
      </c>
      <c r="CVH1" t="s">
        <v>6016</v>
      </c>
      <c r="CVI1" t="s">
        <v>6066</v>
      </c>
      <c r="CVJ1" t="s">
        <v>6116</v>
      </c>
      <c r="CVK1" t="s">
        <v>6166</v>
      </c>
      <c r="CVL1" t="s">
        <v>6216</v>
      </c>
      <c r="CVM1" t="s">
        <v>6266</v>
      </c>
      <c r="CVN1" t="s">
        <v>6316</v>
      </c>
      <c r="CVO1" t="s">
        <v>6366</v>
      </c>
      <c r="CVP1" t="s">
        <v>2592</v>
      </c>
      <c r="CVQ1" t="s">
        <v>2642</v>
      </c>
      <c r="CVR1" t="s">
        <v>2692</v>
      </c>
      <c r="CVS1" t="s">
        <v>2742</v>
      </c>
      <c r="CVT1" t="s">
        <v>2792</v>
      </c>
      <c r="CVU1" t="s">
        <v>2842</v>
      </c>
      <c r="CVV1" t="s">
        <v>2892</v>
      </c>
      <c r="CVW1" t="s">
        <v>2942</v>
      </c>
      <c r="CVX1" t="s">
        <v>2992</v>
      </c>
      <c r="CVY1" t="s">
        <v>3042</v>
      </c>
      <c r="CVZ1" t="s">
        <v>3092</v>
      </c>
      <c r="CWA1" t="s">
        <v>3142</v>
      </c>
      <c r="CWB1" t="s">
        <v>3192</v>
      </c>
      <c r="CWC1" t="s">
        <v>3242</v>
      </c>
      <c r="CWD1" t="s">
        <v>6416</v>
      </c>
      <c r="CWE1" t="s">
        <v>3342</v>
      </c>
      <c r="CWF1" t="s">
        <v>6466</v>
      </c>
      <c r="CWG1" t="s">
        <v>3442</v>
      </c>
      <c r="CWH1" t="s">
        <v>6516</v>
      </c>
      <c r="CWI1" t="s">
        <v>6566</v>
      </c>
      <c r="CWJ1" t="s">
        <v>6616</v>
      </c>
      <c r="CWK1" t="s">
        <v>6666</v>
      </c>
      <c r="CWL1" t="s">
        <v>6716</v>
      </c>
      <c r="CWM1" t="s">
        <v>6766</v>
      </c>
      <c r="CWN1" t="s">
        <v>3792</v>
      </c>
      <c r="CWO1" t="s">
        <v>6816</v>
      </c>
      <c r="CWP1" t="s">
        <v>3892</v>
      </c>
      <c r="CWQ1" t="s">
        <v>3942</v>
      </c>
      <c r="CWR1" t="s">
        <v>6866</v>
      </c>
      <c r="CWS1" t="s">
        <v>4042</v>
      </c>
      <c r="CWT1" t="s">
        <v>6916</v>
      </c>
      <c r="CWU1" t="s">
        <v>4142</v>
      </c>
      <c r="CWV1" t="s">
        <v>4192</v>
      </c>
      <c r="CWW1" t="s">
        <v>6966</v>
      </c>
      <c r="CWX1" t="s">
        <v>7016</v>
      </c>
      <c r="CWY1" t="s">
        <v>7066</v>
      </c>
      <c r="CWZ1" t="s">
        <v>7116</v>
      </c>
      <c r="CXA1" t="s">
        <v>7166</v>
      </c>
      <c r="CXB1" t="s">
        <v>5567</v>
      </c>
      <c r="CXC1" t="s">
        <v>1443</v>
      </c>
      <c r="CXD1" t="s">
        <v>5617</v>
      </c>
      <c r="CXE1" t="s">
        <v>1593</v>
      </c>
      <c r="CXF1" t="s">
        <v>1643</v>
      </c>
      <c r="CXG1" t="s">
        <v>1743</v>
      </c>
      <c r="CXH1" t="s">
        <v>1793</v>
      </c>
      <c r="CXI1" t="s">
        <v>5667</v>
      </c>
      <c r="CXJ1" t="s">
        <v>5717</v>
      </c>
      <c r="CXK1" t="s">
        <v>5767</v>
      </c>
      <c r="CXL1" t="s">
        <v>5817</v>
      </c>
      <c r="CXM1" t="s">
        <v>5867</v>
      </c>
      <c r="CXN1" t="s">
        <v>5917</v>
      </c>
      <c r="CXO1" t="s">
        <v>5967</v>
      </c>
      <c r="CXP1" t="s">
        <v>6017</v>
      </c>
      <c r="CXQ1" t="s">
        <v>6067</v>
      </c>
      <c r="CXR1" t="s">
        <v>6117</v>
      </c>
      <c r="CXS1" t="s">
        <v>6167</v>
      </c>
      <c r="CXT1" t="s">
        <v>6217</v>
      </c>
      <c r="CXU1" t="s">
        <v>6267</v>
      </c>
      <c r="CXV1" t="s">
        <v>6317</v>
      </c>
      <c r="CXW1" t="s">
        <v>6367</v>
      </c>
      <c r="CXX1" t="s">
        <v>2593</v>
      </c>
      <c r="CXY1" t="s">
        <v>2643</v>
      </c>
      <c r="CXZ1" t="s">
        <v>2693</v>
      </c>
      <c r="CYA1" t="s">
        <v>2743</v>
      </c>
      <c r="CYB1" t="s">
        <v>2793</v>
      </c>
      <c r="CYC1" t="s">
        <v>2843</v>
      </c>
      <c r="CYD1" t="s">
        <v>2893</v>
      </c>
      <c r="CYE1" t="s">
        <v>2943</v>
      </c>
      <c r="CYF1" t="s">
        <v>2993</v>
      </c>
      <c r="CYG1" t="s">
        <v>3043</v>
      </c>
      <c r="CYH1" t="s">
        <v>3093</v>
      </c>
      <c r="CYI1" t="s">
        <v>3143</v>
      </c>
      <c r="CYJ1" t="s">
        <v>3193</v>
      </c>
      <c r="CYK1" t="s">
        <v>3243</v>
      </c>
      <c r="CYL1" t="s">
        <v>6417</v>
      </c>
      <c r="CYM1" t="s">
        <v>3343</v>
      </c>
      <c r="CYN1" t="s">
        <v>6467</v>
      </c>
      <c r="CYO1" t="s">
        <v>3443</v>
      </c>
      <c r="CYP1" t="s">
        <v>6517</v>
      </c>
      <c r="CYQ1" t="s">
        <v>6567</v>
      </c>
      <c r="CYR1" t="s">
        <v>6617</v>
      </c>
      <c r="CYS1" t="s">
        <v>6667</v>
      </c>
      <c r="CYT1" t="s">
        <v>6717</v>
      </c>
      <c r="CYU1" t="s">
        <v>6767</v>
      </c>
      <c r="CYV1" t="s">
        <v>3793</v>
      </c>
      <c r="CYW1" t="s">
        <v>6817</v>
      </c>
      <c r="CYX1" t="s">
        <v>3893</v>
      </c>
      <c r="CYY1" t="s">
        <v>3943</v>
      </c>
      <c r="CYZ1" t="s">
        <v>6867</v>
      </c>
      <c r="CZA1" t="s">
        <v>4043</v>
      </c>
      <c r="CZB1" t="s">
        <v>6917</v>
      </c>
      <c r="CZC1" t="s">
        <v>4143</v>
      </c>
      <c r="CZD1" t="s">
        <v>4193</v>
      </c>
      <c r="CZE1" t="s">
        <v>6967</v>
      </c>
      <c r="CZF1" t="s">
        <v>7017</v>
      </c>
      <c r="CZG1" t="s">
        <v>7067</v>
      </c>
      <c r="CZH1" t="s">
        <v>7117</v>
      </c>
      <c r="CZI1" t="s">
        <v>7167</v>
      </c>
      <c r="CZJ1" t="s">
        <v>5568</v>
      </c>
      <c r="CZK1" t="s">
        <v>1444</v>
      </c>
      <c r="CZL1" t="s">
        <v>5618</v>
      </c>
      <c r="CZM1" t="s">
        <v>1594</v>
      </c>
      <c r="CZN1" t="s">
        <v>1644</v>
      </c>
      <c r="CZO1" t="s">
        <v>1744</v>
      </c>
      <c r="CZP1" t="s">
        <v>1794</v>
      </c>
      <c r="CZQ1" t="s">
        <v>5668</v>
      </c>
      <c r="CZR1" t="s">
        <v>5718</v>
      </c>
      <c r="CZS1" t="s">
        <v>5768</v>
      </c>
      <c r="CZT1" t="s">
        <v>5818</v>
      </c>
      <c r="CZU1" t="s">
        <v>5868</v>
      </c>
      <c r="CZV1" t="s">
        <v>5918</v>
      </c>
      <c r="CZW1" t="s">
        <v>5968</v>
      </c>
      <c r="CZX1" t="s">
        <v>6018</v>
      </c>
      <c r="CZY1" t="s">
        <v>6068</v>
      </c>
      <c r="CZZ1" t="s">
        <v>6118</v>
      </c>
      <c r="DAA1" t="s">
        <v>6168</v>
      </c>
      <c r="DAB1" t="s">
        <v>6218</v>
      </c>
      <c r="DAC1" t="s">
        <v>6268</v>
      </c>
      <c r="DAD1" t="s">
        <v>6318</v>
      </c>
      <c r="DAE1" t="s">
        <v>6368</v>
      </c>
      <c r="DAF1" t="s">
        <v>2594</v>
      </c>
      <c r="DAG1" t="s">
        <v>2644</v>
      </c>
      <c r="DAH1" t="s">
        <v>2694</v>
      </c>
      <c r="DAI1" t="s">
        <v>2744</v>
      </c>
      <c r="DAJ1" t="s">
        <v>2794</v>
      </c>
      <c r="DAK1" t="s">
        <v>2844</v>
      </c>
      <c r="DAL1" t="s">
        <v>2894</v>
      </c>
      <c r="DAM1" t="s">
        <v>2944</v>
      </c>
      <c r="DAN1" t="s">
        <v>2994</v>
      </c>
      <c r="DAO1" t="s">
        <v>3044</v>
      </c>
      <c r="DAP1" t="s">
        <v>3094</v>
      </c>
      <c r="DAQ1" t="s">
        <v>3144</v>
      </c>
      <c r="DAR1" t="s">
        <v>3194</v>
      </c>
      <c r="DAS1" t="s">
        <v>3244</v>
      </c>
      <c r="DAT1" t="s">
        <v>6418</v>
      </c>
      <c r="DAU1" t="s">
        <v>3344</v>
      </c>
      <c r="DAV1" t="s">
        <v>6468</v>
      </c>
      <c r="DAW1" t="s">
        <v>3444</v>
      </c>
      <c r="DAX1" t="s">
        <v>6518</v>
      </c>
      <c r="DAY1" t="s">
        <v>6568</v>
      </c>
      <c r="DAZ1" t="s">
        <v>6618</v>
      </c>
      <c r="DBA1" t="s">
        <v>6668</v>
      </c>
      <c r="DBB1" t="s">
        <v>6718</v>
      </c>
      <c r="DBC1" t="s">
        <v>6768</v>
      </c>
      <c r="DBD1" t="s">
        <v>3794</v>
      </c>
      <c r="DBE1" t="s">
        <v>6818</v>
      </c>
      <c r="DBF1" t="s">
        <v>3894</v>
      </c>
      <c r="DBG1" t="s">
        <v>3944</v>
      </c>
      <c r="DBH1" t="s">
        <v>6868</v>
      </c>
      <c r="DBI1" t="s">
        <v>4044</v>
      </c>
      <c r="DBJ1" t="s">
        <v>6918</v>
      </c>
      <c r="DBK1" t="s">
        <v>4144</v>
      </c>
      <c r="DBL1" t="s">
        <v>4194</v>
      </c>
      <c r="DBM1" t="s">
        <v>6968</v>
      </c>
      <c r="DBN1" t="s">
        <v>7018</v>
      </c>
      <c r="DBO1" t="s">
        <v>7068</v>
      </c>
      <c r="DBP1" t="s">
        <v>7118</v>
      </c>
      <c r="DBQ1" t="s">
        <v>7168</v>
      </c>
      <c r="DBR1" t="s">
        <v>5569</v>
      </c>
      <c r="DBS1" t="s">
        <v>1445</v>
      </c>
      <c r="DBT1" t="s">
        <v>5619</v>
      </c>
      <c r="DBU1" t="s">
        <v>1595</v>
      </c>
      <c r="DBV1" t="s">
        <v>1645</v>
      </c>
      <c r="DBW1" t="s">
        <v>1745</v>
      </c>
      <c r="DBX1" t="s">
        <v>1795</v>
      </c>
      <c r="DBY1" t="s">
        <v>5669</v>
      </c>
      <c r="DBZ1" t="s">
        <v>5719</v>
      </c>
      <c r="DCA1" t="s">
        <v>5769</v>
      </c>
      <c r="DCB1" t="s">
        <v>5819</v>
      </c>
      <c r="DCC1" t="s">
        <v>5869</v>
      </c>
      <c r="DCD1" t="s">
        <v>5919</v>
      </c>
      <c r="DCE1" t="s">
        <v>5969</v>
      </c>
      <c r="DCF1" t="s">
        <v>6019</v>
      </c>
      <c r="DCG1" t="s">
        <v>6069</v>
      </c>
      <c r="DCH1" t="s">
        <v>6119</v>
      </c>
      <c r="DCI1" t="s">
        <v>6169</v>
      </c>
      <c r="DCJ1" t="s">
        <v>6219</v>
      </c>
      <c r="DCK1" t="s">
        <v>6269</v>
      </c>
      <c r="DCL1" t="s">
        <v>6319</v>
      </c>
      <c r="DCM1" t="s">
        <v>6369</v>
      </c>
      <c r="DCN1" t="s">
        <v>2595</v>
      </c>
      <c r="DCO1" t="s">
        <v>2645</v>
      </c>
      <c r="DCP1" t="s">
        <v>2695</v>
      </c>
      <c r="DCQ1" t="s">
        <v>2745</v>
      </c>
      <c r="DCR1" t="s">
        <v>2795</v>
      </c>
      <c r="DCS1" t="s">
        <v>2845</v>
      </c>
      <c r="DCT1" t="s">
        <v>2895</v>
      </c>
      <c r="DCU1" t="s">
        <v>2945</v>
      </c>
      <c r="DCV1" t="s">
        <v>2995</v>
      </c>
      <c r="DCW1" t="s">
        <v>3045</v>
      </c>
      <c r="DCX1" t="s">
        <v>3095</v>
      </c>
      <c r="DCY1" t="s">
        <v>3145</v>
      </c>
      <c r="DCZ1" t="s">
        <v>3195</v>
      </c>
      <c r="DDA1" t="s">
        <v>3245</v>
      </c>
      <c r="DDB1" t="s">
        <v>6419</v>
      </c>
      <c r="DDC1" t="s">
        <v>3345</v>
      </c>
      <c r="DDD1" t="s">
        <v>6469</v>
      </c>
      <c r="DDE1" t="s">
        <v>3445</v>
      </c>
      <c r="DDF1" t="s">
        <v>6519</v>
      </c>
      <c r="DDG1" t="s">
        <v>6569</v>
      </c>
      <c r="DDH1" t="s">
        <v>6619</v>
      </c>
      <c r="DDI1" t="s">
        <v>6669</v>
      </c>
      <c r="DDJ1" t="s">
        <v>6719</v>
      </c>
      <c r="DDK1" t="s">
        <v>6769</v>
      </c>
      <c r="DDL1" t="s">
        <v>3795</v>
      </c>
      <c r="DDM1" t="s">
        <v>6819</v>
      </c>
      <c r="DDN1" t="s">
        <v>3895</v>
      </c>
      <c r="DDO1" t="s">
        <v>3945</v>
      </c>
      <c r="DDP1" t="s">
        <v>6869</v>
      </c>
      <c r="DDQ1" t="s">
        <v>4045</v>
      </c>
      <c r="DDR1" t="s">
        <v>6919</v>
      </c>
      <c r="DDS1" t="s">
        <v>4145</v>
      </c>
      <c r="DDT1" t="s">
        <v>4195</v>
      </c>
      <c r="DDU1" t="s">
        <v>6969</v>
      </c>
      <c r="DDV1" t="s">
        <v>7019</v>
      </c>
      <c r="DDW1" t="s">
        <v>7069</v>
      </c>
      <c r="DDX1" t="s">
        <v>7119</v>
      </c>
      <c r="DDY1" t="s">
        <v>7169</v>
      </c>
      <c r="DDZ1" t="s">
        <v>5570</v>
      </c>
      <c r="DEA1" t="s">
        <v>1446</v>
      </c>
      <c r="DEB1" t="s">
        <v>5620</v>
      </c>
      <c r="DEC1" t="s">
        <v>1596</v>
      </c>
      <c r="DED1" t="s">
        <v>1646</v>
      </c>
      <c r="DEE1" t="s">
        <v>1746</v>
      </c>
      <c r="DEF1" t="s">
        <v>1796</v>
      </c>
      <c r="DEG1" t="s">
        <v>5670</v>
      </c>
      <c r="DEH1" t="s">
        <v>5720</v>
      </c>
      <c r="DEI1" t="s">
        <v>5770</v>
      </c>
      <c r="DEJ1" t="s">
        <v>5820</v>
      </c>
      <c r="DEK1" t="s">
        <v>5870</v>
      </c>
      <c r="DEL1" t="s">
        <v>5920</v>
      </c>
      <c r="DEM1" t="s">
        <v>5970</v>
      </c>
      <c r="DEN1" t="s">
        <v>6020</v>
      </c>
      <c r="DEO1" t="s">
        <v>6070</v>
      </c>
      <c r="DEP1" t="s">
        <v>6120</v>
      </c>
      <c r="DEQ1" t="s">
        <v>6170</v>
      </c>
      <c r="DER1" t="s">
        <v>6220</v>
      </c>
      <c r="DES1" t="s">
        <v>6270</v>
      </c>
      <c r="DET1" t="s">
        <v>6320</v>
      </c>
      <c r="DEU1" t="s">
        <v>6370</v>
      </c>
      <c r="DEV1" t="s">
        <v>2596</v>
      </c>
      <c r="DEW1" t="s">
        <v>2646</v>
      </c>
      <c r="DEX1" t="s">
        <v>2696</v>
      </c>
      <c r="DEY1" t="s">
        <v>2746</v>
      </c>
      <c r="DEZ1" t="s">
        <v>2796</v>
      </c>
      <c r="DFA1" t="s">
        <v>2846</v>
      </c>
      <c r="DFB1" t="s">
        <v>2896</v>
      </c>
      <c r="DFC1" t="s">
        <v>2946</v>
      </c>
      <c r="DFD1" t="s">
        <v>2996</v>
      </c>
      <c r="DFE1" t="s">
        <v>3046</v>
      </c>
      <c r="DFF1" t="s">
        <v>3096</v>
      </c>
      <c r="DFG1" t="s">
        <v>3146</v>
      </c>
      <c r="DFH1" t="s">
        <v>3196</v>
      </c>
      <c r="DFI1" t="s">
        <v>3246</v>
      </c>
      <c r="DFJ1" t="s">
        <v>6420</v>
      </c>
      <c r="DFK1" t="s">
        <v>3346</v>
      </c>
      <c r="DFL1" t="s">
        <v>6470</v>
      </c>
      <c r="DFM1" t="s">
        <v>3446</v>
      </c>
      <c r="DFN1" t="s">
        <v>6520</v>
      </c>
      <c r="DFO1" t="s">
        <v>6570</v>
      </c>
      <c r="DFP1" t="s">
        <v>6620</v>
      </c>
      <c r="DFQ1" t="s">
        <v>6670</v>
      </c>
      <c r="DFR1" t="s">
        <v>6720</v>
      </c>
      <c r="DFS1" t="s">
        <v>6770</v>
      </c>
      <c r="DFT1" t="s">
        <v>3796</v>
      </c>
      <c r="DFU1" t="s">
        <v>6820</v>
      </c>
      <c r="DFV1" t="s">
        <v>3896</v>
      </c>
      <c r="DFW1" t="s">
        <v>3946</v>
      </c>
      <c r="DFX1" t="s">
        <v>6870</v>
      </c>
      <c r="DFY1" t="s">
        <v>4046</v>
      </c>
      <c r="DFZ1" t="s">
        <v>6920</v>
      </c>
      <c r="DGA1" t="s">
        <v>4146</v>
      </c>
      <c r="DGB1" t="s">
        <v>4196</v>
      </c>
      <c r="DGC1" t="s">
        <v>6970</v>
      </c>
      <c r="DGD1" t="s">
        <v>7020</v>
      </c>
      <c r="DGE1" t="s">
        <v>7070</v>
      </c>
      <c r="DGF1" t="s">
        <v>7120</v>
      </c>
      <c r="DGG1" t="s">
        <v>7170</v>
      </c>
      <c r="DGH1" t="s">
        <v>5571</v>
      </c>
      <c r="DGI1" t="s">
        <v>1447</v>
      </c>
      <c r="DGJ1" t="s">
        <v>5621</v>
      </c>
      <c r="DGK1" t="s">
        <v>1597</v>
      </c>
      <c r="DGL1" t="s">
        <v>1647</v>
      </c>
      <c r="DGM1" t="s">
        <v>1747</v>
      </c>
      <c r="DGN1" t="s">
        <v>1797</v>
      </c>
      <c r="DGO1" t="s">
        <v>5671</v>
      </c>
      <c r="DGP1" t="s">
        <v>5721</v>
      </c>
      <c r="DGQ1" t="s">
        <v>5771</v>
      </c>
      <c r="DGR1" t="s">
        <v>5821</v>
      </c>
      <c r="DGS1" t="s">
        <v>5871</v>
      </c>
      <c r="DGT1" t="s">
        <v>5921</v>
      </c>
      <c r="DGU1" t="s">
        <v>5971</v>
      </c>
      <c r="DGV1" t="s">
        <v>6021</v>
      </c>
      <c r="DGW1" t="s">
        <v>6071</v>
      </c>
      <c r="DGX1" t="s">
        <v>6121</v>
      </c>
      <c r="DGY1" t="s">
        <v>6171</v>
      </c>
      <c r="DGZ1" t="s">
        <v>6221</v>
      </c>
      <c r="DHA1" t="s">
        <v>6271</v>
      </c>
      <c r="DHB1" t="s">
        <v>6321</v>
      </c>
      <c r="DHC1" t="s">
        <v>6371</v>
      </c>
      <c r="DHD1" t="s">
        <v>2597</v>
      </c>
      <c r="DHE1" t="s">
        <v>2647</v>
      </c>
      <c r="DHF1" t="s">
        <v>2697</v>
      </c>
      <c r="DHG1" t="s">
        <v>2747</v>
      </c>
      <c r="DHH1" t="s">
        <v>2797</v>
      </c>
      <c r="DHI1" t="s">
        <v>2847</v>
      </c>
      <c r="DHJ1" t="s">
        <v>2897</v>
      </c>
      <c r="DHK1" t="s">
        <v>2947</v>
      </c>
      <c r="DHL1" t="s">
        <v>2997</v>
      </c>
      <c r="DHM1" t="s">
        <v>3047</v>
      </c>
      <c r="DHN1" t="s">
        <v>3097</v>
      </c>
      <c r="DHO1" t="s">
        <v>3147</v>
      </c>
      <c r="DHP1" t="s">
        <v>3197</v>
      </c>
      <c r="DHQ1" t="s">
        <v>3247</v>
      </c>
      <c r="DHR1" t="s">
        <v>6421</v>
      </c>
      <c r="DHS1" t="s">
        <v>3347</v>
      </c>
      <c r="DHT1" t="s">
        <v>6471</v>
      </c>
      <c r="DHU1" t="s">
        <v>3447</v>
      </c>
      <c r="DHV1" t="s">
        <v>6521</v>
      </c>
      <c r="DHW1" t="s">
        <v>6571</v>
      </c>
      <c r="DHX1" t="s">
        <v>6621</v>
      </c>
      <c r="DHY1" t="s">
        <v>6671</v>
      </c>
      <c r="DHZ1" t="s">
        <v>6721</v>
      </c>
      <c r="DIA1" t="s">
        <v>6771</v>
      </c>
      <c r="DIB1" t="s">
        <v>3797</v>
      </c>
      <c r="DIC1" t="s">
        <v>6821</v>
      </c>
      <c r="DID1" t="s">
        <v>3897</v>
      </c>
      <c r="DIE1" t="s">
        <v>3947</v>
      </c>
      <c r="DIF1" t="s">
        <v>6871</v>
      </c>
      <c r="DIG1" t="s">
        <v>4047</v>
      </c>
      <c r="DIH1" t="s">
        <v>6921</v>
      </c>
      <c r="DII1" t="s">
        <v>4147</v>
      </c>
      <c r="DIJ1" t="s">
        <v>4197</v>
      </c>
      <c r="DIK1" t="s">
        <v>6971</v>
      </c>
      <c r="DIL1" t="s">
        <v>7021</v>
      </c>
      <c r="DIM1" t="s">
        <v>7071</v>
      </c>
      <c r="DIN1" t="s">
        <v>7121</v>
      </c>
      <c r="DIO1" t="s">
        <v>7171</v>
      </c>
      <c r="DIP1" t="s">
        <v>5572</v>
      </c>
      <c r="DIQ1" t="s">
        <v>1448</v>
      </c>
      <c r="DIR1" t="s">
        <v>5622</v>
      </c>
      <c r="DIS1" t="s">
        <v>1598</v>
      </c>
      <c r="DIT1" t="s">
        <v>1648</v>
      </c>
      <c r="DIU1" t="s">
        <v>1748</v>
      </c>
      <c r="DIV1" t="s">
        <v>1798</v>
      </c>
      <c r="DIW1" t="s">
        <v>5672</v>
      </c>
      <c r="DIX1" t="s">
        <v>5722</v>
      </c>
      <c r="DIY1" t="s">
        <v>5772</v>
      </c>
      <c r="DIZ1" t="s">
        <v>5822</v>
      </c>
      <c r="DJA1" t="s">
        <v>5872</v>
      </c>
      <c r="DJB1" t="s">
        <v>5922</v>
      </c>
      <c r="DJC1" t="s">
        <v>5972</v>
      </c>
      <c r="DJD1" t="s">
        <v>6022</v>
      </c>
      <c r="DJE1" t="s">
        <v>6072</v>
      </c>
      <c r="DJF1" t="s">
        <v>6122</v>
      </c>
      <c r="DJG1" t="s">
        <v>6172</v>
      </c>
      <c r="DJH1" t="s">
        <v>6222</v>
      </c>
      <c r="DJI1" t="s">
        <v>6272</v>
      </c>
      <c r="DJJ1" t="s">
        <v>6322</v>
      </c>
      <c r="DJK1" t="s">
        <v>6372</v>
      </c>
      <c r="DJL1" t="s">
        <v>2598</v>
      </c>
      <c r="DJM1" t="s">
        <v>2648</v>
      </c>
      <c r="DJN1" t="s">
        <v>2698</v>
      </c>
      <c r="DJO1" t="s">
        <v>2748</v>
      </c>
      <c r="DJP1" t="s">
        <v>2798</v>
      </c>
      <c r="DJQ1" t="s">
        <v>2848</v>
      </c>
      <c r="DJR1" t="s">
        <v>2898</v>
      </c>
      <c r="DJS1" t="s">
        <v>2948</v>
      </c>
      <c r="DJT1" t="s">
        <v>2998</v>
      </c>
      <c r="DJU1" t="s">
        <v>3048</v>
      </c>
      <c r="DJV1" t="s">
        <v>3098</v>
      </c>
      <c r="DJW1" t="s">
        <v>3148</v>
      </c>
      <c r="DJX1" t="s">
        <v>3198</v>
      </c>
      <c r="DJY1" t="s">
        <v>3248</v>
      </c>
      <c r="DJZ1" t="s">
        <v>6422</v>
      </c>
      <c r="DKA1" t="s">
        <v>3348</v>
      </c>
      <c r="DKB1" t="s">
        <v>6472</v>
      </c>
      <c r="DKC1" t="s">
        <v>3448</v>
      </c>
      <c r="DKD1" t="s">
        <v>6522</v>
      </c>
      <c r="DKE1" t="s">
        <v>6572</v>
      </c>
      <c r="DKF1" t="s">
        <v>6622</v>
      </c>
      <c r="DKG1" t="s">
        <v>6672</v>
      </c>
      <c r="DKH1" t="s">
        <v>6722</v>
      </c>
      <c r="DKI1" t="s">
        <v>6772</v>
      </c>
      <c r="DKJ1" t="s">
        <v>3798</v>
      </c>
      <c r="DKK1" t="s">
        <v>6822</v>
      </c>
      <c r="DKL1" t="s">
        <v>3898</v>
      </c>
      <c r="DKM1" t="s">
        <v>3948</v>
      </c>
      <c r="DKN1" t="s">
        <v>6872</v>
      </c>
      <c r="DKO1" t="s">
        <v>4048</v>
      </c>
      <c r="DKP1" t="s">
        <v>6922</v>
      </c>
      <c r="DKQ1" t="s">
        <v>4148</v>
      </c>
      <c r="DKR1" t="s">
        <v>4198</v>
      </c>
      <c r="DKS1" t="s">
        <v>6972</v>
      </c>
      <c r="DKT1" t="s">
        <v>7022</v>
      </c>
      <c r="DKU1" t="s">
        <v>7072</v>
      </c>
      <c r="DKV1" t="s">
        <v>7122</v>
      </c>
      <c r="DKW1" t="s">
        <v>7172</v>
      </c>
      <c r="DKX1" t="s">
        <v>5573</v>
      </c>
      <c r="DKY1" t="s">
        <v>1449</v>
      </c>
      <c r="DKZ1" t="s">
        <v>5623</v>
      </c>
      <c r="DLA1" t="s">
        <v>1599</v>
      </c>
      <c r="DLB1" t="s">
        <v>1649</v>
      </c>
      <c r="DLC1" t="s">
        <v>1749</v>
      </c>
      <c r="DLD1" t="s">
        <v>1799</v>
      </c>
      <c r="DLE1" t="s">
        <v>5673</v>
      </c>
      <c r="DLF1" t="s">
        <v>5723</v>
      </c>
      <c r="DLG1" t="s">
        <v>5773</v>
      </c>
      <c r="DLH1" t="s">
        <v>5823</v>
      </c>
      <c r="DLI1" t="s">
        <v>5873</v>
      </c>
      <c r="DLJ1" t="s">
        <v>5923</v>
      </c>
      <c r="DLK1" t="s">
        <v>5973</v>
      </c>
      <c r="DLL1" t="s">
        <v>6023</v>
      </c>
      <c r="DLM1" t="s">
        <v>6073</v>
      </c>
      <c r="DLN1" t="s">
        <v>6123</v>
      </c>
      <c r="DLO1" t="s">
        <v>6173</v>
      </c>
      <c r="DLP1" t="s">
        <v>6223</v>
      </c>
      <c r="DLQ1" t="s">
        <v>6273</v>
      </c>
      <c r="DLR1" t="s">
        <v>6323</v>
      </c>
      <c r="DLS1" t="s">
        <v>6373</v>
      </c>
      <c r="DLT1" t="s">
        <v>2599</v>
      </c>
      <c r="DLU1" t="s">
        <v>2649</v>
      </c>
      <c r="DLV1" t="s">
        <v>2699</v>
      </c>
      <c r="DLW1" t="s">
        <v>2749</v>
      </c>
      <c r="DLX1" t="s">
        <v>2799</v>
      </c>
      <c r="DLY1" t="s">
        <v>2849</v>
      </c>
      <c r="DLZ1" t="s">
        <v>2899</v>
      </c>
      <c r="DMA1" t="s">
        <v>2949</v>
      </c>
      <c r="DMB1" t="s">
        <v>2999</v>
      </c>
      <c r="DMC1" t="s">
        <v>3049</v>
      </c>
      <c r="DMD1" t="s">
        <v>3099</v>
      </c>
      <c r="DME1" t="s">
        <v>3149</v>
      </c>
      <c r="DMF1" t="s">
        <v>3199</v>
      </c>
      <c r="DMG1" t="s">
        <v>3249</v>
      </c>
      <c r="DMH1" t="s">
        <v>6423</v>
      </c>
      <c r="DMI1" t="s">
        <v>3349</v>
      </c>
      <c r="DMJ1" t="s">
        <v>6473</v>
      </c>
      <c r="DMK1" t="s">
        <v>3449</v>
      </c>
      <c r="DML1" t="s">
        <v>6523</v>
      </c>
      <c r="DMM1" t="s">
        <v>6573</v>
      </c>
      <c r="DMN1" t="s">
        <v>6623</v>
      </c>
      <c r="DMO1" t="s">
        <v>6673</v>
      </c>
      <c r="DMP1" t="s">
        <v>6723</v>
      </c>
      <c r="DMQ1" t="s">
        <v>6773</v>
      </c>
      <c r="DMR1" t="s">
        <v>3799</v>
      </c>
      <c r="DMS1" t="s">
        <v>6823</v>
      </c>
      <c r="DMT1" t="s">
        <v>3899</v>
      </c>
      <c r="DMU1" t="s">
        <v>3949</v>
      </c>
      <c r="DMV1" t="s">
        <v>6873</v>
      </c>
      <c r="DMW1" t="s">
        <v>4049</v>
      </c>
      <c r="DMX1" t="s">
        <v>6923</v>
      </c>
      <c r="DMY1" t="s">
        <v>4149</v>
      </c>
      <c r="DMZ1" t="s">
        <v>4199</v>
      </c>
      <c r="DNA1" t="s">
        <v>6973</v>
      </c>
      <c r="DNB1" t="s">
        <v>7023</v>
      </c>
      <c r="DNC1" t="s">
        <v>7073</v>
      </c>
      <c r="DND1" t="s">
        <v>7123</v>
      </c>
      <c r="DNE1" t="s">
        <v>7173</v>
      </c>
      <c r="DNF1" t="s">
        <v>5574</v>
      </c>
      <c r="DNG1" t="s">
        <v>1450</v>
      </c>
      <c r="DNH1" t="s">
        <v>5624</v>
      </c>
      <c r="DNI1" t="s">
        <v>1600</v>
      </c>
      <c r="DNJ1" t="s">
        <v>1650</v>
      </c>
      <c r="DNK1" t="s">
        <v>1750</v>
      </c>
      <c r="DNL1" t="s">
        <v>1800</v>
      </c>
      <c r="DNM1" t="s">
        <v>5674</v>
      </c>
      <c r="DNN1" t="s">
        <v>5724</v>
      </c>
      <c r="DNO1" t="s">
        <v>5774</v>
      </c>
      <c r="DNP1" t="s">
        <v>5824</v>
      </c>
      <c r="DNQ1" t="s">
        <v>5874</v>
      </c>
      <c r="DNR1" t="s">
        <v>5924</v>
      </c>
      <c r="DNS1" t="s">
        <v>5974</v>
      </c>
      <c r="DNT1" t="s">
        <v>6024</v>
      </c>
      <c r="DNU1" t="s">
        <v>6074</v>
      </c>
      <c r="DNV1" t="s">
        <v>6124</v>
      </c>
      <c r="DNW1" t="s">
        <v>6174</v>
      </c>
      <c r="DNX1" t="s">
        <v>6224</v>
      </c>
      <c r="DNY1" t="s">
        <v>6274</v>
      </c>
      <c r="DNZ1" t="s">
        <v>6324</v>
      </c>
      <c r="DOA1" t="s">
        <v>6374</v>
      </c>
      <c r="DOB1" t="s">
        <v>2600</v>
      </c>
      <c r="DOC1" t="s">
        <v>2650</v>
      </c>
      <c r="DOD1" t="s">
        <v>2700</v>
      </c>
      <c r="DOE1" t="s">
        <v>2750</v>
      </c>
      <c r="DOF1" t="s">
        <v>2800</v>
      </c>
      <c r="DOG1" t="s">
        <v>2850</v>
      </c>
      <c r="DOH1" t="s">
        <v>2900</v>
      </c>
      <c r="DOI1" t="s">
        <v>2950</v>
      </c>
      <c r="DOJ1" t="s">
        <v>3000</v>
      </c>
      <c r="DOK1" t="s">
        <v>3050</v>
      </c>
      <c r="DOL1" t="s">
        <v>3100</v>
      </c>
      <c r="DOM1" t="s">
        <v>3150</v>
      </c>
      <c r="DON1" t="s">
        <v>3200</v>
      </c>
      <c r="DOO1" t="s">
        <v>3250</v>
      </c>
      <c r="DOP1" t="s">
        <v>6424</v>
      </c>
      <c r="DOQ1" t="s">
        <v>3350</v>
      </c>
      <c r="DOR1" t="s">
        <v>6474</v>
      </c>
      <c r="DOS1" t="s">
        <v>3450</v>
      </c>
      <c r="DOT1" t="s">
        <v>6524</v>
      </c>
      <c r="DOU1" t="s">
        <v>6574</v>
      </c>
      <c r="DOV1" t="s">
        <v>6624</v>
      </c>
      <c r="DOW1" t="s">
        <v>6674</v>
      </c>
      <c r="DOX1" t="s">
        <v>6724</v>
      </c>
      <c r="DOY1" t="s">
        <v>6774</v>
      </c>
      <c r="DOZ1" t="s">
        <v>3800</v>
      </c>
      <c r="DPA1" t="s">
        <v>6824</v>
      </c>
      <c r="DPB1" t="s">
        <v>3900</v>
      </c>
      <c r="DPC1" t="s">
        <v>3950</v>
      </c>
      <c r="DPD1" t="s">
        <v>6874</v>
      </c>
      <c r="DPE1" t="s">
        <v>4050</v>
      </c>
      <c r="DPF1" t="s">
        <v>6924</v>
      </c>
      <c r="DPG1" t="s">
        <v>4150</v>
      </c>
      <c r="DPH1" t="s">
        <v>4200</v>
      </c>
      <c r="DPI1" t="s">
        <v>6974</v>
      </c>
      <c r="DPJ1" t="s">
        <v>7024</v>
      </c>
      <c r="DPK1" t="s">
        <v>7074</v>
      </c>
      <c r="DPL1" t="s">
        <v>7124</v>
      </c>
      <c r="DPM1" t="s">
        <v>7174</v>
      </c>
      <c r="DPN1" t="s">
        <v>5575</v>
      </c>
      <c r="DPO1" t="s">
        <v>1451</v>
      </c>
      <c r="DPP1" t="s">
        <v>5625</v>
      </c>
      <c r="DPQ1" t="s">
        <v>1601</v>
      </c>
      <c r="DPR1" t="s">
        <v>1651</v>
      </c>
      <c r="DPS1" t="s">
        <v>1751</v>
      </c>
      <c r="DPT1" t="s">
        <v>1801</v>
      </c>
      <c r="DPU1" t="s">
        <v>5675</v>
      </c>
      <c r="DPV1" t="s">
        <v>5725</v>
      </c>
      <c r="DPW1" t="s">
        <v>5775</v>
      </c>
      <c r="DPX1" t="s">
        <v>5825</v>
      </c>
      <c r="DPY1" t="s">
        <v>5875</v>
      </c>
      <c r="DPZ1" t="s">
        <v>5925</v>
      </c>
      <c r="DQA1" t="s">
        <v>5975</v>
      </c>
      <c r="DQB1" t="s">
        <v>6025</v>
      </c>
      <c r="DQC1" t="s">
        <v>6075</v>
      </c>
      <c r="DQD1" t="s">
        <v>6125</v>
      </c>
      <c r="DQE1" t="s">
        <v>6175</v>
      </c>
      <c r="DQF1" t="s">
        <v>6225</v>
      </c>
      <c r="DQG1" t="s">
        <v>6275</v>
      </c>
      <c r="DQH1" t="s">
        <v>6325</v>
      </c>
      <c r="DQI1" t="s">
        <v>6375</v>
      </c>
      <c r="DQJ1" t="s">
        <v>2601</v>
      </c>
      <c r="DQK1" t="s">
        <v>2651</v>
      </c>
      <c r="DQL1" t="s">
        <v>2701</v>
      </c>
      <c r="DQM1" t="s">
        <v>2751</v>
      </c>
      <c r="DQN1" t="s">
        <v>2801</v>
      </c>
      <c r="DQO1" t="s">
        <v>2851</v>
      </c>
      <c r="DQP1" t="s">
        <v>2901</v>
      </c>
      <c r="DQQ1" t="s">
        <v>2951</v>
      </c>
      <c r="DQR1" t="s">
        <v>3001</v>
      </c>
      <c r="DQS1" t="s">
        <v>3051</v>
      </c>
      <c r="DQT1" t="s">
        <v>3101</v>
      </c>
      <c r="DQU1" t="s">
        <v>3151</v>
      </c>
      <c r="DQV1" t="s">
        <v>3201</v>
      </c>
      <c r="DQW1" t="s">
        <v>3251</v>
      </c>
      <c r="DQX1" t="s">
        <v>6425</v>
      </c>
      <c r="DQY1" t="s">
        <v>3351</v>
      </c>
      <c r="DQZ1" t="s">
        <v>6475</v>
      </c>
      <c r="DRA1" t="s">
        <v>3451</v>
      </c>
      <c r="DRB1" t="s">
        <v>6525</v>
      </c>
      <c r="DRC1" t="s">
        <v>6575</v>
      </c>
      <c r="DRD1" t="s">
        <v>6625</v>
      </c>
      <c r="DRE1" t="s">
        <v>6675</v>
      </c>
      <c r="DRF1" t="s">
        <v>6725</v>
      </c>
      <c r="DRG1" t="s">
        <v>6775</v>
      </c>
      <c r="DRH1" t="s">
        <v>3801</v>
      </c>
      <c r="DRI1" t="s">
        <v>6825</v>
      </c>
      <c r="DRJ1" t="s">
        <v>3901</v>
      </c>
      <c r="DRK1" t="s">
        <v>3951</v>
      </c>
      <c r="DRL1" t="s">
        <v>6875</v>
      </c>
      <c r="DRM1" t="s">
        <v>4051</v>
      </c>
      <c r="DRN1" t="s">
        <v>6925</v>
      </c>
      <c r="DRO1" t="s">
        <v>4151</v>
      </c>
      <c r="DRP1" t="s">
        <v>4201</v>
      </c>
      <c r="DRQ1" t="s">
        <v>6975</v>
      </c>
      <c r="DRR1" t="s">
        <v>7025</v>
      </c>
      <c r="DRS1" t="s">
        <v>7075</v>
      </c>
      <c r="DRT1" t="s">
        <v>7125</v>
      </c>
      <c r="DRU1" t="s">
        <v>7175</v>
      </c>
      <c r="DRV1" t="s">
        <v>5576</v>
      </c>
      <c r="DRW1" t="s">
        <v>1452</v>
      </c>
      <c r="DRX1" t="s">
        <v>5626</v>
      </c>
      <c r="DRY1" t="s">
        <v>1602</v>
      </c>
      <c r="DRZ1" t="s">
        <v>1652</v>
      </c>
      <c r="DSA1" t="s">
        <v>1752</v>
      </c>
      <c r="DSB1" t="s">
        <v>1802</v>
      </c>
      <c r="DSC1" t="s">
        <v>5676</v>
      </c>
      <c r="DSD1" t="s">
        <v>5726</v>
      </c>
      <c r="DSE1" t="s">
        <v>5776</v>
      </c>
      <c r="DSF1" t="s">
        <v>5826</v>
      </c>
      <c r="DSG1" t="s">
        <v>5876</v>
      </c>
      <c r="DSH1" t="s">
        <v>5926</v>
      </c>
      <c r="DSI1" t="s">
        <v>5976</v>
      </c>
      <c r="DSJ1" t="s">
        <v>6026</v>
      </c>
      <c r="DSK1" t="s">
        <v>6076</v>
      </c>
      <c r="DSL1" t="s">
        <v>6126</v>
      </c>
      <c r="DSM1" t="s">
        <v>6176</v>
      </c>
      <c r="DSN1" t="s">
        <v>6226</v>
      </c>
      <c r="DSO1" t="s">
        <v>6276</v>
      </c>
      <c r="DSP1" t="s">
        <v>6326</v>
      </c>
      <c r="DSQ1" t="s">
        <v>6376</v>
      </c>
      <c r="DSR1" t="s">
        <v>2602</v>
      </c>
      <c r="DSS1" t="s">
        <v>2652</v>
      </c>
      <c r="DST1" t="s">
        <v>2702</v>
      </c>
      <c r="DSU1" t="s">
        <v>2752</v>
      </c>
      <c r="DSV1" t="s">
        <v>2802</v>
      </c>
      <c r="DSW1" t="s">
        <v>2852</v>
      </c>
      <c r="DSX1" t="s">
        <v>2902</v>
      </c>
      <c r="DSY1" t="s">
        <v>2952</v>
      </c>
      <c r="DSZ1" t="s">
        <v>3002</v>
      </c>
      <c r="DTA1" t="s">
        <v>3052</v>
      </c>
      <c r="DTB1" t="s">
        <v>3102</v>
      </c>
      <c r="DTC1" t="s">
        <v>3152</v>
      </c>
      <c r="DTD1" t="s">
        <v>3202</v>
      </c>
      <c r="DTE1" t="s">
        <v>3252</v>
      </c>
      <c r="DTF1" t="s">
        <v>6426</v>
      </c>
      <c r="DTG1" t="s">
        <v>3352</v>
      </c>
      <c r="DTH1" t="s">
        <v>6476</v>
      </c>
      <c r="DTI1" t="s">
        <v>3452</v>
      </c>
      <c r="DTJ1" t="s">
        <v>6526</v>
      </c>
      <c r="DTK1" t="s">
        <v>6576</v>
      </c>
      <c r="DTL1" t="s">
        <v>6626</v>
      </c>
      <c r="DTM1" t="s">
        <v>6676</v>
      </c>
      <c r="DTN1" t="s">
        <v>6726</v>
      </c>
      <c r="DTO1" t="s">
        <v>6776</v>
      </c>
      <c r="DTP1" t="s">
        <v>3802</v>
      </c>
      <c r="DTQ1" t="s">
        <v>6826</v>
      </c>
      <c r="DTR1" t="s">
        <v>3902</v>
      </c>
      <c r="DTS1" t="s">
        <v>3952</v>
      </c>
      <c r="DTT1" t="s">
        <v>6876</v>
      </c>
      <c r="DTU1" t="s">
        <v>4052</v>
      </c>
      <c r="DTV1" t="s">
        <v>6926</v>
      </c>
      <c r="DTW1" t="s">
        <v>4152</v>
      </c>
      <c r="DTX1" t="s">
        <v>4202</v>
      </c>
      <c r="DTY1" t="s">
        <v>6976</v>
      </c>
      <c r="DTZ1" t="s">
        <v>7026</v>
      </c>
      <c r="DUA1" t="s">
        <v>7076</v>
      </c>
      <c r="DUB1" t="s">
        <v>7126</v>
      </c>
      <c r="DUC1" t="s">
        <v>7176</v>
      </c>
      <c r="DUD1" t="s">
        <v>5577</v>
      </c>
      <c r="DUE1" t="s">
        <v>1453</v>
      </c>
      <c r="DUF1" t="s">
        <v>5627</v>
      </c>
      <c r="DUG1" t="s">
        <v>1603</v>
      </c>
      <c r="DUH1" t="s">
        <v>1653</v>
      </c>
      <c r="DUI1" t="s">
        <v>1753</v>
      </c>
      <c r="DUJ1" t="s">
        <v>1803</v>
      </c>
      <c r="DUK1" t="s">
        <v>5677</v>
      </c>
      <c r="DUL1" t="s">
        <v>5727</v>
      </c>
      <c r="DUM1" t="s">
        <v>5777</v>
      </c>
      <c r="DUN1" t="s">
        <v>5827</v>
      </c>
      <c r="DUO1" t="s">
        <v>5877</v>
      </c>
      <c r="DUP1" t="s">
        <v>5927</v>
      </c>
      <c r="DUQ1" t="s">
        <v>5977</v>
      </c>
      <c r="DUR1" t="s">
        <v>6027</v>
      </c>
      <c r="DUS1" t="s">
        <v>6077</v>
      </c>
      <c r="DUT1" t="s">
        <v>6127</v>
      </c>
      <c r="DUU1" t="s">
        <v>6177</v>
      </c>
      <c r="DUV1" t="s">
        <v>6227</v>
      </c>
      <c r="DUW1" t="s">
        <v>6277</v>
      </c>
      <c r="DUX1" t="s">
        <v>6327</v>
      </c>
      <c r="DUY1" t="s">
        <v>6377</v>
      </c>
      <c r="DUZ1" t="s">
        <v>2603</v>
      </c>
      <c r="DVA1" t="s">
        <v>2653</v>
      </c>
      <c r="DVB1" t="s">
        <v>2703</v>
      </c>
      <c r="DVC1" t="s">
        <v>2753</v>
      </c>
      <c r="DVD1" t="s">
        <v>2803</v>
      </c>
      <c r="DVE1" t="s">
        <v>2853</v>
      </c>
      <c r="DVF1" t="s">
        <v>2903</v>
      </c>
      <c r="DVG1" t="s">
        <v>2953</v>
      </c>
      <c r="DVH1" t="s">
        <v>3003</v>
      </c>
      <c r="DVI1" t="s">
        <v>3053</v>
      </c>
      <c r="DVJ1" t="s">
        <v>3103</v>
      </c>
      <c r="DVK1" t="s">
        <v>3153</v>
      </c>
      <c r="DVL1" t="s">
        <v>3203</v>
      </c>
      <c r="DVM1" t="s">
        <v>3253</v>
      </c>
      <c r="DVN1" t="s">
        <v>6427</v>
      </c>
      <c r="DVO1" t="s">
        <v>3353</v>
      </c>
      <c r="DVP1" t="s">
        <v>6477</v>
      </c>
      <c r="DVQ1" t="s">
        <v>3453</v>
      </c>
      <c r="DVR1" t="s">
        <v>6527</v>
      </c>
      <c r="DVS1" t="s">
        <v>6577</v>
      </c>
      <c r="DVT1" t="s">
        <v>6627</v>
      </c>
      <c r="DVU1" t="s">
        <v>6677</v>
      </c>
      <c r="DVV1" t="s">
        <v>6727</v>
      </c>
      <c r="DVW1" t="s">
        <v>6777</v>
      </c>
      <c r="DVX1" t="s">
        <v>3803</v>
      </c>
      <c r="DVY1" t="s">
        <v>6827</v>
      </c>
      <c r="DVZ1" t="s">
        <v>3903</v>
      </c>
      <c r="DWA1" t="s">
        <v>3953</v>
      </c>
      <c r="DWB1" t="s">
        <v>6877</v>
      </c>
      <c r="DWC1" t="s">
        <v>4053</v>
      </c>
      <c r="DWD1" t="s">
        <v>6927</v>
      </c>
      <c r="DWE1" t="s">
        <v>4153</v>
      </c>
      <c r="DWF1" t="s">
        <v>4203</v>
      </c>
      <c r="DWG1" t="s">
        <v>6977</v>
      </c>
      <c r="DWH1" t="s">
        <v>7027</v>
      </c>
      <c r="DWI1" t="s">
        <v>7077</v>
      </c>
      <c r="DWJ1" t="s">
        <v>7127</v>
      </c>
      <c r="DWK1" t="s">
        <v>7177</v>
      </c>
      <c r="DWL1" t="s">
        <v>5578</v>
      </c>
      <c r="DWM1" t="s">
        <v>1454</v>
      </c>
      <c r="DWN1" t="s">
        <v>5628</v>
      </c>
      <c r="DWO1" t="s">
        <v>1604</v>
      </c>
      <c r="DWP1" t="s">
        <v>1654</v>
      </c>
      <c r="DWQ1" t="s">
        <v>1754</v>
      </c>
      <c r="DWR1" t="s">
        <v>1804</v>
      </c>
      <c r="DWS1" t="s">
        <v>5678</v>
      </c>
      <c r="DWT1" t="s">
        <v>5728</v>
      </c>
      <c r="DWU1" t="s">
        <v>5778</v>
      </c>
      <c r="DWV1" t="s">
        <v>5828</v>
      </c>
      <c r="DWW1" t="s">
        <v>5878</v>
      </c>
      <c r="DWX1" t="s">
        <v>5928</v>
      </c>
      <c r="DWY1" t="s">
        <v>5978</v>
      </c>
      <c r="DWZ1" t="s">
        <v>6028</v>
      </c>
      <c r="DXA1" t="s">
        <v>6078</v>
      </c>
      <c r="DXB1" t="s">
        <v>6128</v>
      </c>
      <c r="DXC1" t="s">
        <v>6178</v>
      </c>
      <c r="DXD1" t="s">
        <v>6228</v>
      </c>
      <c r="DXE1" t="s">
        <v>6278</v>
      </c>
      <c r="DXF1" t="s">
        <v>6328</v>
      </c>
      <c r="DXG1" t="s">
        <v>6378</v>
      </c>
      <c r="DXH1" t="s">
        <v>2604</v>
      </c>
      <c r="DXI1" t="s">
        <v>2654</v>
      </c>
      <c r="DXJ1" t="s">
        <v>2704</v>
      </c>
      <c r="DXK1" t="s">
        <v>2754</v>
      </c>
      <c r="DXL1" t="s">
        <v>2804</v>
      </c>
      <c r="DXM1" t="s">
        <v>2854</v>
      </c>
      <c r="DXN1" t="s">
        <v>2904</v>
      </c>
      <c r="DXO1" t="s">
        <v>2954</v>
      </c>
      <c r="DXP1" t="s">
        <v>3004</v>
      </c>
      <c r="DXQ1" t="s">
        <v>3054</v>
      </c>
      <c r="DXR1" t="s">
        <v>3104</v>
      </c>
      <c r="DXS1" t="s">
        <v>3154</v>
      </c>
      <c r="DXT1" t="s">
        <v>3204</v>
      </c>
      <c r="DXU1" t="s">
        <v>3254</v>
      </c>
      <c r="DXV1" t="s">
        <v>6428</v>
      </c>
      <c r="DXW1" t="s">
        <v>3354</v>
      </c>
      <c r="DXX1" t="s">
        <v>6478</v>
      </c>
      <c r="DXY1" t="s">
        <v>3454</v>
      </c>
      <c r="DXZ1" t="s">
        <v>6528</v>
      </c>
      <c r="DYA1" t="s">
        <v>6578</v>
      </c>
      <c r="DYB1" t="s">
        <v>6628</v>
      </c>
      <c r="DYC1" t="s">
        <v>6678</v>
      </c>
      <c r="DYD1" t="s">
        <v>6728</v>
      </c>
      <c r="DYE1" t="s">
        <v>6778</v>
      </c>
      <c r="DYF1" t="s">
        <v>3804</v>
      </c>
      <c r="DYG1" t="s">
        <v>6828</v>
      </c>
      <c r="DYH1" t="s">
        <v>3904</v>
      </c>
      <c r="DYI1" t="s">
        <v>3954</v>
      </c>
      <c r="DYJ1" t="s">
        <v>6878</v>
      </c>
      <c r="DYK1" t="s">
        <v>4054</v>
      </c>
      <c r="DYL1" t="s">
        <v>6928</v>
      </c>
      <c r="DYM1" t="s">
        <v>4154</v>
      </c>
      <c r="DYN1" t="s">
        <v>4204</v>
      </c>
      <c r="DYO1" t="s">
        <v>6978</v>
      </c>
      <c r="DYP1" t="s">
        <v>7028</v>
      </c>
      <c r="DYQ1" t="s">
        <v>7078</v>
      </c>
      <c r="DYR1" t="s">
        <v>7128</v>
      </c>
      <c r="DYS1" t="s">
        <v>7178</v>
      </c>
      <c r="DYT1" t="s">
        <v>5579</v>
      </c>
      <c r="DYU1" t="s">
        <v>1455</v>
      </c>
      <c r="DYV1" t="s">
        <v>5629</v>
      </c>
      <c r="DYW1" t="s">
        <v>1605</v>
      </c>
      <c r="DYX1" t="s">
        <v>1655</v>
      </c>
      <c r="DYY1" t="s">
        <v>1755</v>
      </c>
      <c r="DYZ1" t="s">
        <v>1805</v>
      </c>
      <c r="DZA1" t="s">
        <v>5679</v>
      </c>
      <c r="DZB1" t="s">
        <v>5729</v>
      </c>
      <c r="DZC1" t="s">
        <v>5779</v>
      </c>
      <c r="DZD1" t="s">
        <v>5829</v>
      </c>
      <c r="DZE1" t="s">
        <v>5879</v>
      </c>
      <c r="DZF1" t="s">
        <v>5929</v>
      </c>
      <c r="DZG1" t="s">
        <v>5979</v>
      </c>
      <c r="DZH1" t="s">
        <v>6029</v>
      </c>
      <c r="DZI1" t="s">
        <v>6079</v>
      </c>
      <c r="DZJ1" t="s">
        <v>6129</v>
      </c>
      <c r="DZK1" t="s">
        <v>6179</v>
      </c>
      <c r="DZL1" t="s">
        <v>6229</v>
      </c>
      <c r="DZM1" t="s">
        <v>6279</v>
      </c>
      <c r="DZN1" t="s">
        <v>6329</v>
      </c>
      <c r="DZO1" t="s">
        <v>6379</v>
      </c>
      <c r="DZP1" t="s">
        <v>2605</v>
      </c>
      <c r="DZQ1" t="s">
        <v>2655</v>
      </c>
      <c r="DZR1" t="s">
        <v>2705</v>
      </c>
      <c r="DZS1" t="s">
        <v>2755</v>
      </c>
      <c r="DZT1" t="s">
        <v>2805</v>
      </c>
      <c r="DZU1" t="s">
        <v>2855</v>
      </c>
      <c r="DZV1" t="s">
        <v>2905</v>
      </c>
      <c r="DZW1" t="s">
        <v>2955</v>
      </c>
      <c r="DZX1" t="s">
        <v>3005</v>
      </c>
      <c r="DZY1" t="s">
        <v>3055</v>
      </c>
      <c r="DZZ1" t="s">
        <v>3105</v>
      </c>
      <c r="EAA1" t="s">
        <v>3155</v>
      </c>
      <c r="EAB1" t="s">
        <v>3205</v>
      </c>
      <c r="EAC1" t="s">
        <v>3255</v>
      </c>
      <c r="EAD1" t="s">
        <v>6429</v>
      </c>
      <c r="EAE1" t="s">
        <v>3355</v>
      </c>
      <c r="EAF1" t="s">
        <v>6479</v>
      </c>
      <c r="EAG1" t="s">
        <v>3455</v>
      </c>
      <c r="EAH1" t="s">
        <v>6529</v>
      </c>
      <c r="EAI1" t="s">
        <v>6579</v>
      </c>
      <c r="EAJ1" t="s">
        <v>6629</v>
      </c>
      <c r="EAK1" t="s">
        <v>6679</v>
      </c>
      <c r="EAL1" t="s">
        <v>6729</v>
      </c>
      <c r="EAM1" t="s">
        <v>6779</v>
      </c>
      <c r="EAN1" t="s">
        <v>3805</v>
      </c>
      <c r="EAO1" t="s">
        <v>6829</v>
      </c>
      <c r="EAP1" t="s">
        <v>3905</v>
      </c>
      <c r="EAQ1" t="s">
        <v>3955</v>
      </c>
      <c r="EAR1" t="s">
        <v>6879</v>
      </c>
      <c r="EAS1" t="s">
        <v>4055</v>
      </c>
      <c r="EAT1" t="s">
        <v>6929</v>
      </c>
      <c r="EAU1" t="s">
        <v>4155</v>
      </c>
      <c r="EAV1" t="s">
        <v>4205</v>
      </c>
      <c r="EAW1" t="s">
        <v>6979</v>
      </c>
      <c r="EAX1" t="s">
        <v>7029</v>
      </c>
      <c r="EAY1" t="s">
        <v>7079</v>
      </c>
      <c r="EAZ1" t="s">
        <v>7129</v>
      </c>
      <c r="EBA1" t="s">
        <v>7179</v>
      </c>
      <c r="EBB1" t="s">
        <v>5580</v>
      </c>
      <c r="EBC1" t="s">
        <v>1456</v>
      </c>
      <c r="EBD1" t="s">
        <v>5630</v>
      </c>
      <c r="EBE1" t="s">
        <v>1606</v>
      </c>
      <c r="EBF1" t="s">
        <v>1656</v>
      </c>
      <c r="EBG1" t="s">
        <v>1756</v>
      </c>
      <c r="EBH1" t="s">
        <v>1806</v>
      </c>
      <c r="EBI1" t="s">
        <v>5680</v>
      </c>
      <c r="EBJ1" t="s">
        <v>5730</v>
      </c>
      <c r="EBK1" t="s">
        <v>5780</v>
      </c>
      <c r="EBL1" t="s">
        <v>5830</v>
      </c>
      <c r="EBM1" t="s">
        <v>5880</v>
      </c>
      <c r="EBN1" t="s">
        <v>5930</v>
      </c>
      <c r="EBO1" t="s">
        <v>5980</v>
      </c>
      <c r="EBP1" t="s">
        <v>6030</v>
      </c>
      <c r="EBQ1" t="s">
        <v>6080</v>
      </c>
      <c r="EBR1" t="s">
        <v>6130</v>
      </c>
      <c r="EBS1" t="s">
        <v>6180</v>
      </c>
      <c r="EBT1" t="s">
        <v>6230</v>
      </c>
      <c r="EBU1" t="s">
        <v>6280</v>
      </c>
      <c r="EBV1" t="s">
        <v>6330</v>
      </c>
      <c r="EBW1" t="s">
        <v>6380</v>
      </c>
      <c r="EBX1" t="s">
        <v>2606</v>
      </c>
      <c r="EBY1" t="s">
        <v>2656</v>
      </c>
      <c r="EBZ1" t="s">
        <v>2706</v>
      </c>
      <c r="ECA1" t="s">
        <v>2756</v>
      </c>
      <c r="ECB1" t="s">
        <v>2806</v>
      </c>
      <c r="ECC1" t="s">
        <v>2856</v>
      </c>
      <c r="ECD1" t="s">
        <v>2906</v>
      </c>
      <c r="ECE1" t="s">
        <v>2956</v>
      </c>
      <c r="ECF1" t="s">
        <v>3006</v>
      </c>
      <c r="ECG1" t="s">
        <v>3056</v>
      </c>
      <c r="ECH1" t="s">
        <v>3106</v>
      </c>
      <c r="ECI1" t="s">
        <v>3156</v>
      </c>
      <c r="ECJ1" t="s">
        <v>3206</v>
      </c>
      <c r="ECK1" t="s">
        <v>3256</v>
      </c>
      <c r="ECL1" t="s">
        <v>6430</v>
      </c>
      <c r="ECM1" t="s">
        <v>3356</v>
      </c>
      <c r="ECN1" t="s">
        <v>6480</v>
      </c>
      <c r="ECO1" t="s">
        <v>3456</v>
      </c>
      <c r="ECP1" t="s">
        <v>6530</v>
      </c>
      <c r="ECQ1" t="s">
        <v>6580</v>
      </c>
      <c r="ECR1" t="s">
        <v>6630</v>
      </c>
      <c r="ECS1" t="s">
        <v>6680</v>
      </c>
      <c r="ECT1" t="s">
        <v>6730</v>
      </c>
      <c r="ECU1" t="s">
        <v>6780</v>
      </c>
      <c r="ECV1" t="s">
        <v>3806</v>
      </c>
      <c r="ECW1" t="s">
        <v>6830</v>
      </c>
      <c r="ECX1" t="s">
        <v>3906</v>
      </c>
      <c r="ECY1" t="s">
        <v>3956</v>
      </c>
      <c r="ECZ1" t="s">
        <v>6880</v>
      </c>
      <c r="EDA1" t="s">
        <v>4056</v>
      </c>
      <c r="EDB1" t="s">
        <v>6930</v>
      </c>
      <c r="EDC1" t="s">
        <v>4156</v>
      </c>
      <c r="EDD1" t="s">
        <v>4206</v>
      </c>
      <c r="EDE1" t="s">
        <v>6980</v>
      </c>
      <c r="EDF1" t="s">
        <v>7030</v>
      </c>
      <c r="EDG1" t="s">
        <v>7080</v>
      </c>
      <c r="EDH1" t="s">
        <v>7130</v>
      </c>
      <c r="EDI1" t="s">
        <v>7180</v>
      </c>
      <c r="EDJ1" t="s">
        <v>5581</v>
      </c>
      <c r="EDK1" t="s">
        <v>1457</v>
      </c>
      <c r="EDL1" t="s">
        <v>5631</v>
      </c>
      <c r="EDM1" t="s">
        <v>1607</v>
      </c>
      <c r="EDN1" t="s">
        <v>1657</v>
      </c>
      <c r="EDO1" t="s">
        <v>1757</v>
      </c>
      <c r="EDP1" t="s">
        <v>1807</v>
      </c>
      <c r="EDQ1" t="s">
        <v>5681</v>
      </c>
      <c r="EDR1" t="s">
        <v>5731</v>
      </c>
      <c r="EDS1" t="s">
        <v>5781</v>
      </c>
      <c r="EDT1" t="s">
        <v>5831</v>
      </c>
      <c r="EDU1" t="s">
        <v>5881</v>
      </c>
      <c r="EDV1" t="s">
        <v>5931</v>
      </c>
      <c r="EDW1" t="s">
        <v>5981</v>
      </c>
      <c r="EDX1" t="s">
        <v>6031</v>
      </c>
      <c r="EDY1" t="s">
        <v>6081</v>
      </c>
      <c r="EDZ1" t="s">
        <v>6131</v>
      </c>
      <c r="EEA1" t="s">
        <v>6181</v>
      </c>
      <c r="EEB1" t="s">
        <v>6231</v>
      </c>
      <c r="EEC1" t="s">
        <v>6281</v>
      </c>
      <c r="EED1" t="s">
        <v>6331</v>
      </c>
      <c r="EEE1" t="s">
        <v>6381</v>
      </c>
      <c r="EEF1" t="s">
        <v>2607</v>
      </c>
      <c r="EEG1" t="s">
        <v>2657</v>
      </c>
      <c r="EEH1" t="s">
        <v>2707</v>
      </c>
      <c r="EEI1" t="s">
        <v>2757</v>
      </c>
      <c r="EEJ1" t="s">
        <v>2807</v>
      </c>
      <c r="EEK1" t="s">
        <v>2857</v>
      </c>
      <c r="EEL1" t="s">
        <v>2907</v>
      </c>
      <c r="EEM1" t="s">
        <v>2957</v>
      </c>
      <c r="EEN1" t="s">
        <v>3007</v>
      </c>
      <c r="EEO1" t="s">
        <v>3057</v>
      </c>
      <c r="EEP1" t="s">
        <v>3107</v>
      </c>
      <c r="EEQ1" t="s">
        <v>3157</v>
      </c>
      <c r="EER1" t="s">
        <v>3207</v>
      </c>
      <c r="EES1" t="s">
        <v>3257</v>
      </c>
      <c r="EET1" t="s">
        <v>6431</v>
      </c>
      <c r="EEU1" t="s">
        <v>3357</v>
      </c>
      <c r="EEV1" t="s">
        <v>6481</v>
      </c>
      <c r="EEW1" t="s">
        <v>3457</v>
      </c>
      <c r="EEX1" t="s">
        <v>6531</v>
      </c>
      <c r="EEY1" t="s">
        <v>6581</v>
      </c>
      <c r="EEZ1" t="s">
        <v>6631</v>
      </c>
      <c r="EFA1" t="s">
        <v>6681</v>
      </c>
      <c r="EFB1" t="s">
        <v>6731</v>
      </c>
      <c r="EFC1" t="s">
        <v>6781</v>
      </c>
      <c r="EFD1" t="s">
        <v>3807</v>
      </c>
      <c r="EFE1" t="s">
        <v>6831</v>
      </c>
      <c r="EFF1" t="s">
        <v>3907</v>
      </c>
      <c r="EFG1" t="s">
        <v>3957</v>
      </c>
      <c r="EFH1" t="s">
        <v>6881</v>
      </c>
      <c r="EFI1" t="s">
        <v>4057</v>
      </c>
      <c r="EFJ1" t="s">
        <v>6931</v>
      </c>
      <c r="EFK1" t="s">
        <v>4157</v>
      </c>
      <c r="EFL1" t="s">
        <v>4207</v>
      </c>
      <c r="EFM1" t="s">
        <v>6981</v>
      </c>
      <c r="EFN1" t="s">
        <v>7031</v>
      </c>
      <c r="EFO1" t="s">
        <v>7081</v>
      </c>
      <c r="EFP1" t="s">
        <v>7131</v>
      </c>
      <c r="EFQ1" t="s">
        <v>7181</v>
      </c>
      <c r="EFR1" t="s">
        <v>5582</v>
      </c>
      <c r="EFS1" t="s">
        <v>1458</v>
      </c>
      <c r="EFT1" t="s">
        <v>5632</v>
      </c>
      <c r="EFU1" t="s">
        <v>1608</v>
      </c>
      <c r="EFV1" t="s">
        <v>1658</v>
      </c>
      <c r="EFW1" t="s">
        <v>1758</v>
      </c>
      <c r="EFX1" t="s">
        <v>1808</v>
      </c>
      <c r="EFY1" t="s">
        <v>5682</v>
      </c>
      <c r="EFZ1" t="s">
        <v>5732</v>
      </c>
      <c r="EGA1" t="s">
        <v>5782</v>
      </c>
      <c r="EGB1" t="s">
        <v>5832</v>
      </c>
      <c r="EGC1" t="s">
        <v>5882</v>
      </c>
      <c r="EGD1" t="s">
        <v>5932</v>
      </c>
      <c r="EGE1" t="s">
        <v>5982</v>
      </c>
      <c r="EGF1" t="s">
        <v>6032</v>
      </c>
      <c r="EGG1" t="s">
        <v>6082</v>
      </c>
      <c r="EGH1" t="s">
        <v>6132</v>
      </c>
      <c r="EGI1" t="s">
        <v>6182</v>
      </c>
      <c r="EGJ1" t="s">
        <v>6232</v>
      </c>
      <c r="EGK1" t="s">
        <v>6282</v>
      </c>
      <c r="EGL1" t="s">
        <v>6332</v>
      </c>
      <c r="EGM1" t="s">
        <v>6382</v>
      </c>
      <c r="EGN1" t="s">
        <v>2608</v>
      </c>
      <c r="EGO1" t="s">
        <v>2658</v>
      </c>
      <c r="EGP1" t="s">
        <v>2708</v>
      </c>
      <c r="EGQ1" t="s">
        <v>2758</v>
      </c>
      <c r="EGR1" t="s">
        <v>2808</v>
      </c>
      <c r="EGS1" t="s">
        <v>2858</v>
      </c>
      <c r="EGT1" t="s">
        <v>2908</v>
      </c>
      <c r="EGU1" t="s">
        <v>2958</v>
      </c>
      <c r="EGV1" t="s">
        <v>3008</v>
      </c>
      <c r="EGW1" t="s">
        <v>3058</v>
      </c>
      <c r="EGX1" t="s">
        <v>3108</v>
      </c>
      <c r="EGY1" t="s">
        <v>3158</v>
      </c>
      <c r="EGZ1" t="s">
        <v>3208</v>
      </c>
      <c r="EHA1" t="s">
        <v>3258</v>
      </c>
      <c r="EHB1" t="s">
        <v>6432</v>
      </c>
      <c r="EHC1" t="s">
        <v>3358</v>
      </c>
      <c r="EHD1" t="s">
        <v>6482</v>
      </c>
      <c r="EHE1" t="s">
        <v>3458</v>
      </c>
      <c r="EHF1" t="s">
        <v>6532</v>
      </c>
      <c r="EHG1" t="s">
        <v>6582</v>
      </c>
      <c r="EHH1" t="s">
        <v>6632</v>
      </c>
      <c r="EHI1" t="s">
        <v>6682</v>
      </c>
      <c r="EHJ1" t="s">
        <v>6732</v>
      </c>
      <c r="EHK1" t="s">
        <v>6782</v>
      </c>
      <c r="EHL1" t="s">
        <v>3808</v>
      </c>
      <c r="EHM1" t="s">
        <v>6832</v>
      </c>
      <c r="EHN1" t="s">
        <v>3908</v>
      </c>
      <c r="EHO1" t="s">
        <v>3958</v>
      </c>
      <c r="EHP1" t="s">
        <v>6882</v>
      </c>
      <c r="EHQ1" t="s">
        <v>4058</v>
      </c>
      <c r="EHR1" t="s">
        <v>6932</v>
      </c>
      <c r="EHS1" t="s">
        <v>4158</v>
      </c>
      <c r="EHT1" t="s">
        <v>4208</v>
      </c>
      <c r="EHU1" t="s">
        <v>6982</v>
      </c>
      <c r="EHV1" t="s">
        <v>7032</v>
      </c>
      <c r="EHW1" t="s">
        <v>7082</v>
      </c>
      <c r="EHX1" t="s">
        <v>7132</v>
      </c>
      <c r="EHY1" t="s">
        <v>7182</v>
      </c>
      <c r="EHZ1" t="s">
        <v>5583</v>
      </c>
      <c r="EIA1" t="s">
        <v>1459</v>
      </c>
      <c r="EIB1" t="s">
        <v>5633</v>
      </c>
      <c r="EIC1" t="s">
        <v>1609</v>
      </c>
      <c r="EID1" t="s">
        <v>1659</v>
      </c>
      <c r="EIE1" t="s">
        <v>1759</v>
      </c>
      <c r="EIF1" t="s">
        <v>1809</v>
      </c>
      <c r="EIG1" t="s">
        <v>5683</v>
      </c>
      <c r="EIH1" t="s">
        <v>5733</v>
      </c>
      <c r="EII1" t="s">
        <v>5783</v>
      </c>
      <c r="EIJ1" t="s">
        <v>5833</v>
      </c>
      <c r="EIK1" t="s">
        <v>5883</v>
      </c>
      <c r="EIL1" t="s">
        <v>5933</v>
      </c>
      <c r="EIM1" t="s">
        <v>5983</v>
      </c>
      <c r="EIN1" t="s">
        <v>6033</v>
      </c>
      <c r="EIO1" t="s">
        <v>6083</v>
      </c>
      <c r="EIP1" t="s">
        <v>6133</v>
      </c>
      <c r="EIQ1" t="s">
        <v>6183</v>
      </c>
      <c r="EIR1" t="s">
        <v>6233</v>
      </c>
      <c r="EIS1" t="s">
        <v>6283</v>
      </c>
      <c r="EIT1" t="s">
        <v>6333</v>
      </c>
      <c r="EIU1" t="s">
        <v>6383</v>
      </c>
      <c r="EIV1" t="s">
        <v>2609</v>
      </c>
      <c r="EIW1" t="s">
        <v>2659</v>
      </c>
      <c r="EIX1" t="s">
        <v>2709</v>
      </c>
      <c r="EIY1" t="s">
        <v>2759</v>
      </c>
      <c r="EIZ1" t="s">
        <v>2809</v>
      </c>
      <c r="EJA1" t="s">
        <v>2859</v>
      </c>
      <c r="EJB1" t="s">
        <v>2909</v>
      </c>
      <c r="EJC1" t="s">
        <v>2959</v>
      </c>
      <c r="EJD1" t="s">
        <v>3009</v>
      </c>
      <c r="EJE1" t="s">
        <v>3059</v>
      </c>
      <c r="EJF1" t="s">
        <v>3109</v>
      </c>
      <c r="EJG1" t="s">
        <v>3159</v>
      </c>
      <c r="EJH1" t="s">
        <v>3209</v>
      </c>
      <c r="EJI1" t="s">
        <v>3259</v>
      </c>
      <c r="EJJ1" t="s">
        <v>6433</v>
      </c>
      <c r="EJK1" t="s">
        <v>3359</v>
      </c>
      <c r="EJL1" t="s">
        <v>6483</v>
      </c>
      <c r="EJM1" t="s">
        <v>3459</v>
      </c>
      <c r="EJN1" t="s">
        <v>6533</v>
      </c>
      <c r="EJO1" t="s">
        <v>6583</v>
      </c>
      <c r="EJP1" t="s">
        <v>6633</v>
      </c>
      <c r="EJQ1" t="s">
        <v>6683</v>
      </c>
      <c r="EJR1" t="s">
        <v>6733</v>
      </c>
      <c r="EJS1" t="s">
        <v>6783</v>
      </c>
      <c r="EJT1" t="s">
        <v>3809</v>
      </c>
      <c r="EJU1" t="s">
        <v>6833</v>
      </c>
      <c r="EJV1" t="s">
        <v>3909</v>
      </c>
      <c r="EJW1" t="s">
        <v>3959</v>
      </c>
      <c r="EJX1" t="s">
        <v>6883</v>
      </c>
      <c r="EJY1" t="s">
        <v>4059</v>
      </c>
      <c r="EJZ1" t="s">
        <v>6933</v>
      </c>
      <c r="EKA1" t="s">
        <v>4159</v>
      </c>
      <c r="EKB1" t="s">
        <v>4209</v>
      </c>
      <c r="EKC1" t="s">
        <v>6983</v>
      </c>
      <c r="EKD1" t="s">
        <v>7033</v>
      </c>
      <c r="EKE1" t="s">
        <v>7083</v>
      </c>
      <c r="EKF1" t="s">
        <v>7133</v>
      </c>
      <c r="EKG1" t="s">
        <v>7183</v>
      </c>
      <c r="EKH1" t="s">
        <v>5584</v>
      </c>
      <c r="EKI1" t="s">
        <v>1460</v>
      </c>
      <c r="EKJ1" t="s">
        <v>5634</v>
      </c>
      <c r="EKK1" t="s">
        <v>1610</v>
      </c>
      <c r="EKL1" t="s">
        <v>1660</v>
      </c>
      <c r="EKM1" t="s">
        <v>1760</v>
      </c>
      <c r="EKN1" t="s">
        <v>1810</v>
      </c>
      <c r="EKO1" t="s">
        <v>5684</v>
      </c>
      <c r="EKP1" t="s">
        <v>5734</v>
      </c>
      <c r="EKQ1" t="s">
        <v>5784</v>
      </c>
      <c r="EKR1" t="s">
        <v>5834</v>
      </c>
      <c r="EKS1" t="s">
        <v>5884</v>
      </c>
      <c r="EKT1" t="s">
        <v>5934</v>
      </c>
      <c r="EKU1" t="s">
        <v>5984</v>
      </c>
      <c r="EKV1" t="s">
        <v>6034</v>
      </c>
      <c r="EKW1" t="s">
        <v>6084</v>
      </c>
      <c r="EKX1" t="s">
        <v>6134</v>
      </c>
      <c r="EKY1" t="s">
        <v>6184</v>
      </c>
      <c r="EKZ1" t="s">
        <v>6234</v>
      </c>
      <c r="ELA1" t="s">
        <v>6284</v>
      </c>
      <c r="ELB1" t="s">
        <v>6334</v>
      </c>
      <c r="ELC1" t="s">
        <v>6384</v>
      </c>
      <c r="ELD1" t="s">
        <v>2610</v>
      </c>
      <c r="ELE1" t="s">
        <v>2660</v>
      </c>
      <c r="ELF1" t="s">
        <v>2710</v>
      </c>
      <c r="ELG1" t="s">
        <v>2760</v>
      </c>
      <c r="ELH1" t="s">
        <v>2810</v>
      </c>
      <c r="ELI1" t="s">
        <v>2860</v>
      </c>
      <c r="ELJ1" t="s">
        <v>2910</v>
      </c>
      <c r="ELK1" t="s">
        <v>2960</v>
      </c>
      <c r="ELL1" t="s">
        <v>3010</v>
      </c>
      <c r="ELM1" t="s">
        <v>3060</v>
      </c>
      <c r="ELN1" t="s">
        <v>3110</v>
      </c>
      <c r="ELO1" t="s">
        <v>3160</v>
      </c>
      <c r="ELP1" t="s">
        <v>3210</v>
      </c>
      <c r="ELQ1" t="s">
        <v>3260</v>
      </c>
      <c r="ELR1" t="s">
        <v>6434</v>
      </c>
      <c r="ELS1" t="s">
        <v>3360</v>
      </c>
      <c r="ELT1" t="s">
        <v>6484</v>
      </c>
      <c r="ELU1" t="s">
        <v>3460</v>
      </c>
      <c r="ELV1" t="s">
        <v>6534</v>
      </c>
      <c r="ELW1" t="s">
        <v>6584</v>
      </c>
      <c r="ELX1" t="s">
        <v>6634</v>
      </c>
      <c r="ELY1" t="s">
        <v>6684</v>
      </c>
      <c r="ELZ1" t="s">
        <v>6734</v>
      </c>
      <c r="EMA1" t="s">
        <v>6784</v>
      </c>
      <c r="EMB1" t="s">
        <v>3810</v>
      </c>
      <c r="EMC1" t="s">
        <v>6834</v>
      </c>
      <c r="EMD1" t="s">
        <v>3910</v>
      </c>
      <c r="EME1" t="s">
        <v>3960</v>
      </c>
      <c r="EMF1" t="s">
        <v>6884</v>
      </c>
      <c r="EMG1" t="s">
        <v>4060</v>
      </c>
      <c r="EMH1" t="s">
        <v>6934</v>
      </c>
      <c r="EMI1" t="s">
        <v>4160</v>
      </c>
      <c r="EMJ1" t="s">
        <v>4210</v>
      </c>
      <c r="EMK1" t="s">
        <v>6984</v>
      </c>
      <c r="EML1" t="s">
        <v>7034</v>
      </c>
      <c r="EMM1" t="s">
        <v>7084</v>
      </c>
      <c r="EMN1" t="s">
        <v>7134</v>
      </c>
      <c r="EMO1" t="s">
        <v>7184</v>
      </c>
      <c r="EMP1" t="s">
        <v>5585</v>
      </c>
      <c r="EMQ1" t="s">
        <v>1461</v>
      </c>
      <c r="EMR1" t="s">
        <v>5635</v>
      </c>
      <c r="EMS1" t="s">
        <v>1611</v>
      </c>
      <c r="EMT1" t="s">
        <v>1661</v>
      </c>
      <c r="EMU1" t="s">
        <v>1761</v>
      </c>
      <c r="EMV1" t="s">
        <v>1811</v>
      </c>
      <c r="EMW1" t="s">
        <v>5685</v>
      </c>
      <c r="EMX1" t="s">
        <v>5735</v>
      </c>
      <c r="EMY1" t="s">
        <v>5785</v>
      </c>
      <c r="EMZ1" t="s">
        <v>5835</v>
      </c>
      <c r="ENA1" t="s">
        <v>5885</v>
      </c>
      <c r="ENB1" t="s">
        <v>5935</v>
      </c>
      <c r="ENC1" t="s">
        <v>5985</v>
      </c>
      <c r="END1" t="s">
        <v>6035</v>
      </c>
      <c r="ENE1" t="s">
        <v>6085</v>
      </c>
      <c r="ENF1" t="s">
        <v>6135</v>
      </c>
      <c r="ENG1" t="s">
        <v>6185</v>
      </c>
      <c r="ENH1" t="s">
        <v>6235</v>
      </c>
      <c r="ENI1" t="s">
        <v>6285</v>
      </c>
      <c r="ENJ1" t="s">
        <v>6335</v>
      </c>
      <c r="ENK1" t="s">
        <v>6385</v>
      </c>
      <c r="ENL1" t="s">
        <v>2611</v>
      </c>
      <c r="ENM1" t="s">
        <v>2661</v>
      </c>
      <c r="ENN1" t="s">
        <v>2711</v>
      </c>
      <c r="ENO1" t="s">
        <v>2761</v>
      </c>
      <c r="ENP1" t="s">
        <v>2811</v>
      </c>
      <c r="ENQ1" t="s">
        <v>2861</v>
      </c>
      <c r="ENR1" t="s">
        <v>2911</v>
      </c>
      <c r="ENS1" t="s">
        <v>2961</v>
      </c>
      <c r="ENT1" t="s">
        <v>3011</v>
      </c>
      <c r="ENU1" t="s">
        <v>3061</v>
      </c>
      <c r="ENV1" t="s">
        <v>3111</v>
      </c>
      <c r="ENW1" t="s">
        <v>3161</v>
      </c>
      <c r="ENX1" t="s">
        <v>3211</v>
      </c>
      <c r="ENY1" t="s">
        <v>3261</v>
      </c>
      <c r="ENZ1" t="s">
        <v>6435</v>
      </c>
      <c r="EOA1" t="s">
        <v>3361</v>
      </c>
      <c r="EOB1" t="s">
        <v>6485</v>
      </c>
      <c r="EOC1" t="s">
        <v>3461</v>
      </c>
      <c r="EOD1" t="s">
        <v>6535</v>
      </c>
      <c r="EOE1" t="s">
        <v>6585</v>
      </c>
      <c r="EOF1" t="s">
        <v>6635</v>
      </c>
      <c r="EOG1" t="s">
        <v>6685</v>
      </c>
      <c r="EOH1" t="s">
        <v>6735</v>
      </c>
      <c r="EOI1" t="s">
        <v>6785</v>
      </c>
      <c r="EOJ1" t="s">
        <v>3811</v>
      </c>
      <c r="EOK1" t="s">
        <v>6835</v>
      </c>
      <c r="EOL1" t="s">
        <v>3911</v>
      </c>
      <c r="EOM1" t="s">
        <v>3961</v>
      </c>
      <c r="EON1" t="s">
        <v>6885</v>
      </c>
      <c r="EOO1" t="s">
        <v>4061</v>
      </c>
      <c r="EOP1" t="s">
        <v>6935</v>
      </c>
      <c r="EOQ1" t="s">
        <v>4161</v>
      </c>
      <c r="EOR1" t="s">
        <v>4211</v>
      </c>
      <c r="EOS1" t="s">
        <v>6985</v>
      </c>
      <c r="EOT1" t="s">
        <v>7035</v>
      </c>
      <c r="EOU1" t="s">
        <v>7085</v>
      </c>
      <c r="EOV1" t="s">
        <v>7135</v>
      </c>
      <c r="EOW1" t="s">
        <v>7185</v>
      </c>
      <c r="EOX1" t="s">
        <v>5586</v>
      </c>
      <c r="EOY1" t="s">
        <v>1462</v>
      </c>
      <c r="EOZ1" t="s">
        <v>5636</v>
      </c>
      <c r="EPA1" t="s">
        <v>1612</v>
      </c>
      <c r="EPB1" t="s">
        <v>1662</v>
      </c>
      <c r="EPC1" t="s">
        <v>1762</v>
      </c>
      <c r="EPD1" t="s">
        <v>1812</v>
      </c>
      <c r="EPE1" t="s">
        <v>5686</v>
      </c>
      <c r="EPF1" t="s">
        <v>5736</v>
      </c>
      <c r="EPG1" t="s">
        <v>5786</v>
      </c>
      <c r="EPH1" t="s">
        <v>5836</v>
      </c>
      <c r="EPI1" t="s">
        <v>5886</v>
      </c>
      <c r="EPJ1" t="s">
        <v>5936</v>
      </c>
      <c r="EPK1" t="s">
        <v>5986</v>
      </c>
      <c r="EPL1" t="s">
        <v>6036</v>
      </c>
      <c r="EPM1" t="s">
        <v>6086</v>
      </c>
      <c r="EPN1" t="s">
        <v>6136</v>
      </c>
      <c r="EPO1" t="s">
        <v>6186</v>
      </c>
      <c r="EPP1" t="s">
        <v>6236</v>
      </c>
      <c r="EPQ1" t="s">
        <v>6286</v>
      </c>
      <c r="EPR1" t="s">
        <v>6336</v>
      </c>
      <c r="EPS1" t="s">
        <v>6386</v>
      </c>
      <c r="EPT1" t="s">
        <v>2612</v>
      </c>
      <c r="EPU1" t="s">
        <v>2662</v>
      </c>
      <c r="EPV1" t="s">
        <v>2712</v>
      </c>
      <c r="EPW1" t="s">
        <v>2762</v>
      </c>
      <c r="EPX1" t="s">
        <v>2812</v>
      </c>
      <c r="EPY1" t="s">
        <v>2862</v>
      </c>
      <c r="EPZ1" t="s">
        <v>2912</v>
      </c>
      <c r="EQA1" t="s">
        <v>2962</v>
      </c>
      <c r="EQB1" t="s">
        <v>3012</v>
      </c>
      <c r="EQC1" t="s">
        <v>3062</v>
      </c>
      <c r="EQD1" t="s">
        <v>3112</v>
      </c>
      <c r="EQE1" t="s">
        <v>3162</v>
      </c>
      <c r="EQF1" t="s">
        <v>3212</v>
      </c>
      <c r="EQG1" t="s">
        <v>3262</v>
      </c>
      <c r="EQH1" t="s">
        <v>6436</v>
      </c>
      <c r="EQI1" t="s">
        <v>3362</v>
      </c>
      <c r="EQJ1" t="s">
        <v>6486</v>
      </c>
      <c r="EQK1" t="s">
        <v>3462</v>
      </c>
      <c r="EQL1" t="s">
        <v>6536</v>
      </c>
      <c r="EQM1" t="s">
        <v>6586</v>
      </c>
      <c r="EQN1" t="s">
        <v>6636</v>
      </c>
      <c r="EQO1" t="s">
        <v>6686</v>
      </c>
      <c r="EQP1" t="s">
        <v>6736</v>
      </c>
      <c r="EQQ1" t="s">
        <v>6786</v>
      </c>
      <c r="EQR1" t="s">
        <v>3812</v>
      </c>
      <c r="EQS1" t="s">
        <v>6836</v>
      </c>
      <c r="EQT1" t="s">
        <v>3912</v>
      </c>
      <c r="EQU1" t="s">
        <v>3962</v>
      </c>
      <c r="EQV1" t="s">
        <v>6886</v>
      </c>
      <c r="EQW1" t="s">
        <v>4062</v>
      </c>
      <c r="EQX1" t="s">
        <v>6936</v>
      </c>
      <c r="EQY1" t="s">
        <v>4162</v>
      </c>
      <c r="EQZ1" t="s">
        <v>4212</v>
      </c>
      <c r="ERA1" t="s">
        <v>6986</v>
      </c>
      <c r="ERB1" t="s">
        <v>7036</v>
      </c>
      <c r="ERC1" t="s">
        <v>7086</v>
      </c>
      <c r="ERD1" t="s">
        <v>7136</v>
      </c>
      <c r="ERE1" t="s">
        <v>7186</v>
      </c>
      <c r="ERF1" t="s">
        <v>5587</v>
      </c>
      <c r="ERG1" t="s">
        <v>1463</v>
      </c>
      <c r="ERH1" t="s">
        <v>5637</v>
      </c>
      <c r="ERI1" t="s">
        <v>1613</v>
      </c>
      <c r="ERJ1" t="s">
        <v>1663</v>
      </c>
      <c r="ERK1" t="s">
        <v>1763</v>
      </c>
      <c r="ERL1" t="s">
        <v>1813</v>
      </c>
      <c r="ERM1" t="s">
        <v>5687</v>
      </c>
      <c r="ERN1" t="s">
        <v>5737</v>
      </c>
      <c r="ERO1" t="s">
        <v>5787</v>
      </c>
      <c r="ERP1" t="s">
        <v>5837</v>
      </c>
      <c r="ERQ1" t="s">
        <v>5887</v>
      </c>
      <c r="ERR1" t="s">
        <v>5937</v>
      </c>
      <c r="ERS1" t="s">
        <v>5987</v>
      </c>
      <c r="ERT1" t="s">
        <v>6037</v>
      </c>
      <c r="ERU1" t="s">
        <v>6087</v>
      </c>
      <c r="ERV1" t="s">
        <v>6137</v>
      </c>
      <c r="ERW1" t="s">
        <v>6187</v>
      </c>
      <c r="ERX1" t="s">
        <v>6237</v>
      </c>
      <c r="ERY1" t="s">
        <v>6287</v>
      </c>
      <c r="ERZ1" t="s">
        <v>6337</v>
      </c>
      <c r="ESA1" t="s">
        <v>6387</v>
      </c>
      <c r="ESB1" t="s">
        <v>2613</v>
      </c>
      <c r="ESC1" t="s">
        <v>2663</v>
      </c>
      <c r="ESD1" t="s">
        <v>2713</v>
      </c>
      <c r="ESE1" t="s">
        <v>2763</v>
      </c>
      <c r="ESF1" t="s">
        <v>2813</v>
      </c>
      <c r="ESG1" t="s">
        <v>2863</v>
      </c>
      <c r="ESH1" t="s">
        <v>2913</v>
      </c>
      <c r="ESI1" t="s">
        <v>2963</v>
      </c>
      <c r="ESJ1" t="s">
        <v>3013</v>
      </c>
      <c r="ESK1" t="s">
        <v>3063</v>
      </c>
      <c r="ESL1" t="s">
        <v>3113</v>
      </c>
      <c r="ESM1" t="s">
        <v>3163</v>
      </c>
      <c r="ESN1" t="s">
        <v>3213</v>
      </c>
      <c r="ESO1" t="s">
        <v>3263</v>
      </c>
      <c r="ESP1" t="s">
        <v>6437</v>
      </c>
      <c r="ESQ1" t="s">
        <v>3363</v>
      </c>
      <c r="ESR1" t="s">
        <v>6487</v>
      </c>
      <c r="ESS1" t="s">
        <v>3463</v>
      </c>
      <c r="EST1" t="s">
        <v>6537</v>
      </c>
      <c r="ESU1" t="s">
        <v>6587</v>
      </c>
      <c r="ESV1" t="s">
        <v>6637</v>
      </c>
      <c r="ESW1" t="s">
        <v>6687</v>
      </c>
      <c r="ESX1" t="s">
        <v>6737</v>
      </c>
      <c r="ESY1" t="s">
        <v>6787</v>
      </c>
      <c r="ESZ1" t="s">
        <v>3813</v>
      </c>
      <c r="ETA1" t="s">
        <v>6837</v>
      </c>
      <c r="ETB1" t="s">
        <v>3913</v>
      </c>
      <c r="ETC1" t="s">
        <v>3963</v>
      </c>
      <c r="ETD1" t="s">
        <v>6887</v>
      </c>
      <c r="ETE1" t="s">
        <v>4063</v>
      </c>
      <c r="ETF1" t="s">
        <v>6937</v>
      </c>
      <c r="ETG1" t="s">
        <v>4163</v>
      </c>
      <c r="ETH1" t="s">
        <v>4213</v>
      </c>
      <c r="ETI1" t="s">
        <v>6987</v>
      </c>
      <c r="ETJ1" t="s">
        <v>7037</v>
      </c>
      <c r="ETK1" t="s">
        <v>7087</v>
      </c>
      <c r="ETL1" t="s">
        <v>7137</v>
      </c>
      <c r="ETM1" t="s">
        <v>7187</v>
      </c>
      <c r="ETN1" t="s">
        <v>5588</v>
      </c>
      <c r="ETO1" t="s">
        <v>1464</v>
      </c>
      <c r="ETP1" t="s">
        <v>5638</v>
      </c>
      <c r="ETQ1" t="s">
        <v>1614</v>
      </c>
      <c r="ETR1" t="s">
        <v>1664</v>
      </c>
      <c r="ETS1" t="s">
        <v>1764</v>
      </c>
      <c r="ETT1" t="s">
        <v>1814</v>
      </c>
      <c r="ETU1" t="s">
        <v>5688</v>
      </c>
      <c r="ETV1" t="s">
        <v>5738</v>
      </c>
      <c r="ETW1" t="s">
        <v>5788</v>
      </c>
      <c r="ETX1" t="s">
        <v>5838</v>
      </c>
      <c r="ETY1" t="s">
        <v>5888</v>
      </c>
      <c r="ETZ1" t="s">
        <v>5938</v>
      </c>
      <c r="EUA1" t="s">
        <v>5988</v>
      </c>
      <c r="EUB1" t="s">
        <v>6038</v>
      </c>
      <c r="EUC1" t="s">
        <v>6088</v>
      </c>
      <c r="EUD1" t="s">
        <v>6138</v>
      </c>
      <c r="EUE1" t="s">
        <v>6188</v>
      </c>
      <c r="EUF1" t="s">
        <v>6238</v>
      </c>
      <c r="EUG1" t="s">
        <v>6288</v>
      </c>
      <c r="EUH1" t="s">
        <v>6338</v>
      </c>
      <c r="EUI1" t="s">
        <v>6388</v>
      </c>
      <c r="EUJ1" t="s">
        <v>2614</v>
      </c>
      <c r="EUK1" t="s">
        <v>2664</v>
      </c>
      <c r="EUL1" t="s">
        <v>2714</v>
      </c>
      <c r="EUM1" t="s">
        <v>2764</v>
      </c>
      <c r="EUN1" t="s">
        <v>2814</v>
      </c>
      <c r="EUO1" t="s">
        <v>2864</v>
      </c>
      <c r="EUP1" t="s">
        <v>2914</v>
      </c>
      <c r="EUQ1" t="s">
        <v>2964</v>
      </c>
      <c r="EUR1" t="s">
        <v>3014</v>
      </c>
      <c r="EUS1" t="s">
        <v>3064</v>
      </c>
      <c r="EUT1" t="s">
        <v>3114</v>
      </c>
      <c r="EUU1" t="s">
        <v>3164</v>
      </c>
      <c r="EUV1" t="s">
        <v>3214</v>
      </c>
      <c r="EUW1" t="s">
        <v>3264</v>
      </c>
      <c r="EUX1" t="s">
        <v>6438</v>
      </c>
      <c r="EUY1" t="s">
        <v>3364</v>
      </c>
      <c r="EUZ1" t="s">
        <v>6488</v>
      </c>
      <c r="EVA1" t="s">
        <v>3464</v>
      </c>
      <c r="EVB1" t="s">
        <v>6538</v>
      </c>
      <c r="EVC1" t="s">
        <v>6588</v>
      </c>
      <c r="EVD1" t="s">
        <v>6638</v>
      </c>
      <c r="EVE1" t="s">
        <v>6688</v>
      </c>
      <c r="EVF1" t="s">
        <v>6738</v>
      </c>
      <c r="EVG1" t="s">
        <v>6788</v>
      </c>
      <c r="EVH1" t="s">
        <v>3814</v>
      </c>
      <c r="EVI1" t="s">
        <v>6838</v>
      </c>
      <c r="EVJ1" t="s">
        <v>3914</v>
      </c>
      <c r="EVK1" t="s">
        <v>3964</v>
      </c>
      <c r="EVL1" t="s">
        <v>6888</v>
      </c>
      <c r="EVM1" t="s">
        <v>4064</v>
      </c>
      <c r="EVN1" t="s">
        <v>6938</v>
      </c>
      <c r="EVO1" t="s">
        <v>4164</v>
      </c>
      <c r="EVP1" t="s">
        <v>4214</v>
      </c>
      <c r="EVQ1" t="s">
        <v>6988</v>
      </c>
      <c r="EVR1" t="s">
        <v>7038</v>
      </c>
      <c r="EVS1" t="s">
        <v>7088</v>
      </c>
      <c r="EVT1" t="s">
        <v>7138</v>
      </c>
      <c r="EVU1" t="s">
        <v>7188</v>
      </c>
      <c r="EVV1" t="s">
        <v>5589</v>
      </c>
      <c r="EVW1" t="s">
        <v>1465</v>
      </c>
      <c r="EVX1" t="s">
        <v>5639</v>
      </c>
      <c r="EVY1" t="s">
        <v>1615</v>
      </c>
      <c r="EVZ1" t="s">
        <v>1665</v>
      </c>
      <c r="EWA1" t="s">
        <v>1765</v>
      </c>
      <c r="EWB1" t="s">
        <v>1815</v>
      </c>
      <c r="EWC1" t="s">
        <v>5689</v>
      </c>
      <c r="EWD1" t="s">
        <v>5739</v>
      </c>
      <c r="EWE1" t="s">
        <v>5789</v>
      </c>
      <c r="EWF1" t="s">
        <v>5839</v>
      </c>
      <c r="EWG1" t="s">
        <v>5889</v>
      </c>
      <c r="EWH1" t="s">
        <v>5939</v>
      </c>
      <c r="EWI1" t="s">
        <v>5989</v>
      </c>
      <c r="EWJ1" t="s">
        <v>6039</v>
      </c>
      <c r="EWK1" t="s">
        <v>6089</v>
      </c>
      <c r="EWL1" t="s">
        <v>6139</v>
      </c>
      <c r="EWM1" t="s">
        <v>6189</v>
      </c>
      <c r="EWN1" t="s">
        <v>6239</v>
      </c>
      <c r="EWO1" t="s">
        <v>6289</v>
      </c>
      <c r="EWP1" t="s">
        <v>6339</v>
      </c>
      <c r="EWQ1" t="s">
        <v>6389</v>
      </c>
      <c r="EWR1" t="s">
        <v>2615</v>
      </c>
      <c r="EWS1" t="s">
        <v>2665</v>
      </c>
      <c r="EWT1" t="s">
        <v>2715</v>
      </c>
      <c r="EWU1" t="s">
        <v>2765</v>
      </c>
      <c r="EWV1" t="s">
        <v>2815</v>
      </c>
      <c r="EWW1" t="s">
        <v>2865</v>
      </c>
      <c r="EWX1" t="s">
        <v>2915</v>
      </c>
      <c r="EWY1" t="s">
        <v>2965</v>
      </c>
      <c r="EWZ1" t="s">
        <v>3015</v>
      </c>
      <c r="EXA1" t="s">
        <v>3065</v>
      </c>
      <c r="EXB1" t="s">
        <v>3115</v>
      </c>
      <c r="EXC1" t="s">
        <v>3165</v>
      </c>
      <c r="EXD1" t="s">
        <v>3215</v>
      </c>
      <c r="EXE1" t="s">
        <v>3265</v>
      </c>
      <c r="EXF1" t="s">
        <v>6439</v>
      </c>
      <c r="EXG1" t="s">
        <v>3365</v>
      </c>
      <c r="EXH1" t="s">
        <v>6489</v>
      </c>
      <c r="EXI1" t="s">
        <v>3465</v>
      </c>
      <c r="EXJ1" t="s">
        <v>6539</v>
      </c>
      <c r="EXK1" t="s">
        <v>6589</v>
      </c>
      <c r="EXL1" t="s">
        <v>6639</v>
      </c>
      <c r="EXM1" t="s">
        <v>6689</v>
      </c>
      <c r="EXN1" t="s">
        <v>6739</v>
      </c>
      <c r="EXO1" t="s">
        <v>6789</v>
      </c>
      <c r="EXP1" t="s">
        <v>3815</v>
      </c>
      <c r="EXQ1" t="s">
        <v>6839</v>
      </c>
      <c r="EXR1" t="s">
        <v>3915</v>
      </c>
      <c r="EXS1" t="s">
        <v>3965</v>
      </c>
      <c r="EXT1" t="s">
        <v>6889</v>
      </c>
      <c r="EXU1" t="s">
        <v>4065</v>
      </c>
      <c r="EXV1" t="s">
        <v>6939</v>
      </c>
      <c r="EXW1" t="s">
        <v>4165</v>
      </c>
      <c r="EXX1" t="s">
        <v>4215</v>
      </c>
      <c r="EXY1" t="s">
        <v>6989</v>
      </c>
      <c r="EXZ1" t="s">
        <v>7039</v>
      </c>
      <c r="EYA1" t="s">
        <v>7089</v>
      </c>
      <c r="EYB1" t="s">
        <v>7139</v>
      </c>
      <c r="EYC1" t="s">
        <v>7189</v>
      </c>
      <c r="EYD1" t="s">
        <v>5590</v>
      </c>
      <c r="EYE1" t="s">
        <v>1466</v>
      </c>
      <c r="EYF1" t="s">
        <v>5640</v>
      </c>
      <c r="EYG1" t="s">
        <v>1616</v>
      </c>
      <c r="EYH1" t="s">
        <v>1666</v>
      </c>
      <c r="EYI1" t="s">
        <v>1766</v>
      </c>
      <c r="EYJ1" t="s">
        <v>1816</v>
      </c>
      <c r="EYK1" t="s">
        <v>5690</v>
      </c>
      <c r="EYL1" t="s">
        <v>5740</v>
      </c>
      <c r="EYM1" t="s">
        <v>5790</v>
      </c>
      <c r="EYN1" t="s">
        <v>5840</v>
      </c>
      <c r="EYO1" t="s">
        <v>5890</v>
      </c>
      <c r="EYP1" t="s">
        <v>5940</v>
      </c>
      <c r="EYQ1" t="s">
        <v>5990</v>
      </c>
      <c r="EYR1" t="s">
        <v>6040</v>
      </c>
      <c r="EYS1" t="s">
        <v>6090</v>
      </c>
      <c r="EYT1" t="s">
        <v>6140</v>
      </c>
      <c r="EYU1" t="s">
        <v>6190</v>
      </c>
      <c r="EYV1" t="s">
        <v>6240</v>
      </c>
      <c r="EYW1" t="s">
        <v>6290</v>
      </c>
      <c r="EYX1" t="s">
        <v>6340</v>
      </c>
      <c r="EYY1" t="s">
        <v>6390</v>
      </c>
      <c r="EYZ1" t="s">
        <v>2616</v>
      </c>
      <c r="EZA1" t="s">
        <v>2666</v>
      </c>
      <c r="EZB1" t="s">
        <v>2716</v>
      </c>
      <c r="EZC1" t="s">
        <v>2766</v>
      </c>
      <c r="EZD1" t="s">
        <v>2816</v>
      </c>
      <c r="EZE1" t="s">
        <v>2866</v>
      </c>
      <c r="EZF1" t="s">
        <v>2916</v>
      </c>
      <c r="EZG1" t="s">
        <v>2966</v>
      </c>
      <c r="EZH1" t="s">
        <v>3016</v>
      </c>
      <c r="EZI1" t="s">
        <v>3066</v>
      </c>
      <c r="EZJ1" t="s">
        <v>3116</v>
      </c>
      <c r="EZK1" t="s">
        <v>3166</v>
      </c>
      <c r="EZL1" t="s">
        <v>3216</v>
      </c>
      <c r="EZM1" t="s">
        <v>3266</v>
      </c>
      <c r="EZN1" t="s">
        <v>6440</v>
      </c>
      <c r="EZO1" t="s">
        <v>3366</v>
      </c>
      <c r="EZP1" t="s">
        <v>6490</v>
      </c>
      <c r="EZQ1" t="s">
        <v>3466</v>
      </c>
      <c r="EZR1" t="s">
        <v>6540</v>
      </c>
      <c r="EZS1" t="s">
        <v>6590</v>
      </c>
      <c r="EZT1" t="s">
        <v>6640</v>
      </c>
      <c r="EZU1" t="s">
        <v>6690</v>
      </c>
      <c r="EZV1" t="s">
        <v>6740</v>
      </c>
      <c r="EZW1" t="s">
        <v>6790</v>
      </c>
      <c r="EZX1" t="s">
        <v>3816</v>
      </c>
      <c r="EZY1" t="s">
        <v>6840</v>
      </c>
      <c r="EZZ1" t="s">
        <v>3916</v>
      </c>
      <c r="FAA1" t="s">
        <v>3966</v>
      </c>
      <c r="FAB1" t="s">
        <v>6890</v>
      </c>
      <c r="FAC1" t="s">
        <v>4066</v>
      </c>
      <c r="FAD1" t="s">
        <v>6940</v>
      </c>
      <c r="FAE1" t="s">
        <v>4166</v>
      </c>
      <c r="FAF1" t="s">
        <v>4216</v>
      </c>
      <c r="FAG1" t="s">
        <v>6990</v>
      </c>
      <c r="FAH1" t="s">
        <v>7040</v>
      </c>
      <c r="FAI1" t="s">
        <v>7090</v>
      </c>
      <c r="FAJ1" t="s">
        <v>7140</v>
      </c>
      <c r="FAK1" t="s">
        <v>7190</v>
      </c>
      <c r="FAL1" t="s">
        <v>5591</v>
      </c>
      <c r="FAM1" t="s">
        <v>1467</v>
      </c>
      <c r="FAN1" t="s">
        <v>5641</v>
      </c>
      <c r="FAO1" t="s">
        <v>1617</v>
      </c>
      <c r="FAP1" t="s">
        <v>1667</v>
      </c>
      <c r="FAQ1" t="s">
        <v>1767</v>
      </c>
      <c r="FAR1" t="s">
        <v>1817</v>
      </c>
      <c r="FAS1" t="s">
        <v>5691</v>
      </c>
      <c r="FAT1" t="s">
        <v>5741</v>
      </c>
      <c r="FAU1" t="s">
        <v>5791</v>
      </c>
      <c r="FAV1" t="s">
        <v>5841</v>
      </c>
      <c r="FAW1" t="s">
        <v>5891</v>
      </c>
      <c r="FAX1" t="s">
        <v>5941</v>
      </c>
      <c r="FAY1" t="s">
        <v>5991</v>
      </c>
      <c r="FAZ1" t="s">
        <v>6041</v>
      </c>
      <c r="FBA1" t="s">
        <v>6091</v>
      </c>
      <c r="FBB1" t="s">
        <v>6141</v>
      </c>
      <c r="FBC1" t="s">
        <v>6191</v>
      </c>
      <c r="FBD1" t="s">
        <v>6241</v>
      </c>
      <c r="FBE1" t="s">
        <v>6291</v>
      </c>
      <c r="FBF1" t="s">
        <v>6341</v>
      </c>
      <c r="FBG1" t="s">
        <v>6391</v>
      </c>
      <c r="FBH1" t="s">
        <v>2617</v>
      </c>
      <c r="FBI1" t="s">
        <v>2667</v>
      </c>
      <c r="FBJ1" t="s">
        <v>2717</v>
      </c>
      <c r="FBK1" t="s">
        <v>2767</v>
      </c>
      <c r="FBL1" t="s">
        <v>2817</v>
      </c>
      <c r="FBM1" t="s">
        <v>2867</v>
      </c>
      <c r="FBN1" t="s">
        <v>2917</v>
      </c>
      <c r="FBO1" t="s">
        <v>2967</v>
      </c>
      <c r="FBP1" t="s">
        <v>3017</v>
      </c>
      <c r="FBQ1" t="s">
        <v>3067</v>
      </c>
      <c r="FBR1" t="s">
        <v>3117</v>
      </c>
      <c r="FBS1" t="s">
        <v>3167</v>
      </c>
      <c r="FBT1" t="s">
        <v>3217</v>
      </c>
      <c r="FBU1" t="s">
        <v>3267</v>
      </c>
      <c r="FBV1" t="s">
        <v>6441</v>
      </c>
      <c r="FBW1" t="s">
        <v>3367</v>
      </c>
      <c r="FBX1" t="s">
        <v>6491</v>
      </c>
      <c r="FBY1" t="s">
        <v>3467</v>
      </c>
      <c r="FBZ1" t="s">
        <v>6541</v>
      </c>
      <c r="FCA1" t="s">
        <v>6591</v>
      </c>
      <c r="FCB1" t="s">
        <v>6641</v>
      </c>
      <c r="FCC1" t="s">
        <v>6691</v>
      </c>
      <c r="FCD1" t="s">
        <v>6741</v>
      </c>
      <c r="FCE1" t="s">
        <v>6791</v>
      </c>
      <c r="FCF1" t="s">
        <v>3817</v>
      </c>
      <c r="FCG1" t="s">
        <v>6841</v>
      </c>
      <c r="FCH1" t="s">
        <v>3917</v>
      </c>
      <c r="FCI1" t="s">
        <v>3967</v>
      </c>
      <c r="FCJ1" t="s">
        <v>6891</v>
      </c>
      <c r="FCK1" t="s">
        <v>4067</v>
      </c>
      <c r="FCL1" t="s">
        <v>6941</v>
      </c>
      <c r="FCM1" t="s">
        <v>4167</v>
      </c>
      <c r="FCN1" t="s">
        <v>4217</v>
      </c>
      <c r="FCO1" t="s">
        <v>6991</v>
      </c>
      <c r="FCP1" t="s">
        <v>7041</v>
      </c>
      <c r="FCQ1" t="s">
        <v>7091</v>
      </c>
      <c r="FCR1" t="s">
        <v>7141</v>
      </c>
      <c r="FCS1" t="s">
        <v>7191</v>
      </c>
      <c r="FCT1" t="s">
        <v>5592</v>
      </c>
      <c r="FCU1" t="s">
        <v>1468</v>
      </c>
      <c r="FCV1" t="s">
        <v>5642</v>
      </c>
      <c r="FCW1" t="s">
        <v>1618</v>
      </c>
      <c r="FCX1" t="s">
        <v>1668</v>
      </c>
      <c r="FCY1" t="s">
        <v>1768</v>
      </c>
      <c r="FCZ1" t="s">
        <v>1818</v>
      </c>
      <c r="FDA1" t="s">
        <v>5692</v>
      </c>
      <c r="FDB1" t="s">
        <v>5742</v>
      </c>
      <c r="FDC1" t="s">
        <v>5792</v>
      </c>
      <c r="FDD1" t="s">
        <v>5842</v>
      </c>
      <c r="FDE1" t="s">
        <v>5892</v>
      </c>
      <c r="FDF1" t="s">
        <v>5942</v>
      </c>
      <c r="FDG1" t="s">
        <v>5992</v>
      </c>
      <c r="FDH1" t="s">
        <v>6042</v>
      </c>
      <c r="FDI1" t="s">
        <v>6092</v>
      </c>
      <c r="FDJ1" t="s">
        <v>6142</v>
      </c>
      <c r="FDK1" t="s">
        <v>6192</v>
      </c>
      <c r="FDL1" t="s">
        <v>6242</v>
      </c>
      <c r="FDM1" t="s">
        <v>6292</v>
      </c>
      <c r="FDN1" t="s">
        <v>6342</v>
      </c>
      <c r="FDO1" t="s">
        <v>6392</v>
      </c>
      <c r="FDP1" t="s">
        <v>2618</v>
      </c>
      <c r="FDQ1" t="s">
        <v>2668</v>
      </c>
      <c r="FDR1" t="s">
        <v>2718</v>
      </c>
      <c r="FDS1" t="s">
        <v>2768</v>
      </c>
      <c r="FDT1" t="s">
        <v>2818</v>
      </c>
      <c r="FDU1" t="s">
        <v>2868</v>
      </c>
      <c r="FDV1" t="s">
        <v>2918</v>
      </c>
      <c r="FDW1" t="s">
        <v>2968</v>
      </c>
      <c r="FDX1" t="s">
        <v>3018</v>
      </c>
      <c r="FDY1" t="s">
        <v>3068</v>
      </c>
      <c r="FDZ1" t="s">
        <v>3118</v>
      </c>
      <c r="FEA1" t="s">
        <v>3168</v>
      </c>
      <c r="FEB1" t="s">
        <v>3218</v>
      </c>
      <c r="FEC1" t="s">
        <v>3268</v>
      </c>
      <c r="FED1" t="s">
        <v>6442</v>
      </c>
      <c r="FEE1" t="s">
        <v>3368</v>
      </c>
      <c r="FEF1" t="s">
        <v>6492</v>
      </c>
      <c r="FEG1" t="s">
        <v>3468</v>
      </c>
      <c r="FEH1" t="s">
        <v>6542</v>
      </c>
      <c r="FEI1" t="s">
        <v>6592</v>
      </c>
      <c r="FEJ1" t="s">
        <v>6642</v>
      </c>
      <c r="FEK1" t="s">
        <v>6692</v>
      </c>
      <c r="FEL1" t="s">
        <v>6742</v>
      </c>
      <c r="FEM1" t="s">
        <v>6792</v>
      </c>
      <c r="FEN1" t="s">
        <v>3818</v>
      </c>
      <c r="FEO1" t="s">
        <v>6842</v>
      </c>
      <c r="FEP1" t="s">
        <v>3918</v>
      </c>
      <c r="FEQ1" t="s">
        <v>3968</v>
      </c>
      <c r="FER1" t="s">
        <v>6892</v>
      </c>
      <c r="FES1" t="s">
        <v>4068</v>
      </c>
      <c r="FET1" t="s">
        <v>6942</v>
      </c>
      <c r="FEU1" t="s">
        <v>4168</v>
      </c>
      <c r="FEV1" t="s">
        <v>4218</v>
      </c>
      <c r="FEW1" t="s">
        <v>6992</v>
      </c>
      <c r="FEX1" t="s">
        <v>7042</v>
      </c>
      <c r="FEY1" t="s">
        <v>7092</v>
      </c>
      <c r="FEZ1" t="s">
        <v>7142</v>
      </c>
      <c r="FFA1" t="s">
        <v>7192</v>
      </c>
      <c r="FFB1" t="s">
        <v>5593</v>
      </c>
      <c r="FFC1" t="s">
        <v>1469</v>
      </c>
      <c r="FFD1" t="s">
        <v>5643</v>
      </c>
      <c r="FFE1" t="s">
        <v>1619</v>
      </c>
      <c r="FFF1" t="s">
        <v>1669</v>
      </c>
      <c r="FFG1" t="s">
        <v>1769</v>
      </c>
      <c r="FFH1" t="s">
        <v>1819</v>
      </c>
      <c r="FFI1" t="s">
        <v>5693</v>
      </c>
      <c r="FFJ1" t="s">
        <v>5743</v>
      </c>
      <c r="FFK1" t="s">
        <v>5793</v>
      </c>
      <c r="FFL1" t="s">
        <v>5843</v>
      </c>
      <c r="FFM1" t="s">
        <v>5893</v>
      </c>
      <c r="FFN1" t="s">
        <v>5943</v>
      </c>
      <c r="FFO1" t="s">
        <v>5993</v>
      </c>
      <c r="FFP1" t="s">
        <v>6043</v>
      </c>
      <c r="FFQ1" t="s">
        <v>6093</v>
      </c>
      <c r="FFR1" t="s">
        <v>6143</v>
      </c>
      <c r="FFS1" t="s">
        <v>6193</v>
      </c>
      <c r="FFT1" t="s">
        <v>6243</v>
      </c>
      <c r="FFU1" t="s">
        <v>6293</v>
      </c>
      <c r="FFV1" t="s">
        <v>6343</v>
      </c>
      <c r="FFW1" t="s">
        <v>6393</v>
      </c>
      <c r="FFX1" t="s">
        <v>2619</v>
      </c>
      <c r="FFY1" t="s">
        <v>2669</v>
      </c>
      <c r="FFZ1" t="s">
        <v>2719</v>
      </c>
      <c r="FGA1" t="s">
        <v>2769</v>
      </c>
      <c r="FGB1" t="s">
        <v>2819</v>
      </c>
      <c r="FGC1" t="s">
        <v>2869</v>
      </c>
      <c r="FGD1" t="s">
        <v>2919</v>
      </c>
      <c r="FGE1" t="s">
        <v>2969</v>
      </c>
      <c r="FGF1" t="s">
        <v>3019</v>
      </c>
      <c r="FGG1" t="s">
        <v>3069</v>
      </c>
      <c r="FGH1" t="s">
        <v>3119</v>
      </c>
      <c r="FGI1" t="s">
        <v>3169</v>
      </c>
      <c r="FGJ1" t="s">
        <v>3219</v>
      </c>
      <c r="FGK1" t="s">
        <v>3269</v>
      </c>
      <c r="FGL1" t="s">
        <v>6443</v>
      </c>
      <c r="FGM1" t="s">
        <v>3369</v>
      </c>
      <c r="FGN1" t="s">
        <v>6493</v>
      </c>
      <c r="FGO1" t="s">
        <v>3469</v>
      </c>
      <c r="FGP1" t="s">
        <v>6543</v>
      </c>
      <c r="FGQ1" t="s">
        <v>6593</v>
      </c>
      <c r="FGR1" t="s">
        <v>6643</v>
      </c>
      <c r="FGS1" t="s">
        <v>6693</v>
      </c>
      <c r="FGT1" t="s">
        <v>6743</v>
      </c>
      <c r="FGU1" t="s">
        <v>6793</v>
      </c>
      <c r="FGV1" t="s">
        <v>3819</v>
      </c>
      <c r="FGW1" t="s">
        <v>6843</v>
      </c>
      <c r="FGX1" t="s">
        <v>3919</v>
      </c>
      <c r="FGY1" t="s">
        <v>3969</v>
      </c>
      <c r="FGZ1" t="s">
        <v>6893</v>
      </c>
      <c r="FHA1" t="s">
        <v>4069</v>
      </c>
      <c r="FHB1" t="s">
        <v>6943</v>
      </c>
      <c r="FHC1" t="s">
        <v>4169</v>
      </c>
      <c r="FHD1" t="s">
        <v>4219</v>
      </c>
      <c r="FHE1" t="s">
        <v>6993</v>
      </c>
      <c r="FHF1" t="s">
        <v>7043</v>
      </c>
      <c r="FHG1" t="s">
        <v>7093</v>
      </c>
      <c r="FHH1" t="s">
        <v>7143</v>
      </c>
      <c r="FHI1" t="s">
        <v>7193</v>
      </c>
      <c r="FHJ1" t="s">
        <v>5594</v>
      </c>
      <c r="FHK1" t="s">
        <v>1470</v>
      </c>
      <c r="FHL1" t="s">
        <v>5644</v>
      </c>
      <c r="FHM1" t="s">
        <v>1620</v>
      </c>
      <c r="FHN1" t="s">
        <v>1670</v>
      </c>
      <c r="FHO1" t="s">
        <v>1770</v>
      </c>
      <c r="FHP1" t="s">
        <v>1820</v>
      </c>
      <c r="FHQ1" t="s">
        <v>5694</v>
      </c>
      <c r="FHR1" t="s">
        <v>5744</v>
      </c>
      <c r="FHS1" t="s">
        <v>5794</v>
      </c>
      <c r="FHT1" t="s">
        <v>5844</v>
      </c>
      <c r="FHU1" t="s">
        <v>5894</v>
      </c>
      <c r="FHV1" t="s">
        <v>5944</v>
      </c>
      <c r="FHW1" t="s">
        <v>5994</v>
      </c>
      <c r="FHX1" t="s">
        <v>6044</v>
      </c>
      <c r="FHY1" t="s">
        <v>6094</v>
      </c>
      <c r="FHZ1" t="s">
        <v>6144</v>
      </c>
      <c r="FIA1" t="s">
        <v>6194</v>
      </c>
      <c r="FIB1" t="s">
        <v>6244</v>
      </c>
      <c r="FIC1" t="s">
        <v>6294</v>
      </c>
      <c r="FID1" t="s">
        <v>6344</v>
      </c>
      <c r="FIE1" t="s">
        <v>6394</v>
      </c>
      <c r="FIF1" t="s">
        <v>2620</v>
      </c>
      <c r="FIG1" t="s">
        <v>2670</v>
      </c>
      <c r="FIH1" t="s">
        <v>2720</v>
      </c>
      <c r="FII1" t="s">
        <v>2770</v>
      </c>
      <c r="FIJ1" t="s">
        <v>2820</v>
      </c>
      <c r="FIK1" t="s">
        <v>2870</v>
      </c>
      <c r="FIL1" t="s">
        <v>2920</v>
      </c>
      <c r="FIM1" t="s">
        <v>2970</v>
      </c>
      <c r="FIN1" t="s">
        <v>3020</v>
      </c>
      <c r="FIO1" t="s">
        <v>3070</v>
      </c>
      <c r="FIP1" t="s">
        <v>3120</v>
      </c>
      <c r="FIQ1" t="s">
        <v>3170</v>
      </c>
      <c r="FIR1" t="s">
        <v>3220</v>
      </c>
      <c r="FIS1" t="s">
        <v>3270</v>
      </c>
      <c r="FIT1" t="s">
        <v>6444</v>
      </c>
      <c r="FIU1" t="s">
        <v>3370</v>
      </c>
      <c r="FIV1" t="s">
        <v>6494</v>
      </c>
      <c r="FIW1" t="s">
        <v>3470</v>
      </c>
      <c r="FIX1" t="s">
        <v>6544</v>
      </c>
      <c r="FIY1" t="s">
        <v>6594</v>
      </c>
      <c r="FIZ1" t="s">
        <v>6644</v>
      </c>
      <c r="FJA1" t="s">
        <v>6694</v>
      </c>
      <c r="FJB1" t="s">
        <v>6744</v>
      </c>
      <c r="FJC1" t="s">
        <v>6794</v>
      </c>
      <c r="FJD1" t="s">
        <v>3820</v>
      </c>
      <c r="FJE1" t="s">
        <v>6844</v>
      </c>
      <c r="FJF1" t="s">
        <v>3920</v>
      </c>
      <c r="FJG1" t="s">
        <v>3970</v>
      </c>
      <c r="FJH1" t="s">
        <v>6894</v>
      </c>
      <c r="FJI1" t="s">
        <v>4070</v>
      </c>
      <c r="FJJ1" t="s">
        <v>6944</v>
      </c>
      <c r="FJK1" t="s">
        <v>4170</v>
      </c>
      <c r="FJL1" t="s">
        <v>4220</v>
      </c>
      <c r="FJM1" t="s">
        <v>6994</v>
      </c>
      <c r="FJN1" t="s">
        <v>7044</v>
      </c>
      <c r="FJO1" t="s">
        <v>7094</v>
      </c>
      <c r="FJP1" t="s">
        <v>7144</v>
      </c>
      <c r="FJQ1" t="s">
        <v>7194</v>
      </c>
      <c r="FJR1" t="s">
        <v>5595</v>
      </c>
      <c r="FJS1" t="s">
        <v>1471</v>
      </c>
      <c r="FJT1" t="s">
        <v>5645</v>
      </c>
      <c r="FJU1" t="s">
        <v>1621</v>
      </c>
      <c r="FJV1" t="s">
        <v>1671</v>
      </c>
      <c r="FJW1" t="s">
        <v>1771</v>
      </c>
      <c r="FJX1" t="s">
        <v>1821</v>
      </c>
      <c r="FJY1" t="s">
        <v>5695</v>
      </c>
      <c r="FJZ1" t="s">
        <v>5745</v>
      </c>
      <c r="FKA1" t="s">
        <v>5795</v>
      </c>
      <c r="FKB1" t="s">
        <v>5845</v>
      </c>
      <c r="FKC1" t="s">
        <v>5895</v>
      </c>
      <c r="FKD1" t="s">
        <v>5945</v>
      </c>
      <c r="FKE1" t="s">
        <v>5995</v>
      </c>
      <c r="FKF1" t="s">
        <v>6045</v>
      </c>
      <c r="FKG1" t="s">
        <v>6095</v>
      </c>
      <c r="FKH1" t="s">
        <v>6145</v>
      </c>
      <c r="FKI1" t="s">
        <v>6195</v>
      </c>
      <c r="FKJ1" t="s">
        <v>6245</v>
      </c>
      <c r="FKK1" t="s">
        <v>6295</v>
      </c>
      <c r="FKL1" t="s">
        <v>6345</v>
      </c>
      <c r="FKM1" t="s">
        <v>6395</v>
      </c>
      <c r="FKN1" t="s">
        <v>2621</v>
      </c>
      <c r="FKO1" t="s">
        <v>2671</v>
      </c>
      <c r="FKP1" t="s">
        <v>2721</v>
      </c>
      <c r="FKQ1" t="s">
        <v>2771</v>
      </c>
      <c r="FKR1" t="s">
        <v>2821</v>
      </c>
      <c r="FKS1" t="s">
        <v>2871</v>
      </c>
      <c r="FKT1" t="s">
        <v>2921</v>
      </c>
      <c r="FKU1" t="s">
        <v>2971</v>
      </c>
      <c r="FKV1" t="s">
        <v>3021</v>
      </c>
      <c r="FKW1" t="s">
        <v>3071</v>
      </c>
      <c r="FKX1" t="s">
        <v>3121</v>
      </c>
      <c r="FKY1" t="s">
        <v>3171</v>
      </c>
      <c r="FKZ1" t="s">
        <v>3221</v>
      </c>
      <c r="FLA1" t="s">
        <v>3271</v>
      </c>
      <c r="FLB1" t="s">
        <v>6445</v>
      </c>
      <c r="FLC1" t="s">
        <v>3371</v>
      </c>
      <c r="FLD1" t="s">
        <v>6495</v>
      </c>
      <c r="FLE1" t="s">
        <v>3471</v>
      </c>
      <c r="FLF1" t="s">
        <v>6545</v>
      </c>
      <c r="FLG1" t="s">
        <v>6595</v>
      </c>
      <c r="FLH1" t="s">
        <v>6645</v>
      </c>
      <c r="FLI1" t="s">
        <v>6695</v>
      </c>
      <c r="FLJ1" t="s">
        <v>6745</v>
      </c>
      <c r="FLK1" t="s">
        <v>6795</v>
      </c>
      <c r="FLL1" t="s">
        <v>3821</v>
      </c>
      <c r="FLM1" t="s">
        <v>6845</v>
      </c>
      <c r="FLN1" t="s">
        <v>3921</v>
      </c>
      <c r="FLO1" t="s">
        <v>3971</v>
      </c>
      <c r="FLP1" t="s">
        <v>6895</v>
      </c>
      <c r="FLQ1" t="s">
        <v>4071</v>
      </c>
      <c r="FLR1" t="s">
        <v>6945</v>
      </c>
      <c r="FLS1" t="s">
        <v>4171</v>
      </c>
      <c r="FLT1" t="s">
        <v>4221</v>
      </c>
      <c r="FLU1" t="s">
        <v>6995</v>
      </c>
      <c r="FLV1" t="s">
        <v>7045</v>
      </c>
      <c r="FLW1" t="s">
        <v>7095</v>
      </c>
      <c r="FLX1" t="s">
        <v>7145</v>
      </c>
      <c r="FLY1" t="s">
        <v>7195</v>
      </c>
      <c r="FLZ1" t="s">
        <v>5596</v>
      </c>
      <c r="FMA1" t="s">
        <v>1472</v>
      </c>
      <c r="FMB1" t="s">
        <v>5646</v>
      </c>
      <c r="FMC1" t="s">
        <v>1622</v>
      </c>
      <c r="FMD1" t="s">
        <v>1672</v>
      </c>
      <c r="FME1" t="s">
        <v>1772</v>
      </c>
      <c r="FMF1" t="s">
        <v>1822</v>
      </c>
      <c r="FMG1" t="s">
        <v>5696</v>
      </c>
      <c r="FMH1" t="s">
        <v>5746</v>
      </c>
      <c r="FMI1" t="s">
        <v>5796</v>
      </c>
      <c r="FMJ1" t="s">
        <v>5846</v>
      </c>
      <c r="FMK1" t="s">
        <v>5896</v>
      </c>
      <c r="FML1" t="s">
        <v>5946</v>
      </c>
      <c r="FMM1" t="s">
        <v>5996</v>
      </c>
      <c r="FMN1" t="s">
        <v>6046</v>
      </c>
      <c r="FMO1" t="s">
        <v>6096</v>
      </c>
      <c r="FMP1" t="s">
        <v>6146</v>
      </c>
      <c r="FMQ1" t="s">
        <v>6196</v>
      </c>
      <c r="FMR1" t="s">
        <v>6246</v>
      </c>
      <c r="FMS1" t="s">
        <v>6296</v>
      </c>
      <c r="FMT1" t="s">
        <v>6346</v>
      </c>
      <c r="FMU1" t="s">
        <v>6396</v>
      </c>
      <c r="FMV1" t="s">
        <v>2622</v>
      </c>
      <c r="FMW1" t="s">
        <v>2672</v>
      </c>
      <c r="FMX1" t="s">
        <v>2722</v>
      </c>
      <c r="FMY1" t="s">
        <v>2772</v>
      </c>
      <c r="FMZ1" t="s">
        <v>2822</v>
      </c>
      <c r="FNA1" t="s">
        <v>2872</v>
      </c>
      <c r="FNB1" t="s">
        <v>2922</v>
      </c>
      <c r="FNC1" t="s">
        <v>2972</v>
      </c>
      <c r="FND1" t="s">
        <v>3022</v>
      </c>
      <c r="FNE1" t="s">
        <v>3072</v>
      </c>
      <c r="FNF1" t="s">
        <v>3122</v>
      </c>
      <c r="FNG1" t="s">
        <v>3172</v>
      </c>
      <c r="FNH1" t="s">
        <v>3222</v>
      </c>
      <c r="FNI1" t="s">
        <v>3272</v>
      </c>
      <c r="FNJ1" t="s">
        <v>6446</v>
      </c>
      <c r="FNK1" t="s">
        <v>3372</v>
      </c>
      <c r="FNL1" t="s">
        <v>6496</v>
      </c>
      <c r="FNM1" t="s">
        <v>3472</v>
      </c>
      <c r="FNN1" t="s">
        <v>6546</v>
      </c>
      <c r="FNO1" t="s">
        <v>6596</v>
      </c>
      <c r="FNP1" t="s">
        <v>6646</v>
      </c>
      <c r="FNQ1" t="s">
        <v>6696</v>
      </c>
      <c r="FNR1" t="s">
        <v>6746</v>
      </c>
      <c r="FNS1" t="s">
        <v>6796</v>
      </c>
      <c r="FNT1" t="s">
        <v>3822</v>
      </c>
      <c r="FNU1" t="s">
        <v>6846</v>
      </c>
      <c r="FNV1" t="s">
        <v>3922</v>
      </c>
      <c r="FNW1" t="s">
        <v>3972</v>
      </c>
      <c r="FNX1" t="s">
        <v>6896</v>
      </c>
      <c r="FNY1" t="s">
        <v>4072</v>
      </c>
      <c r="FNZ1" t="s">
        <v>6946</v>
      </c>
      <c r="FOA1" t="s">
        <v>4172</v>
      </c>
      <c r="FOB1" t="s">
        <v>4222</v>
      </c>
      <c r="FOC1" t="s">
        <v>6996</v>
      </c>
      <c r="FOD1" t="s">
        <v>7046</v>
      </c>
      <c r="FOE1" t="s">
        <v>7096</v>
      </c>
      <c r="FOF1" t="s">
        <v>7146</v>
      </c>
      <c r="FOG1" t="s">
        <v>7196</v>
      </c>
      <c r="FOH1" t="s">
        <v>7235</v>
      </c>
      <c r="FOI1" t="s">
        <v>4424</v>
      </c>
      <c r="FOJ1" t="s">
        <v>7236</v>
      </c>
      <c r="FOK1" t="s">
        <v>4427</v>
      </c>
      <c r="FOL1" t="s">
        <v>4428</v>
      </c>
      <c r="FOM1" t="s">
        <v>4430</v>
      </c>
      <c r="FON1" t="s">
        <v>4431</v>
      </c>
      <c r="FOO1" t="s">
        <v>7237</v>
      </c>
      <c r="FOP1" t="s">
        <v>7238</v>
      </c>
      <c r="FOQ1" t="s">
        <v>7239</v>
      </c>
      <c r="FOR1" t="s">
        <v>7240</v>
      </c>
      <c r="FOS1" t="s">
        <v>7241</v>
      </c>
      <c r="FOT1" t="s">
        <v>7242</v>
      </c>
      <c r="FOU1" t="s">
        <v>7243</v>
      </c>
      <c r="FOV1" t="s">
        <v>7244</v>
      </c>
      <c r="FOW1" t="s">
        <v>7245</v>
      </c>
      <c r="FOX1" t="s">
        <v>7246</v>
      </c>
      <c r="FOY1" t="s">
        <v>7247</v>
      </c>
      <c r="FOZ1" t="s">
        <v>7248</v>
      </c>
      <c r="FPA1" t="s">
        <v>7249</v>
      </c>
      <c r="FPB1" t="s">
        <v>7250</v>
      </c>
      <c r="FPC1" t="s">
        <v>7251</v>
      </c>
      <c r="FPD1" t="s">
        <v>4447</v>
      </c>
      <c r="FPE1" t="s">
        <v>4448</v>
      </c>
      <c r="FPF1" t="s">
        <v>4449</v>
      </c>
      <c r="FPG1" t="s">
        <v>4450</v>
      </c>
      <c r="FPH1" t="s">
        <v>4451</v>
      </c>
      <c r="FPI1" t="s">
        <v>4452</v>
      </c>
      <c r="FPJ1" t="s">
        <v>4453</v>
      </c>
      <c r="FPK1" t="s">
        <v>4454</v>
      </c>
      <c r="FPL1" t="s">
        <v>4455</v>
      </c>
      <c r="FPM1" t="s">
        <v>4456</v>
      </c>
      <c r="FPN1" t="s">
        <v>4457</v>
      </c>
      <c r="FPO1" t="s">
        <v>4458</v>
      </c>
      <c r="FPP1" t="s">
        <v>4459</v>
      </c>
      <c r="FPQ1" t="s">
        <v>4460</v>
      </c>
      <c r="FPR1" t="s">
        <v>7252</v>
      </c>
      <c r="FPS1" t="s">
        <v>4462</v>
      </c>
      <c r="FPT1" t="s">
        <v>7253</v>
      </c>
      <c r="FPU1" t="s">
        <v>4464</v>
      </c>
      <c r="FPV1" t="s">
        <v>7254</v>
      </c>
      <c r="FPW1" t="s">
        <v>7255</v>
      </c>
      <c r="FPX1" t="s">
        <v>7256</v>
      </c>
      <c r="FPY1" t="s">
        <v>7257</v>
      </c>
      <c r="FPZ1" t="s">
        <v>7258</v>
      </c>
      <c r="FQA1" t="s">
        <v>7259</v>
      </c>
      <c r="FQB1" t="s">
        <v>4471</v>
      </c>
      <c r="FQC1" t="s">
        <v>7260</v>
      </c>
      <c r="FQD1" t="s">
        <v>4473</v>
      </c>
      <c r="FQE1" t="s">
        <v>4474</v>
      </c>
      <c r="FQF1" t="s">
        <v>7261</v>
      </c>
      <c r="FQG1" t="s">
        <v>4476</v>
      </c>
      <c r="FQH1" t="s">
        <v>7262</v>
      </c>
      <c r="FQI1" t="s">
        <v>4478</v>
      </c>
      <c r="FQJ1" t="s">
        <v>4479</v>
      </c>
      <c r="FQK1" t="s">
        <v>7263</v>
      </c>
      <c r="FQL1" t="s">
        <v>7264</v>
      </c>
      <c r="FQM1" t="s">
        <v>7265</v>
      </c>
      <c r="FQN1" t="s">
        <v>7266</v>
      </c>
      <c r="FQO1" t="s">
        <v>7267</v>
      </c>
      <c r="FQP1" t="s">
        <v>7268</v>
      </c>
      <c r="FQQ1" t="s">
        <v>4485</v>
      </c>
      <c r="FQR1" t="s">
        <v>7269</v>
      </c>
      <c r="FQS1" t="s">
        <v>4488</v>
      </c>
      <c r="FQT1" t="s">
        <v>4489</v>
      </c>
      <c r="FQU1" t="s">
        <v>4491</v>
      </c>
      <c r="FQV1" t="s">
        <v>4492</v>
      </c>
      <c r="FQW1" t="s">
        <v>7270</v>
      </c>
      <c r="FQX1" t="s">
        <v>7271</v>
      </c>
      <c r="FQY1" t="s">
        <v>7272</v>
      </c>
      <c r="FQZ1" t="s">
        <v>7273</v>
      </c>
      <c r="FRA1" t="s">
        <v>7274</v>
      </c>
      <c r="FRB1" t="s">
        <v>7275</v>
      </c>
      <c r="FRC1" t="s">
        <v>7276</v>
      </c>
      <c r="FRD1" t="s">
        <v>7277</v>
      </c>
      <c r="FRE1" t="s">
        <v>7278</v>
      </c>
      <c r="FRF1" t="s">
        <v>7279</v>
      </c>
      <c r="FRG1" t="s">
        <v>7280</v>
      </c>
      <c r="FRH1" t="s">
        <v>7281</v>
      </c>
      <c r="FRI1" t="s">
        <v>7282</v>
      </c>
      <c r="FRJ1" t="s">
        <v>7283</v>
      </c>
      <c r="FRK1" t="s">
        <v>7284</v>
      </c>
      <c r="FRL1" t="s">
        <v>4508</v>
      </c>
      <c r="FRM1" t="s">
        <v>4509</v>
      </c>
      <c r="FRN1" t="s">
        <v>4510</v>
      </c>
      <c r="FRO1" t="s">
        <v>4511</v>
      </c>
      <c r="FRP1" t="s">
        <v>4512</v>
      </c>
      <c r="FRQ1" t="s">
        <v>4513</v>
      </c>
      <c r="FRR1" t="s">
        <v>4514</v>
      </c>
      <c r="FRS1" t="s">
        <v>4515</v>
      </c>
      <c r="FRT1" t="s">
        <v>4516</v>
      </c>
      <c r="FRU1" t="s">
        <v>4517</v>
      </c>
      <c r="FRV1" t="s">
        <v>4518</v>
      </c>
      <c r="FRW1" t="s">
        <v>4519</v>
      </c>
      <c r="FRX1" t="s">
        <v>4520</v>
      </c>
      <c r="FRY1" t="s">
        <v>4521</v>
      </c>
      <c r="FRZ1" t="s">
        <v>7285</v>
      </c>
      <c r="FSA1" t="s">
        <v>4523</v>
      </c>
      <c r="FSB1" t="s">
        <v>7286</v>
      </c>
      <c r="FSC1" t="s">
        <v>4525</v>
      </c>
      <c r="FSD1" t="s">
        <v>7287</v>
      </c>
      <c r="FSE1" t="s">
        <v>7288</v>
      </c>
      <c r="FSF1" t="s">
        <v>7289</v>
      </c>
      <c r="FSG1" t="s">
        <v>7290</v>
      </c>
      <c r="FSH1" t="s">
        <v>7291</v>
      </c>
      <c r="FSI1" t="s">
        <v>7292</v>
      </c>
      <c r="FSJ1" t="s">
        <v>4532</v>
      </c>
      <c r="FSK1" t="s">
        <v>7293</v>
      </c>
      <c r="FSL1" t="s">
        <v>4534</v>
      </c>
      <c r="FSM1" t="s">
        <v>4535</v>
      </c>
      <c r="FSN1" t="s">
        <v>7294</v>
      </c>
      <c r="FSO1" t="s">
        <v>4537</v>
      </c>
      <c r="FSP1" t="s">
        <v>7295</v>
      </c>
      <c r="FSQ1" t="s">
        <v>4539</v>
      </c>
      <c r="FSR1" t="s">
        <v>4540</v>
      </c>
      <c r="FSS1" t="s">
        <v>7296</v>
      </c>
      <c r="FST1" t="s">
        <v>7297</v>
      </c>
      <c r="FSU1" t="s">
        <v>7298</v>
      </c>
      <c r="FSV1" t="s">
        <v>7299</v>
      </c>
      <c r="FSW1" t="s">
        <v>7300</v>
      </c>
    </row>
    <row r="2" spans="1:4573" s="174" customFormat="1">
      <c r="A2" s="172">
        <f>'1.0 Member Details'!$D$5</f>
        <v>0</v>
      </c>
      <c r="B2" s="172">
        <f>'1.0 Member Details'!$D$6</f>
        <v>0</v>
      </c>
      <c r="C2" s="172">
        <f>'1.0 Member Details'!$D$7</f>
        <v>0</v>
      </c>
      <c r="D2" s="172">
        <f>'1.0 Member Details'!$D$8</f>
        <v>0</v>
      </c>
      <c r="E2" s="172">
        <f>'1.0 Member Details'!$D$9</f>
        <v>0</v>
      </c>
      <c r="F2" s="172">
        <f>'1.0 Member Details'!$D$10</f>
        <v>0</v>
      </c>
      <c r="G2" s="172">
        <f>'1.0 Member Details'!$D$11</f>
        <v>0</v>
      </c>
      <c r="H2" s="175">
        <f>'1.0 Member Details'!$D$12</f>
        <v>0</v>
      </c>
      <c r="I2" s="176">
        <f>'1.0 Member Details'!$D$15</f>
        <v>0</v>
      </c>
      <c r="J2" s="176">
        <f>'1.0 Member Details'!$D$16</f>
        <v>0</v>
      </c>
      <c r="K2" s="176">
        <f>'1.0 Member Details'!$D$19</f>
        <v>0</v>
      </c>
      <c r="L2" s="176">
        <f>'1.0 Member Details'!$D$20</f>
        <v>0</v>
      </c>
      <c r="M2" s="176">
        <f>'1.0 Member Details'!$D$21</f>
        <v>0</v>
      </c>
      <c r="N2" s="176">
        <f>'1.0 Member Details'!$D$22</f>
        <v>0</v>
      </c>
      <c r="O2" s="176">
        <f>'1.0 Member Details'!$D$25</f>
        <v>0</v>
      </c>
      <c r="P2" s="176">
        <f>'1.0 Member Details'!$D$26</f>
        <v>0</v>
      </c>
      <c r="Q2" s="176">
        <f>'1.0 Member Details'!$D$27</f>
        <v>0</v>
      </c>
      <c r="R2" s="176">
        <f>'1.0 Member Details'!$D$28</f>
        <v>0</v>
      </c>
      <c r="S2" s="176">
        <f>'1.0 Member Details'!$D$31</f>
        <v>0</v>
      </c>
      <c r="T2" s="176">
        <f>'1.0 Member Details'!$D$32</f>
        <v>0</v>
      </c>
      <c r="U2" s="176">
        <f>'1.0 Member Details'!$D$33</f>
        <v>0</v>
      </c>
      <c r="V2" s="174">
        <f>'2.0 Annual - Mill'!$C$8</f>
        <v>0</v>
      </c>
      <c r="W2" s="174">
        <f>'2.0 Annual - Mill'!$C$9</f>
        <v>0</v>
      </c>
      <c r="X2" s="174" t="str">
        <f>'2.0 Annual - Mill'!$C$14</f>
        <v/>
      </c>
      <c r="Y2" s="174" t="e">
        <f>'2.0 Annual - Mill'!$D$14</f>
        <v>#VALUE!</v>
      </c>
      <c r="Z2" s="177">
        <f>'2.0 Annual - Mill'!$C$15</f>
        <v>0</v>
      </c>
      <c r="AA2" s="177">
        <f>'2.0 Annual - Mill'!$C$16</f>
        <v>0</v>
      </c>
      <c r="AB2" s="177">
        <f>'2.0 Annual - Mill'!$C$17</f>
        <v>0</v>
      </c>
      <c r="AC2" s="174">
        <f>'2.0 Annual - Mill'!$C$19</f>
        <v>0</v>
      </c>
      <c r="AD2" s="174">
        <f>'2.0 Annual - Mill'!$C$20</f>
        <v>0</v>
      </c>
      <c r="AE2" s="174">
        <f>'2.0 Annual - Mill'!$C$21</f>
        <v>0</v>
      </c>
      <c r="AF2" s="178" t="e">
        <f>'2.0 Annual - Mill'!$C$22</f>
        <v>#DIV/0!</v>
      </c>
      <c r="AG2" s="178" t="e">
        <f>'2.0 Annual - Mill'!$C$23</f>
        <v>#DIV/0!</v>
      </c>
      <c r="AH2" s="178" t="e">
        <f>'2.0 Annual - Mill'!$C$24</f>
        <v>#DIV/0!</v>
      </c>
      <c r="AI2" s="177">
        <f>'2.0 Annual - Mill'!$C$25</f>
        <v>0</v>
      </c>
      <c r="AJ2" s="174">
        <f>'2.0 Annual - Mill'!$C$30</f>
        <v>0</v>
      </c>
      <c r="AK2" s="174">
        <f>'2.0 Annual - Mill'!$C$31</f>
        <v>0</v>
      </c>
      <c r="AL2" s="177">
        <f>'2.0 Annual - Mill'!$C$32</f>
        <v>0</v>
      </c>
      <c r="AM2" s="174">
        <f>'2.0 Annual - Mill'!$C$34</f>
        <v>0</v>
      </c>
      <c r="AN2" s="174">
        <f>'2.0 Annual - Mill'!$C$35</f>
        <v>0</v>
      </c>
      <c r="AO2" s="174">
        <f>'2.0 Annual - Mill'!$C$36</f>
        <v>0</v>
      </c>
      <c r="AP2" s="178" t="e">
        <f>'2.0 Annual - Mill'!$C$37</f>
        <v>#DIV/0!</v>
      </c>
      <c r="AQ2" s="178" t="e">
        <f>'2.0 Annual - Mill'!$C$38</f>
        <v>#DIV/0!</v>
      </c>
      <c r="AR2" s="178" t="e">
        <f>'2.0 Annual - Mill'!$C$39</f>
        <v>#DIV/0!</v>
      </c>
      <c r="AS2" s="177">
        <f>'2.0 Annual - Mill'!$C$40</f>
        <v>0</v>
      </c>
      <c r="AT2" s="179">
        <f>'2.0 Annual - Mill'!$C$46</f>
        <v>0</v>
      </c>
      <c r="AU2" s="179">
        <f>'2.0 Annual - Mill'!$C$47</f>
        <v>0</v>
      </c>
      <c r="AV2" s="179">
        <f>'2.0 Annual - Mill'!$C$48</f>
        <v>0</v>
      </c>
      <c r="AW2" s="178" t="e">
        <f>'2.0 Annual - Mill'!$C$49</f>
        <v>#DIV/0!</v>
      </c>
      <c r="AX2" s="174">
        <f>'2.0 Annual - Mill'!$C$54</f>
        <v>0</v>
      </c>
      <c r="AY2" s="174">
        <f>'2.0 Annual - Mill'!$C$55</f>
        <v>0</v>
      </c>
      <c r="AZ2" s="174">
        <f>'2.0 Annual - Mill'!$C$56</f>
        <v>0</v>
      </c>
      <c r="BA2" s="178" t="e">
        <f>'2.0 Annual - Mill'!$C$57</f>
        <v>#DIV/0!</v>
      </c>
      <c r="BB2" s="174">
        <f>'2.0 Annual - Mill'!$C$62</f>
        <v>0</v>
      </c>
      <c r="BC2" s="174">
        <f>'2.0 Annual - Mill'!$C$63</f>
        <v>0</v>
      </c>
      <c r="BD2" s="174">
        <f>'2.0 Annual - Mill'!$C$64</f>
        <v>0</v>
      </c>
      <c r="BE2" s="178" t="e">
        <f>'2.0 Annual - Mill'!$C$65</f>
        <v>#DIV/0!</v>
      </c>
      <c r="BF2" s="174" t="e">
        <f>'2.0 Annual - Mill'!$E$14</f>
        <v>#NUM!</v>
      </c>
      <c r="BG2" s="174" t="e">
        <f>'2.0 Annual - Mill'!$F$14</f>
        <v>#NUM!</v>
      </c>
      <c r="BH2" s="177">
        <f>'2.0 Annual - Mill'!$E$15</f>
        <v>0</v>
      </c>
      <c r="BI2" s="177">
        <f>'2.0 Annual - Mill'!$E$16</f>
        <v>0</v>
      </c>
      <c r="BJ2" s="177">
        <f>'2.0 Annual - Mill'!$E$17</f>
        <v>0</v>
      </c>
      <c r="BK2" s="174">
        <f>'2.0 Annual - Mill'!$E$19</f>
        <v>0</v>
      </c>
      <c r="BL2" s="174">
        <f>'2.0 Annual - Mill'!$E$20</f>
        <v>0</v>
      </c>
      <c r="BM2" s="174">
        <f>'2.0 Annual - Mill'!$E$21</f>
        <v>0</v>
      </c>
      <c r="BN2" s="178" t="e">
        <f>'2.0 Annual - Mill'!$E$22</f>
        <v>#DIV/0!</v>
      </c>
      <c r="BO2" s="178" t="e">
        <f>'2.0 Annual - Mill'!$E$23</f>
        <v>#DIV/0!</v>
      </c>
      <c r="BP2" s="178" t="e">
        <f>'2.0 Annual - Mill'!$E$24</f>
        <v>#DIV/0!</v>
      </c>
      <c r="BQ2" s="177">
        <f>'2.0 Annual - Mill'!$E$25</f>
        <v>0</v>
      </c>
      <c r="BR2" s="174">
        <f>'2.0 Annual - Mill'!$E$30</f>
        <v>0</v>
      </c>
      <c r="BS2" s="174">
        <f>'2.0 Annual - Mill'!$E$31</f>
        <v>0</v>
      </c>
      <c r="BT2" s="177">
        <f>'2.0 Annual - Mill'!$E$32</f>
        <v>0</v>
      </c>
      <c r="BU2" s="174">
        <f>'2.0 Annual - Mill'!$E$34</f>
        <v>0</v>
      </c>
      <c r="BV2" s="174">
        <f>'2.0 Annual - Mill'!$E$35</f>
        <v>0</v>
      </c>
      <c r="BW2" s="174">
        <f>'2.0 Annual - Mill'!$E$36</f>
        <v>0</v>
      </c>
      <c r="BX2" s="178" t="e">
        <f>'2.0 Annual - Mill'!$E$37</f>
        <v>#DIV/0!</v>
      </c>
      <c r="BY2" s="178" t="e">
        <f>'2.0 Annual - Mill'!$E$38</f>
        <v>#DIV/0!</v>
      </c>
      <c r="BZ2" s="178" t="e">
        <f>'2.0 Annual - Mill'!$E$39</f>
        <v>#DIV/0!</v>
      </c>
      <c r="CA2" s="177">
        <f>'2.0 Annual - Mill'!$E$40</f>
        <v>0</v>
      </c>
      <c r="CB2" s="174">
        <f>'2.0 Annual - Mill'!$E$46</f>
        <v>0</v>
      </c>
      <c r="CC2" s="174">
        <f>'2.0 Annual - Mill'!$E$47</f>
        <v>0</v>
      </c>
      <c r="CD2" s="174">
        <f>'2.0 Annual - Mill'!$E$48</f>
        <v>0</v>
      </c>
      <c r="CE2" s="178" t="e">
        <f>'2.0 Annual - Mill'!$E$49</f>
        <v>#DIV/0!</v>
      </c>
      <c r="CF2" s="174">
        <f>'2.0 Annual - Mill'!$E$54</f>
        <v>0</v>
      </c>
      <c r="CG2" s="174">
        <f>'2.0 Annual - Mill'!$E$55</f>
        <v>0</v>
      </c>
      <c r="CH2" s="174">
        <f>'2.0 Annual - Mill'!$E$56</f>
        <v>0</v>
      </c>
      <c r="CI2" s="178" t="e">
        <f>'2.0 Annual - Mill'!$E$57</f>
        <v>#DIV/0!</v>
      </c>
      <c r="CJ2" s="174">
        <f>'2.0 Annual - Mill'!$E$62</f>
        <v>0</v>
      </c>
      <c r="CK2" s="174">
        <f>'2.0 Annual - Mill'!$E$63</f>
        <v>0</v>
      </c>
      <c r="CL2" s="174">
        <f>'2.0 Annual - Mill'!$E$64</f>
        <v>0</v>
      </c>
      <c r="CM2" s="178" t="e">
        <f>'2.0 Annual - Mill'!$E$65</f>
        <v>#DIV/0!</v>
      </c>
      <c r="CN2" s="174">
        <f>'2.0 Annual - Mill'!$E$68</f>
        <v>0</v>
      </c>
      <c r="CO2" s="174">
        <f>'2.0 Annual - Mill'!$C$71</f>
        <v>0</v>
      </c>
      <c r="CP2" s="174">
        <f>'2.0 Annual - Mill'!$C$73</f>
        <v>0</v>
      </c>
      <c r="CQ2" s="174">
        <f>'2.0 Annual - Mill'!$C$75</f>
        <v>0</v>
      </c>
      <c r="CR2" s="174">
        <f>'2.0 Annual - Mill'!$D$75</f>
        <v>0</v>
      </c>
      <c r="CS2" s="174">
        <f>'2.0 Annual - Mill'!$E$73</f>
        <v>0</v>
      </c>
      <c r="CT2" s="174">
        <f>'2.0 Annual - Mill'!$E$75</f>
        <v>0</v>
      </c>
      <c r="CU2" s="174">
        <f>'2.0 Annual - Mill'!$F$75</f>
        <v>0</v>
      </c>
      <c r="CV2" s="174">
        <f>'2.0 Annual - Mill'!$G$71</f>
        <v>0</v>
      </c>
      <c r="CW2" s="174">
        <f>'2.0 Annual - Mill'!$G$73</f>
        <v>0</v>
      </c>
      <c r="CX2" s="174">
        <f>'2.0 Annual - Mill'!$G$75</f>
        <v>0</v>
      </c>
      <c r="CY2" s="174">
        <f>'2.0 Annual - Mill'!$H$75</f>
        <v>0</v>
      </c>
      <c r="CZ2" s="174">
        <f>'2.0 Annual - Mill'!$I$73</f>
        <v>0</v>
      </c>
      <c r="DA2" s="174">
        <f>'2.0 Annual - Mill'!$I$75</f>
        <v>0</v>
      </c>
      <c r="DB2" s="174">
        <f>'2.0 Annual - Mill'!$J$75</f>
        <v>0</v>
      </c>
      <c r="DC2" s="174" t="e">
        <f>'2.0 Annual - Mill'!$C$78</f>
        <v>#DIV/0!</v>
      </c>
      <c r="DD2" s="174" t="e">
        <f>'2.0 Annual - Mill'!$C$80</f>
        <v>#DIV/0!</v>
      </c>
      <c r="DE2" s="174" t="e">
        <f>'2.0 Annual - Mill'!$C$82</f>
        <v>#DIV/0!</v>
      </c>
      <c r="DF2" s="174" t="e">
        <f>'2.0 Annual - Mill'!$D$82</f>
        <v>#DIV/0!</v>
      </c>
      <c r="DG2" s="174" t="e">
        <f>'2.0 Annual - Mill'!$E$80</f>
        <v>#DIV/0!</v>
      </c>
      <c r="DH2" s="174" t="e">
        <f>'2.0 Annual - Mill'!$E$82</f>
        <v>#DIV/0!</v>
      </c>
      <c r="DI2" s="174" t="e">
        <f>'2.0 Annual - Mill'!$F$82</f>
        <v>#DIV/0!</v>
      </c>
      <c r="DJ2" s="174" t="e">
        <f>'2.0 Annual - Mill'!$G$78</f>
        <v>#DIV/0!</v>
      </c>
      <c r="DK2" s="174" t="e">
        <f>'2.0 Annual - Mill'!$G$80</f>
        <v>#DIV/0!</v>
      </c>
      <c r="DL2" s="174" t="e">
        <f>'2.0 Annual - Mill'!$G$82</f>
        <v>#DIV/0!</v>
      </c>
      <c r="DM2" s="174" t="e">
        <f>'2.0 Annual - Mill'!$H$82</f>
        <v>#DIV/0!</v>
      </c>
      <c r="DN2" s="174" t="e">
        <f>'2.0 Annual - Mill'!$I$80</f>
        <v>#DIV/0!</v>
      </c>
      <c r="DO2" s="174" t="e">
        <f>'2.0 Annual - Mill'!$I$82</f>
        <v>#DIV/0!</v>
      </c>
      <c r="DP2" s="174" t="e">
        <f>'2.0 Annual - Mill'!$J$82</f>
        <v>#DIV/0!</v>
      </c>
      <c r="DQ2" s="174">
        <f>'2.0 Annual - Mill'!$E$84</f>
        <v>0</v>
      </c>
      <c r="DR2" s="174">
        <f>'2.0 Annual - Mill'!$E$85</f>
        <v>0</v>
      </c>
      <c r="DS2" s="174" t="e">
        <f>'2.0 Annual - Mill'!$E$86</f>
        <v>#DIV/0!</v>
      </c>
      <c r="DT2" s="174">
        <f>'2.0 Annual - Mill'!$C$91</f>
        <v>0</v>
      </c>
      <c r="DU2" s="174">
        <f>'2.0 Annual - Mill'!$C$92</f>
        <v>0</v>
      </c>
      <c r="DV2" s="174">
        <f>'2.0 Annual - Mill'!$C$93</f>
        <v>0</v>
      </c>
      <c r="DW2" s="174">
        <f>'2.0 Annual - Mill'!$D$91</f>
        <v>0</v>
      </c>
      <c r="DX2" s="174">
        <f>'2.0 Annual - Mill'!$D$92</f>
        <v>0</v>
      </c>
      <c r="DY2" s="174">
        <f>'2.0 Annual - Mill'!$D$93</f>
        <v>0</v>
      </c>
      <c r="DZ2" s="174">
        <f>'2.0 Annual - Mill'!$E$97</f>
        <v>0</v>
      </c>
      <c r="EA2" s="174">
        <f>'2.0 Annual - Mill'!$C$100</f>
        <v>0</v>
      </c>
      <c r="EB2" s="174">
        <f>'2.0 Annual - Mill'!$C$101</f>
        <v>0</v>
      </c>
      <c r="EC2" s="174">
        <f>'2.0 Annual - Mill'!$D$100</f>
        <v>0</v>
      </c>
      <c r="ED2" s="174">
        <f>'2.0 Annual - Mill'!$D$101</f>
        <v>0</v>
      </c>
      <c r="EE2" s="179">
        <f>'2.0 Annual - Mill'!$E$105</f>
        <v>0</v>
      </c>
      <c r="EF2" s="179" t="e">
        <f>'2.0 Annual - Mill'!$E$106</f>
        <v>#DIV/0!</v>
      </c>
      <c r="EG2" s="174">
        <f>'2.0 Annual - Mill'!$E$109</f>
        <v>0</v>
      </c>
      <c r="EH2" s="174">
        <f>'2.0 Annual - Mill'!$E$110</f>
        <v>0</v>
      </c>
      <c r="EI2" s="176" t="e">
        <f>'2.0 Annual - Mill'!$E$111</f>
        <v>#DIV/0!</v>
      </c>
      <c r="EJ2" s="174">
        <f>'2.0 Annual - Mill'!$E$114</f>
        <v>0</v>
      </c>
      <c r="EK2" s="174">
        <f>'2.0 Annual - Mill'!$E$115</f>
        <v>0</v>
      </c>
      <c r="EL2" s="174">
        <f>'2.0 Annual - Mill'!$E$116</f>
        <v>0</v>
      </c>
      <c r="EM2" s="174">
        <f>'2.0 Annual - Mill'!$E$117</f>
        <v>0</v>
      </c>
      <c r="EN2" s="176">
        <f>'2.0 Annual - Mill'!$E$118</f>
        <v>0</v>
      </c>
      <c r="EO2" s="174">
        <f>'2.0 Annual - Mill'!$O$8</f>
        <v>0</v>
      </c>
      <c r="EP2" s="174">
        <f>'2.0 Annual - Mill'!$O$9</f>
        <v>0</v>
      </c>
      <c r="EQ2" s="177">
        <f>'2.0 Annual - Mill'!$O$15</f>
        <v>0</v>
      </c>
      <c r="ER2" s="177">
        <f>'2.0 Annual - Mill'!$O$16</f>
        <v>0</v>
      </c>
      <c r="ES2" s="177">
        <f>'2.0 Annual - Mill'!$O$17</f>
        <v>0</v>
      </c>
      <c r="ET2" s="174">
        <f>'2.0 Annual - Mill'!$O$19</f>
        <v>0</v>
      </c>
      <c r="EU2" s="174">
        <f>'2.0 Annual - Mill'!$O$20</f>
        <v>0</v>
      </c>
      <c r="EV2" s="174">
        <f>'2.0 Annual - Mill'!$O$21</f>
        <v>0</v>
      </c>
      <c r="EW2" s="178" t="e">
        <f>'2.0 Annual - Mill'!$O$22</f>
        <v>#DIV/0!</v>
      </c>
      <c r="EX2" s="178" t="e">
        <f>'2.0 Annual - Mill'!$O$23</f>
        <v>#DIV/0!</v>
      </c>
      <c r="EY2" s="178" t="e">
        <f>'2.0 Annual - Mill'!$O$24</f>
        <v>#DIV/0!</v>
      </c>
      <c r="EZ2" s="177">
        <f>'2.0 Annual - Mill'!$O$25</f>
        <v>0</v>
      </c>
      <c r="FA2" s="174">
        <f>'2.0 Annual - Mill'!$O$30</f>
        <v>0</v>
      </c>
      <c r="FB2" s="174">
        <f>'2.0 Annual - Mill'!$O$31</f>
        <v>0</v>
      </c>
      <c r="FC2" s="177">
        <f>'2.0 Annual - Mill'!$O$32</f>
        <v>0</v>
      </c>
      <c r="FD2" s="174">
        <f>'2.0 Annual - Mill'!$O$34</f>
        <v>0</v>
      </c>
      <c r="FE2" s="174">
        <f>'2.0 Annual - Mill'!$O$35</f>
        <v>0</v>
      </c>
      <c r="FF2" s="174">
        <f>'2.0 Annual - Mill'!$O$36</f>
        <v>0</v>
      </c>
      <c r="FG2" s="178" t="e">
        <f>'2.0 Annual - Mill'!$O$37</f>
        <v>#DIV/0!</v>
      </c>
      <c r="FH2" s="178" t="e">
        <f>'2.0 Annual - Mill'!$O$38</f>
        <v>#DIV/0!</v>
      </c>
      <c r="FI2" s="178" t="e">
        <f>'2.0 Annual - Mill'!$O$39</f>
        <v>#DIV/0!</v>
      </c>
      <c r="FJ2" s="177">
        <f>'2.0 Annual - Mill'!$O$40</f>
        <v>0</v>
      </c>
      <c r="FK2" s="179">
        <f>'2.0 Annual - Mill'!$O$46</f>
        <v>0</v>
      </c>
      <c r="FL2" s="179">
        <f>'2.0 Annual - Mill'!$O$47</f>
        <v>0</v>
      </c>
      <c r="FM2" s="179">
        <f>'2.0 Annual - Mill'!$O$48</f>
        <v>0</v>
      </c>
      <c r="FN2" s="178" t="e">
        <f>'2.0 Annual - Mill'!$O$49</f>
        <v>#DIV/0!</v>
      </c>
      <c r="FO2" s="174">
        <f>'2.0 Annual - Mill'!$O$54</f>
        <v>0</v>
      </c>
      <c r="FP2" s="174">
        <f>'2.0 Annual - Mill'!$O$55</f>
        <v>0</v>
      </c>
      <c r="FQ2" s="174">
        <f>'2.0 Annual - Mill'!$O$56</f>
        <v>0</v>
      </c>
      <c r="FR2" s="178" t="e">
        <f>'2.0 Annual - Mill'!$O$57</f>
        <v>#DIV/0!</v>
      </c>
      <c r="FS2" s="174">
        <f>'2.0 Annual - Mill'!$O$62</f>
        <v>0</v>
      </c>
      <c r="FT2" s="174">
        <f>'2.0 Annual - Mill'!$O$63</f>
        <v>0</v>
      </c>
      <c r="FU2" s="174">
        <f>'2.0 Annual - Mill'!$O$64</f>
        <v>0</v>
      </c>
      <c r="FV2" s="178" t="e">
        <f>'2.0 Annual - Mill'!$O$65</f>
        <v>#DIV/0!</v>
      </c>
      <c r="FW2" s="177">
        <f>'2.0 Annual - Mill'!$Q$15</f>
        <v>0</v>
      </c>
      <c r="FX2" s="177">
        <f>'2.0 Annual - Mill'!$Q$16</f>
        <v>0</v>
      </c>
      <c r="FY2" s="177">
        <f>'2.0 Annual - Mill'!$Q$17</f>
        <v>0</v>
      </c>
      <c r="FZ2" s="174">
        <f>'2.0 Annual - Mill'!$Q$19</f>
        <v>0</v>
      </c>
      <c r="GA2" s="174">
        <f>'2.0 Annual - Mill'!$Q$20</f>
        <v>0</v>
      </c>
      <c r="GB2" s="174">
        <f>'2.0 Annual - Mill'!$Q$21</f>
        <v>0</v>
      </c>
      <c r="GC2" s="178" t="e">
        <f>'2.0 Annual - Mill'!$Q$22</f>
        <v>#DIV/0!</v>
      </c>
      <c r="GD2" s="178" t="e">
        <f>'2.0 Annual - Mill'!$Q$23</f>
        <v>#DIV/0!</v>
      </c>
      <c r="GE2" s="178" t="e">
        <f>'2.0 Annual - Mill'!$Q$24</f>
        <v>#DIV/0!</v>
      </c>
      <c r="GF2" s="177">
        <f>'2.0 Annual - Mill'!$Q$25</f>
        <v>0</v>
      </c>
      <c r="GG2" s="174">
        <f>'2.0 Annual - Mill'!$Q$30</f>
        <v>0</v>
      </c>
      <c r="GH2" s="174">
        <f>'2.0 Annual - Mill'!$Q$31</f>
        <v>0</v>
      </c>
      <c r="GI2" s="177">
        <f>'2.0 Annual - Mill'!$Q$32</f>
        <v>0</v>
      </c>
      <c r="GJ2" s="174">
        <f>'2.0 Annual - Mill'!$Q$34</f>
        <v>0</v>
      </c>
      <c r="GK2" s="174">
        <f>'2.0 Annual - Mill'!$Q$35</f>
        <v>0</v>
      </c>
      <c r="GL2" s="174">
        <f>'2.0 Annual - Mill'!$Q$36</f>
        <v>0</v>
      </c>
      <c r="GM2" s="178" t="e">
        <f>'2.0 Annual - Mill'!$Q$37</f>
        <v>#DIV/0!</v>
      </c>
      <c r="GN2" s="178" t="e">
        <f>'2.0 Annual - Mill'!$Q$38</f>
        <v>#DIV/0!</v>
      </c>
      <c r="GO2" s="178" t="e">
        <f>'2.0 Annual - Mill'!$Q$39</f>
        <v>#DIV/0!</v>
      </c>
      <c r="GP2" s="177">
        <f>'2.0 Annual - Mill'!$Q$40</f>
        <v>0</v>
      </c>
      <c r="GQ2" s="174">
        <f>'2.0 Annual - Mill'!$Q$46</f>
        <v>0</v>
      </c>
      <c r="GR2" s="174">
        <f>'2.0 Annual - Mill'!$Q$47</f>
        <v>0</v>
      </c>
      <c r="GS2" s="174">
        <f>'2.0 Annual - Mill'!$Q$48</f>
        <v>0</v>
      </c>
      <c r="GT2" s="178" t="e">
        <f>'2.0 Annual - Mill'!$Q$49</f>
        <v>#DIV/0!</v>
      </c>
      <c r="GU2" s="174">
        <f>'2.0 Annual - Mill'!$Q$54</f>
        <v>0</v>
      </c>
      <c r="GV2" s="174">
        <f>'2.0 Annual - Mill'!$Q$55</f>
        <v>0</v>
      </c>
      <c r="GW2" s="174">
        <f>'2.0 Annual - Mill'!$Q$56</f>
        <v>0</v>
      </c>
      <c r="GX2" s="178" t="e">
        <f>'2.0 Annual - Mill'!$Q$57</f>
        <v>#DIV/0!</v>
      </c>
      <c r="GY2" s="174">
        <f>'2.0 Annual - Mill'!$Q$62</f>
        <v>0</v>
      </c>
      <c r="GZ2" s="174">
        <f>'2.0 Annual - Mill'!$Q$63</f>
        <v>0</v>
      </c>
      <c r="HA2" s="174">
        <f>'2.0 Annual - Mill'!$Q$64</f>
        <v>0</v>
      </c>
      <c r="HB2" s="178" t="e">
        <f>'2.0 Annual - Mill'!$Q$65</f>
        <v>#DIV/0!</v>
      </c>
      <c r="HC2" s="174">
        <f>'2.0 Annual - Mill'!$Q$68</f>
        <v>0</v>
      </c>
      <c r="HD2" s="174">
        <f>'2.0 Annual - Mill'!$O$71</f>
        <v>0</v>
      </c>
      <c r="HE2" s="174">
        <f>'2.0 Annual - Mill'!$O$73</f>
        <v>0</v>
      </c>
      <c r="HF2" s="174">
        <f>'2.0 Annual - Mill'!$O$75</f>
        <v>0</v>
      </c>
      <c r="HG2" s="174">
        <f>'2.0 Annual - Mill'!$P$75</f>
        <v>0</v>
      </c>
      <c r="HH2" s="174">
        <f>'2.0 Annual - Mill'!$Q$73</f>
        <v>0</v>
      </c>
      <c r="HI2" s="174">
        <f>'2.0 Annual - Mill'!$Q$75</f>
        <v>0</v>
      </c>
      <c r="HJ2" s="174">
        <f>'2.0 Annual - Mill'!$R$75</f>
        <v>0</v>
      </c>
      <c r="HK2" s="174">
        <f>'2.0 Annual - Mill'!$S$71</f>
        <v>0</v>
      </c>
      <c r="HL2" s="174">
        <f>'2.0 Annual - Mill'!$S$73</f>
        <v>0</v>
      </c>
      <c r="HM2" s="174">
        <f>'2.0 Annual - Mill'!$S$75</f>
        <v>0</v>
      </c>
      <c r="HN2" s="174">
        <f>'2.0 Annual - Mill'!$T$75</f>
        <v>0</v>
      </c>
      <c r="HO2" s="174">
        <f>'2.0 Annual - Mill'!$U$73</f>
        <v>0</v>
      </c>
      <c r="HP2" s="174">
        <f>'2.0 Annual - Mill'!$U$75</f>
        <v>0</v>
      </c>
      <c r="HQ2" s="174">
        <f>'2.0 Annual - Mill'!$V$75</f>
        <v>0</v>
      </c>
      <c r="HR2" s="174" t="e">
        <f>'2.0 Annual - Mill'!$O$78</f>
        <v>#DIV/0!</v>
      </c>
      <c r="HS2" s="174" t="e">
        <f>'2.0 Annual - Mill'!$O$80</f>
        <v>#DIV/0!</v>
      </c>
      <c r="HT2" s="174" t="e">
        <f>'2.0 Annual - Mill'!$O$82</f>
        <v>#DIV/0!</v>
      </c>
      <c r="HU2" s="174" t="e">
        <f>'2.0 Annual - Mill'!$P$82</f>
        <v>#DIV/0!</v>
      </c>
      <c r="HV2" s="174" t="e">
        <f>'2.0 Annual - Mill'!$Q$80</f>
        <v>#DIV/0!</v>
      </c>
      <c r="HW2" s="174" t="e">
        <f>'2.0 Annual - Mill'!$Q$82</f>
        <v>#DIV/0!</v>
      </c>
      <c r="HX2" s="174" t="e">
        <f>'2.0 Annual - Mill'!$R$82</f>
        <v>#DIV/0!</v>
      </c>
      <c r="HY2" s="174" t="e">
        <f>'2.0 Annual - Mill'!$S$78</f>
        <v>#DIV/0!</v>
      </c>
      <c r="HZ2" s="174" t="e">
        <f>'2.0 Annual - Mill'!$S$80</f>
        <v>#DIV/0!</v>
      </c>
      <c r="IA2" s="174" t="e">
        <f>'2.0 Annual - Mill'!$S$82</f>
        <v>#DIV/0!</v>
      </c>
      <c r="IB2" s="174" t="e">
        <f>'2.0 Annual - Mill'!$T$82</f>
        <v>#DIV/0!</v>
      </c>
      <c r="IC2" s="174" t="e">
        <f>'2.0 Annual - Mill'!$U$80</f>
        <v>#DIV/0!</v>
      </c>
      <c r="ID2" s="174" t="e">
        <f>'2.0 Annual - Mill'!$U$82</f>
        <v>#DIV/0!</v>
      </c>
      <c r="IE2" s="174" t="e">
        <f>'2.0 Annual - Mill'!$V$82</f>
        <v>#DIV/0!</v>
      </c>
      <c r="IF2" s="174">
        <f>'2.0 Annual - Mill'!$Q$84</f>
        <v>0</v>
      </c>
      <c r="IG2" s="174">
        <f>'2.0 Annual - Mill'!$Q$85</f>
        <v>0</v>
      </c>
      <c r="IH2" s="174" t="e">
        <f>'2.0 Annual - Mill'!$Q$86</f>
        <v>#DIV/0!</v>
      </c>
      <c r="II2" s="174">
        <f>'2.0 Annual - Mill'!$O$91</f>
        <v>0</v>
      </c>
      <c r="IJ2" s="174">
        <f>'2.0 Annual - Mill'!$O$92</f>
        <v>0</v>
      </c>
      <c r="IK2" s="174">
        <f>'2.0 Annual - Mill'!$O$93</f>
        <v>0</v>
      </c>
      <c r="IL2" s="174">
        <f>'2.0 Annual - Mill'!$P$91</f>
        <v>0</v>
      </c>
      <c r="IM2" s="174">
        <f>'2.0 Annual - Mill'!$P$92</f>
        <v>0</v>
      </c>
      <c r="IN2" s="174">
        <f>'2.0 Annual - Mill'!$P$93</f>
        <v>0</v>
      </c>
      <c r="IO2" s="174">
        <f>'2.0 Annual - Mill'!$Q$97</f>
        <v>0</v>
      </c>
      <c r="IP2" s="174">
        <f>'2.0 Annual - Mill'!$O$100</f>
        <v>0</v>
      </c>
      <c r="IQ2" s="174">
        <f>'2.0 Annual - Mill'!$O$101</f>
        <v>0</v>
      </c>
      <c r="IR2" s="174">
        <f>'2.0 Annual - Mill'!$P$100</f>
        <v>0</v>
      </c>
      <c r="IS2" s="174">
        <f>'2.0 Annual - Mill'!$P$101</f>
        <v>0</v>
      </c>
      <c r="IT2" s="179">
        <f>'2.0 Annual - Mill'!$Q$105</f>
        <v>0</v>
      </c>
      <c r="IU2" s="179" t="e">
        <f>'2.0 Annual - Mill'!$Q$106</f>
        <v>#DIV/0!</v>
      </c>
      <c r="IV2" s="174">
        <f>'2.0 Annual - Mill'!$Q$109</f>
        <v>0</v>
      </c>
      <c r="IW2" s="174">
        <f>'2.0 Annual - Mill'!$Q$110</f>
        <v>0</v>
      </c>
      <c r="IX2" s="176" t="e">
        <f>'2.0 Annual - Mill'!$Q$111</f>
        <v>#DIV/0!</v>
      </c>
      <c r="IY2" s="174">
        <f>'2.0 Annual - Mill'!$Q$114</f>
        <v>0</v>
      </c>
      <c r="IZ2" s="174">
        <f>'2.0 Annual - Mill'!$Q$115</f>
        <v>0</v>
      </c>
      <c r="JA2" s="174">
        <f>'2.0 Annual - Mill'!$Q$116</f>
        <v>0</v>
      </c>
      <c r="JB2" s="174">
        <f>'2.0 Annual - Mill'!$Q$117</f>
        <v>0</v>
      </c>
      <c r="JC2" s="176">
        <f>'2.0 Annual - Mill'!$Q$118</f>
        <v>0</v>
      </c>
      <c r="JD2" s="174">
        <f>'2.0 Annual - Mill'!$Z$8</f>
        <v>0</v>
      </c>
      <c r="JE2" s="174">
        <f>'2.0 Annual - Mill'!$Z$9</f>
        <v>0</v>
      </c>
      <c r="JF2" s="177">
        <f>'2.0 Annual - Mill'!$Z$15</f>
        <v>0</v>
      </c>
      <c r="JG2" s="177">
        <f>'2.0 Annual - Mill'!$Z$16</f>
        <v>0</v>
      </c>
      <c r="JH2" s="177">
        <f>'2.0 Annual - Mill'!$Z$17</f>
        <v>0</v>
      </c>
      <c r="JI2" s="174">
        <f>'2.0 Annual - Mill'!$Z$19</f>
        <v>0</v>
      </c>
      <c r="JJ2" s="174">
        <f>'2.0 Annual - Mill'!$Z$20</f>
        <v>0</v>
      </c>
      <c r="JK2" s="174">
        <f>'2.0 Annual - Mill'!$Z$21</f>
        <v>0</v>
      </c>
      <c r="JL2" s="178" t="e">
        <f>'2.0 Annual - Mill'!$Z$22</f>
        <v>#DIV/0!</v>
      </c>
      <c r="JM2" s="178" t="e">
        <f>'2.0 Annual - Mill'!$Z$23</f>
        <v>#DIV/0!</v>
      </c>
      <c r="JN2" s="178" t="e">
        <f>'2.0 Annual - Mill'!$Z$24</f>
        <v>#DIV/0!</v>
      </c>
      <c r="JO2" s="177">
        <f>'2.0 Annual - Mill'!$Z$25</f>
        <v>0</v>
      </c>
      <c r="JP2" s="174">
        <f>'2.0 Annual - Mill'!$Z$30</f>
        <v>0</v>
      </c>
      <c r="JQ2" s="174">
        <f>'2.0 Annual - Mill'!$Z$31</f>
        <v>0</v>
      </c>
      <c r="JR2" s="177">
        <f>'2.0 Annual - Mill'!$Z$32</f>
        <v>0</v>
      </c>
      <c r="JS2" s="174">
        <f>'2.0 Annual - Mill'!$Z$34</f>
        <v>0</v>
      </c>
      <c r="JT2" s="174">
        <f>'2.0 Annual - Mill'!$Z$35</f>
        <v>0</v>
      </c>
      <c r="JU2" s="174">
        <f>'2.0 Annual - Mill'!$Z$36</f>
        <v>0</v>
      </c>
      <c r="JV2" s="178" t="e">
        <f>'2.0 Annual - Mill'!$Z$37</f>
        <v>#DIV/0!</v>
      </c>
      <c r="JW2" s="178" t="e">
        <f>'2.0 Annual - Mill'!$Z$38</f>
        <v>#DIV/0!</v>
      </c>
      <c r="JX2" s="178" t="e">
        <f>'2.0 Annual - Mill'!$Z$39</f>
        <v>#DIV/0!</v>
      </c>
      <c r="JY2" s="177">
        <f>'2.0 Annual - Mill'!$Z$40</f>
        <v>0</v>
      </c>
      <c r="JZ2" s="179">
        <f>'2.0 Annual - Mill'!$Z$46</f>
        <v>0</v>
      </c>
      <c r="KA2" s="179">
        <f>'2.0 Annual - Mill'!$Z$47</f>
        <v>0</v>
      </c>
      <c r="KB2" s="179">
        <f>'2.0 Annual - Mill'!$Z$48</f>
        <v>0</v>
      </c>
      <c r="KC2" s="178" t="e">
        <f>'2.0 Annual - Mill'!$Z$49</f>
        <v>#DIV/0!</v>
      </c>
      <c r="KD2" s="174">
        <f>'2.0 Annual - Mill'!$Z$54</f>
        <v>0</v>
      </c>
      <c r="KE2" s="174">
        <f>'2.0 Annual - Mill'!$Z$55</f>
        <v>0</v>
      </c>
      <c r="KF2" s="174">
        <f>'2.0 Annual - Mill'!$Z$56</f>
        <v>0</v>
      </c>
      <c r="KG2" s="178" t="e">
        <f>'2.0 Annual - Mill'!$Z$57</f>
        <v>#DIV/0!</v>
      </c>
      <c r="KH2" s="174">
        <f>'2.0 Annual - Mill'!$Z$62</f>
        <v>0</v>
      </c>
      <c r="KI2" s="174">
        <f>'2.0 Annual - Mill'!$Z$63</f>
        <v>0</v>
      </c>
      <c r="KJ2" s="174">
        <f>'2.0 Annual - Mill'!$Z$64</f>
        <v>0</v>
      </c>
      <c r="KK2" s="178" t="e">
        <f>'2.0 Annual - Mill'!$Z$65</f>
        <v>#DIV/0!</v>
      </c>
      <c r="KL2" s="177">
        <f>'2.0 Annual - Mill'!$AB$15</f>
        <v>0</v>
      </c>
      <c r="KM2" s="177">
        <f>'2.0 Annual - Mill'!$AB$16</f>
        <v>0</v>
      </c>
      <c r="KN2" s="177">
        <f>'2.0 Annual - Mill'!$AB$17</f>
        <v>0</v>
      </c>
      <c r="KO2" s="174">
        <f>'2.0 Annual - Mill'!$AB$19</f>
        <v>0</v>
      </c>
      <c r="KP2" s="174">
        <f>'2.0 Annual - Mill'!$AB$20</f>
        <v>0</v>
      </c>
      <c r="KQ2" s="174">
        <f>'2.0 Annual - Mill'!$AB$21</f>
        <v>0</v>
      </c>
      <c r="KR2" s="178" t="e">
        <f>'2.0 Annual - Mill'!$AB$22</f>
        <v>#DIV/0!</v>
      </c>
      <c r="KS2" s="178" t="e">
        <f>'2.0 Annual - Mill'!$AB$23</f>
        <v>#DIV/0!</v>
      </c>
      <c r="KT2" s="178" t="e">
        <f>'2.0 Annual - Mill'!$AB$24</f>
        <v>#DIV/0!</v>
      </c>
      <c r="KU2" s="177">
        <f>'2.0 Annual - Mill'!$AB$25</f>
        <v>0</v>
      </c>
      <c r="KV2" s="174">
        <f>'2.0 Annual - Mill'!$AB$30</f>
        <v>0</v>
      </c>
      <c r="KW2" s="174">
        <f>'2.0 Annual - Mill'!$AB$31</f>
        <v>0</v>
      </c>
      <c r="KX2" s="177">
        <f>'2.0 Annual - Mill'!$AB$32</f>
        <v>0</v>
      </c>
      <c r="KY2" s="174">
        <f>'2.0 Annual - Mill'!$AB$34</f>
        <v>0</v>
      </c>
      <c r="KZ2" s="174">
        <f>'2.0 Annual - Mill'!$AB$35</f>
        <v>0</v>
      </c>
      <c r="LA2" s="174">
        <f>'2.0 Annual - Mill'!$AB$36</f>
        <v>0</v>
      </c>
      <c r="LB2" s="178" t="e">
        <f>'2.0 Annual - Mill'!$AB$37</f>
        <v>#DIV/0!</v>
      </c>
      <c r="LC2" s="178" t="e">
        <f>'2.0 Annual - Mill'!$AB$38</f>
        <v>#DIV/0!</v>
      </c>
      <c r="LD2" s="178" t="e">
        <f>'2.0 Annual - Mill'!$AB$39</f>
        <v>#DIV/0!</v>
      </c>
      <c r="LE2" s="177">
        <f>'2.0 Annual - Mill'!$AB$40</f>
        <v>0</v>
      </c>
      <c r="LF2" s="174">
        <f>'2.0 Annual - Mill'!$AB$46</f>
        <v>0</v>
      </c>
      <c r="LG2" s="174">
        <f>'2.0 Annual - Mill'!$AB$47</f>
        <v>0</v>
      </c>
      <c r="LH2" s="174">
        <f>'2.0 Annual - Mill'!$AB$48</f>
        <v>0</v>
      </c>
      <c r="LI2" s="178" t="e">
        <f>'2.0 Annual - Mill'!$AB$49</f>
        <v>#DIV/0!</v>
      </c>
      <c r="LJ2" s="174">
        <f>'2.0 Annual - Mill'!$AB$54</f>
        <v>0</v>
      </c>
      <c r="LK2" s="174">
        <f>'2.0 Annual - Mill'!$AB$55</f>
        <v>0</v>
      </c>
      <c r="LL2" s="174">
        <f>'2.0 Annual - Mill'!$AB$56</f>
        <v>0</v>
      </c>
      <c r="LM2" s="178" t="e">
        <f>'2.0 Annual - Mill'!$AB$57</f>
        <v>#DIV/0!</v>
      </c>
      <c r="LN2" s="174">
        <f>'2.0 Annual - Mill'!$AB$62</f>
        <v>0</v>
      </c>
      <c r="LO2" s="174">
        <f>'2.0 Annual - Mill'!$AB$63</f>
        <v>0</v>
      </c>
      <c r="LP2" s="174">
        <f>'2.0 Annual - Mill'!$AB$64</f>
        <v>0</v>
      </c>
      <c r="LQ2" s="178" t="e">
        <f>'2.0 Annual - Mill'!$AB$65</f>
        <v>#DIV/0!</v>
      </c>
      <c r="LR2" s="174">
        <f>'2.0 Annual - Mill'!$AB$68</f>
        <v>0</v>
      </c>
      <c r="LS2" s="174">
        <f>'2.0 Annual - Mill'!$Z$71</f>
        <v>0</v>
      </c>
      <c r="LT2" s="174">
        <f>'2.0 Annual - Mill'!$Z$73</f>
        <v>0</v>
      </c>
      <c r="LU2" s="174">
        <f>'2.0 Annual - Mill'!$Z$75</f>
        <v>0</v>
      </c>
      <c r="LV2" s="174">
        <f>'2.0 Annual - Mill'!$AA$75</f>
        <v>0</v>
      </c>
      <c r="LW2" s="174">
        <f>'2.0 Annual - Mill'!$AB$73</f>
        <v>0</v>
      </c>
      <c r="LX2" s="174">
        <f>'2.0 Annual - Mill'!$AB$75</f>
        <v>0</v>
      </c>
      <c r="LY2" s="174">
        <f>'2.0 Annual - Mill'!$AC$75</f>
        <v>0</v>
      </c>
      <c r="LZ2" s="174">
        <f>'2.0 Annual - Mill'!$AD$71</f>
        <v>0</v>
      </c>
      <c r="MA2" s="174">
        <f>'2.0 Annual - Mill'!$AD$73</f>
        <v>0</v>
      </c>
      <c r="MB2" s="174">
        <f>'2.0 Annual - Mill'!$AD$75</f>
        <v>0</v>
      </c>
      <c r="MC2" s="174">
        <f>'2.0 Annual - Mill'!$AE$75</f>
        <v>0</v>
      </c>
      <c r="MD2" s="174">
        <f>'2.0 Annual - Mill'!$AF$73</f>
        <v>0</v>
      </c>
      <c r="ME2" s="174">
        <f>'2.0 Annual - Mill'!$AF$75</f>
        <v>0</v>
      </c>
      <c r="MF2" s="174">
        <f>'2.0 Annual - Mill'!$AG$75</f>
        <v>0</v>
      </c>
      <c r="MG2" s="174" t="e">
        <f>'2.0 Annual - Mill'!$Z$78</f>
        <v>#DIV/0!</v>
      </c>
      <c r="MH2" s="174" t="e">
        <f>'2.0 Annual - Mill'!$Z$80</f>
        <v>#DIV/0!</v>
      </c>
      <c r="MI2" s="174" t="e">
        <f>'2.0 Annual - Mill'!$Z$82</f>
        <v>#DIV/0!</v>
      </c>
      <c r="MJ2" s="174" t="e">
        <f>'2.0 Annual - Mill'!$AA$82</f>
        <v>#DIV/0!</v>
      </c>
      <c r="MK2" s="174" t="e">
        <f>'2.0 Annual - Mill'!$AB$80</f>
        <v>#DIV/0!</v>
      </c>
      <c r="ML2" s="174" t="e">
        <f>'2.0 Annual - Mill'!$AB$82</f>
        <v>#DIV/0!</v>
      </c>
      <c r="MM2" s="174" t="e">
        <f>'2.0 Annual - Mill'!$AC$82</f>
        <v>#DIV/0!</v>
      </c>
      <c r="MN2" s="174" t="e">
        <f>'2.0 Annual - Mill'!$AD$78</f>
        <v>#DIV/0!</v>
      </c>
      <c r="MO2" s="174" t="e">
        <f>'2.0 Annual - Mill'!$AD$80</f>
        <v>#DIV/0!</v>
      </c>
      <c r="MP2" s="174" t="e">
        <f>'2.0 Annual - Mill'!$AD$82</f>
        <v>#DIV/0!</v>
      </c>
      <c r="MQ2" s="174" t="e">
        <f>'2.0 Annual - Mill'!$AE$82</f>
        <v>#DIV/0!</v>
      </c>
      <c r="MR2" s="174" t="e">
        <f>'2.0 Annual - Mill'!$AF$80</f>
        <v>#DIV/0!</v>
      </c>
      <c r="MS2" s="174" t="e">
        <f>'2.0 Annual - Mill'!$AF$82</f>
        <v>#DIV/0!</v>
      </c>
      <c r="MT2" s="174" t="e">
        <f>'2.0 Annual - Mill'!$AG$82</f>
        <v>#DIV/0!</v>
      </c>
      <c r="MU2" s="174">
        <f>'2.0 Annual - Mill'!$AB$84</f>
        <v>0</v>
      </c>
      <c r="MV2" s="174">
        <f>'2.0 Annual - Mill'!$AB$85</f>
        <v>0</v>
      </c>
      <c r="MW2" s="174" t="e">
        <f>'2.0 Annual - Mill'!$AB$86</f>
        <v>#DIV/0!</v>
      </c>
      <c r="MX2" s="174">
        <f>'2.0 Annual - Mill'!$Z$91</f>
        <v>0</v>
      </c>
      <c r="MY2" s="174">
        <f>'2.0 Annual - Mill'!$Z$92</f>
        <v>0</v>
      </c>
      <c r="MZ2" s="174">
        <f>'2.0 Annual - Mill'!$Z$93</f>
        <v>0</v>
      </c>
      <c r="NA2" s="174">
        <f>'2.0 Annual - Mill'!$AA$91</f>
        <v>0</v>
      </c>
      <c r="NB2" s="174">
        <f>'2.0 Annual - Mill'!$AA$92</f>
        <v>0</v>
      </c>
      <c r="NC2" s="174">
        <f>'2.0 Annual - Mill'!$AA$93</f>
        <v>0</v>
      </c>
      <c r="ND2" s="174">
        <f>'2.0 Annual - Mill'!$AB$97</f>
        <v>0</v>
      </c>
      <c r="NE2" s="174">
        <f>'2.0 Annual - Mill'!$Z$100</f>
        <v>0</v>
      </c>
      <c r="NF2" s="174">
        <f>'2.0 Annual - Mill'!$Z$101</f>
        <v>0</v>
      </c>
      <c r="NG2" s="174">
        <f>'2.0 Annual - Mill'!$AA$100</f>
        <v>0</v>
      </c>
      <c r="NH2" s="174">
        <f>'2.0 Annual - Mill'!$AA$101</f>
        <v>0</v>
      </c>
      <c r="NI2" s="179">
        <f>'2.0 Annual - Mill'!$AB$105</f>
        <v>0</v>
      </c>
      <c r="NJ2" s="179" t="e">
        <f>'2.0 Annual - Mill'!$AB$106</f>
        <v>#DIV/0!</v>
      </c>
      <c r="NK2" s="174">
        <f>'2.0 Annual - Mill'!$AB$109</f>
        <v>0</v>
      </c>
      <c r="NL2" s="174">
        <f>'2.0 Annual - Mill'!$AB$110</f>
        <v>0</v>
      </c>
      <c r="NM2" s="176" t="e">
        <f>'2.0 Annual - Mill'!$AB$111</f>
        <v>#DIV/0!</v>
      </c>
      <c r="NN2" s="174">
        <f>'2.0 Annual - Mill'!$AB$114</f>
        <v>0</v>
      </c>
      <c r="NO2" s="174">
        <f>'2.0 Annual - Mill'!$AB$115</f>
        <v>0</v>
      </c>
      <c r="NP2" s="174">
        <f>'2.0 Annual - Mill'!$AB$116</f>
        <v>0</v>
      </c>
      <c r="NQ2" s="174">
        <f>'2.0 Annual - Mill'!$AB$117</f>
        <v>0</v>
      </c>
      <c r="NR2" s="176">
        <f>'2.0 Annual - Mill'!$AB$118</f>
        <v>0</v>
      </c>
      <c r="NS2" s="174">
        <f>'2.0 Annual - Mill'!$AK$8</f>
        <v>0</v>
      </c>
      <c r="NT2" s="174">
        <f>'2.0 Annual - Mill'!$AK$9</f>
        <v>0</v>
      </c>
      <c r="NU2" s="177">
        <f>'2.0 Annual - Mill'!$AK$15</f>
        <v>0</v>
      </c>
      <c r="NV2" s="177">
        <f>'2.0 Annual - Mill'!$AK$16</f>
        <v>0</v>
      </c>
      <c r="NW2" s="177">
        <f>'2.0 Annual - Mill'!$AK$17</f>
        <v>0</v>
      </c>
      <c r="NX2" s="174">
        <f>'2.0 Annual - Mill'!$AK$19</f>
        <v>0</v>
      </c>
      <c r="NY2" s="174">
        <f>'2.0 Annual - Mill'!$AK$20</f>
        <v>0</v>
      </c>
      <c r="NZ2" s="174">
        <f>'2.0 Annual - Mill'!$AK$21</f>
        <v>0</v>
      </c>
      <c r="OA2" s="178" t="e">
        <f>'2.0 Annual - Mill'!$AK$22</f>
        <v>#DIV/0!</v>
      </c>
      <c r="OB2" s="178" t="e">
        <f>'2.0 Annual - Mill'!$AK$23</f>
        <v>#DIV/0!</v>
      </c>
      <c r="OC2" s="178" t="e">
        <f>'2.0 Annual - Mill'!$AK$24</f>
        <v>#DIV/0!</v>
      </c>
      <c r="OD2" s="177">
        <f>'2.0 Annual - Mill'!$AK$25</f>
        <v>0</v>
      </c>
      <c r="OE2" s="174">
        <f>'2.0 Annual - Mill'!$AK$30</f>
        <v>0</v>
      </c>
      <c r="OF2" s="174">
        <f>'2.0 Annual - Mill'!$AK$31</f>
        <v>0</v>
      </c>
      <c r="OG2" s="177">
        <f>'2.0 Annual - Mill'!$AK$32</f>
        <v>0</v>
      </c>
      <c r="OH2" s="174">
        <f>'2.0 Annual - Mill'!$AK$34</f>
        <v>0</v>
      </c>
      <c r="OI2" s="174">
        <f>'2.0 Annual - Mill'!$AK$35</f>
        <v>0</v>
      </c>
      <c r="OJ2" s="174">
        <f>'2.0 Annual - Mill'!$AK$36</f>
        <v>0</v>
      </c>
      <c r="OK2" s="178" t="e">
        <f>'2.0 Annual - Mill'!$AK$37</f>
        <v>#DIV/0!</v>
      </c>
      <c r="OL2" s="178" t="e">
        <f>'2.0 Annual - Mill'!$AK$38</f>
        <v>#DIV/0!</v>
      </c>
      <c r="OM2" s="178" t="e">
        <f>'2.0 Annual - Mill'!$AK$39</f>
        <v>#DIV/0!</v>
      </c>
      <c r="ON2" s="177">
        <f>'2.0 Annual - Mill'!$AK$40</f>
        <v>0</v>
      </c>
      <c r="OO2" s="179">
        <f>'2.0 Annual - Mill'!$AK$46</f>
        <v>0</v>
      </c>
      <c r="OP2" s="179">
        <f>'2.0 Annual - Mill'!$AK$47</f>
        <v>0</v>
      </c>
      <c r="OQ2" s="179">
        <f>'2.0 Annual - Mill'!$AK$48</f>
        <v>0</v>
      </c>
      <c r="OR2" s="178" t="e">
        <f>'2.0 Annual - Mill'!$AK$49</f>
        <v>#DIV/0!</v>
      </c>
      <c r="OS2" s="174">
        <f>'2.0 Annual - Mill'!$AK$54</f>
        <v>0</v>
      </c>
      <c r="OT2" s="174">
        <f>'2.0 Annual - Mill'!$AK$55</f>
        <v>0</v>
      </c>
      <c r="OU2" s="174">
        <f>'2.0 Annual - Mill'!$AK$56</f>
        <v>0</v>
      </c>
      <c r="OV2" s="178" t="e">
        <f>'2.0 Annual - Mill'!$AK$57</f>
        <v>#DIV/0!</v>
      </c>
      <c r="OW2" s="174">
        <f>'2.0 Annual - Mill'!$AK$62</f>
        <v>0</v>
      </c>
      <c r="OX2" s="174">
        <f>'2.0 Annual - Mill'!$AK$63</f>
        <v>0</v>
      </c>
      <c r="OY2" s="174">
        <f>'2.0 Annual - Mill'!$AK$64</f>
        <v>0</v>
      </c>
      <c r="OZ2" s="178" t="e">
        <f>'2.0 Annual - Mill'!$AK$65</f>
        <v>#DIV/0!</v>
      </c>
      <c r="PA2" s="177">
        <f>'2.0 Annual - Mill'!$AM$15</f>
        <v>0</v>
      </c>
      <c r="PB2" s="177">
        <f>'2.0 Annual - Mill'!$AM$16</f>
        <v>0</v>
      </c>
      <c r="PC2" s="177">
        <f>'2.0 Annual - Mill'!$AM$17</f>
        <v>0</v>
      </c>
      <c r="PD2" s="174">
        <f>'2.0 Annual - Mill'!$AM$19</f>
        <v>0</v>
      </c>
      <c r="PE2" s="174">
        <f>'2.0 Annual - Mill'!$AM$20</f>
        <v>0</v>
      </c>
      <c r="PF2" s="174">
        <f>'2.0 Annual - Mill'!$AM$21</f>
        <v>0</v>
      </c>
      <c r="PG2" s="178" t="e">
        <f>'2.0 Annual - Mill'!$AM$22</f>
        <v>#DIV/0!</v>
      </c>
      <c r="PH2" s="178" t="e">
        <f>'2.0 Annual - Mill'!$AM$23</f>
        <v>#DIV/0!</v>
      </c>
      <c r="PI2" s="178" t="e">
        <f>'2.0 Annual - Mill'!$AM$24</f>
        <v>#DIV/0!</v>
      </c>
      <c r="PJ2" s="177">
        <f>'2.0 Annual - Mill'!$AM$25</f>
        <v>0</v>
      </c>
      <c r="PK2" s="174">
        <f>'2.0 Annual - Mill'!$AM$30</f>
        <v>0</v>
      </c>
      <c r="PL2" s="174">
        <f>'2.0 Annual - Mill'!$AM$31</f>
        <v>0</v>
      </c>
      <c r="PM2" s="177">
        <f>'2.0 Annual - Mill'!$AM$32</f>
        <v>0</v>
      </c>
      <c r="PN2" s="174">
        <f>'2.0 Annual - Mill'!$AM$34</f>
        <v>0</v>
      </c>
      <c r="PO2" s="174">
        <f>'2.0 Annual - Mill'!$AM$35</f>
        <v>0</v>
      </c>
      <c r="PP2" s="174">
        <f>'2.0 Annual - Mill'!$AM$36</f>
        <v>0</v>
      </c>
      <c r="PQ2" s="178" t="e">
        <f>'2.0 Annual - Mill'!$AM$37</f>
        <v>#DIV/0!</v>
      </c>
      <c r="PR2" s="178" t="e">
        <f>'2.0 Annual - Mill'!$AM$38</f>
        <v>#DIV/0!</v>
      </c>
      <c r="PS2" s="178" t="e">
        <f>'2.0 Annual - Mill'!$AM$39</f>
        <v>#DIV/0!</v>
      </c>
      <c r="PT2" s="177">
        <f>'2.0 Annual - Mill'!$AM$40</f>
        <v>0</v>
      </c>
      <c r="PU2" s="174">
        <f>'2.0 Annual - Mill'!$AM$46</f>
        <v>0</v>
      </c>
      <c r="PV2" s="174">
        <f>'2.0 Annual - Mill'!$AM$47</f>
        <v>0</v>
      </c>
      <c r="PW2" s="174">
        <f>'2.0 Annual - Mill'!$AM$48</f>
        <v>0</v>
      </c>
      <c r="PX2" s="178" t="e">
        <f>'2.0 Annual - Mill'!$AM$49</f>
        <v>#DIV/0!</v>
      </c>
      <c r="PY2" s="174">
        <f>'2.0 Annual - Mill'!$AM$54</f>
        <v>0</v>
      </c>
      <c r="PZ2" s="174">
        <f>'2.0 Annual - Mill'!$AM$55</f>
        <v>0</v>
      </c>
      <c r="QA2" s="174">
        <f>'2.0 Annual - Mill'!$AM$56</f>
        <v>0</v>
      </c>
      <c r="QB2" s="178" t="e">
        <f>'2.0 Annual - Mill'!$AM$57</f>
        <v>#DIV/0!</v>
      </c>
      <c r="QC2" s="174">
        <f>'2.0 Annual - Mill'!$AM$62</f>
        <v>0</v>
      </c>
      <c r="QD2" s="174">
        <f>'2.0 Annual - Mill'!$AM$63</f>
        <v>0</v>
      </c>
      <c r="QE2" s="174">
        <f>'2.0 Annual - Mill'!$AM$64</f>
        <v>0</v>
      </c>
      <c r="QF2" s="178" t="e">
        <f>'2.0 Annual - Mill'!$AM$65</f>
        <v>#DIV/0!</v>
      </c>
      <c r="QG2" s="174">
        <f>'2.0 Annual - Mill'!$AM$68</f>
        <v>0</v>
      </c>
      <c r="QH2" s="174">
        <f>'2.0 Annual - Mill'!$AK$71</f>
        <v>0</v>
      </c>
      <c r="QI2" s="174">
        <f>'2.0 Annual - Mill'!$AK$73</f>
        <v>0</v>
      </c>
      <c r="QJ2" s="174">
        <f>'2.0 Annual - Mill'!$AK$75</f>
        <v>0</v>
      </c>
      <c r="QK2" s="174">
        <f>'2.0 Annual - Mill'!$AL$75</f>
        <v>0</v>
      </c>
      <c r="QL2" s="174">
        <f>'2.0 Annual - Mill'!$AM$73</f>
        <v>0</v>
      </c>
      <c r="QM2" s="174">
        <f>'2.0 Annual - Mill'!$AM$75</f>
        <v>0</v>
      </c>
      <c r="QN2" s="174">
        <f>'2.0 Annual - Mill'!$AN$75</f>
        <v>0</v>
      </c>
      <c r="QO2" s="174">
        <f>'2.0 Annual - Mill'!$AO$71</f>
        <v>0</v>
      </c>
      <c r="QP2" s="174">
        <f>'2.0 Annual - Mill'!$AO$73</f>
        <v>0</v>
      </c>
      <c r="QQ2" s="174">
        <f>'2.0 Annual - Mill'!$AO$75</f>
        <v>0</v>
      </c>
      <c r="QR2" s="174">
        <f>'2.0 Annual - Mill'!$AP$75</f>
        <v>0</v>
      </c>
      <c r="QS2" s="174">
        <f>'2.0 Annual - Mill'!$AQ$73</f>
        <v>0</v>
      </c>
      <c r="QT2" s="174">
        <f>'2.0 Annual - Mill'!$AQ$75</f>
        <v>0</v>
      </c>
      <c r="QU2" s="174">
        <f>'2.0 Annual - Mill'!$AR$75</f>
        <v>0</v>
      </c>
      <c r="QV2" s="174" t="e">
        <f>'2.0 Annual - Mill'!$AK$78</f>
        <v>#DIV/0!</v>
      </c>
      <c r="QW2" s="174" t="e">
        <f>'2.0 Annual - Mill'!$AK$80</f>
        <v>#DIV/0!</v>
      </c>
      <c r="QX2" s="174" t="e">
        <f>'2.0 Annual - Mill'!$AK$82</f>
        <v>#DIV/0!</v>
      </c>
      <c r="QY2" s="174" t="e">
        <f>'2.0 Annual - Mill'!$AL$82</f>
        <v>#DIV/0!</v>
      </c>
      <c r="QZ2" s="174" t="e">
        <f>'2.0 Annual - Mill'!$AM$80</f>
        <v>#DIV/0!</v>
      </c>
      <c r="RA2" s="174" t="e">
        <f>'2.0 Annual - Mill'!$AM$82</f>
        <v>#DIV/0!</v>
      </c>
      <c r="RB2" s="174" t="e">
        <f>'2.0 Annual - Mill'!$AN$82</f>
        <v>#DIV/0!</v>
      </c>
      <c r="RC2" s="174" t="e">
        <f>'2.0 Annual - Mill'!$AO$78</f>
        <v>#DIV/0!</v>
      </c>
      <c r="RD2" s="174" t="e">
        <f>'2.0 Annual - Mill'!$AO$80</f>
        <v>#DIV/0!</v>
      </c>
      <c r="RE2" s="174" t="e">
        <f>'2.0 Annual - Mill'!$AO$82</f>
        <v>#DIV/0!</v>
      </c>
      <c r="RF2" s="174" t="e">
        <f>'2.0 Annual - Mill'!$AP$82</f>
        <v>#DIV/0!</v>
      </c>
      <c r="RG2" s="174" t="e">
        <f>'2.0 Annual - Mill'!$AQ$80</f>
        <v>#DIV/0!</v>
      </c>
      <c r="RH2" s="174" t="e">
        <f>'2.0 Annual - Mill'!$AQ$82</f>
        <v>#DIV/0!</v>
      </c>
      <c r="RI2" s="174" t="e">
        <f>'2.0 Annual - Mill'!$AR$82</f>
        <v>#DIV/0!</v>
      </c>
      <c r="RJ2" s="174">
        <f>'2.0 Annual - Mill'!$AM$84</f>
        <v>0</v>
      </c>
      <c r="RK2" s="174">
        <f>'2.0 Annual - Mill'!$AM$85</f>
        <v>0</v>
      </c>
      <c r="RL2" s="174" t="e">
        <f>'2.0 Annual - Mill'!$AM$86</f>
        <v>#DIV/0!</v>
      </c>
      <c r="RM2" s="174">
        <f>'2.0 Annual - Mill'!$AK$91</f>
        <v>0</v>
      </c>
      <c r="RN2" s="174">
        <f>'2.0 Annual - Mill'!$AK$92</f>
        <v>0</v>
      </c>
      <c r="RO2" s="174">
        <f>'2.0 Annual - Mill'!$AK$93</f>
        <v>0</v>
      </c>
      <c r="RP2" s="174">
        <f>'2.0 Annual - Mill'!$AL$91</f>
        <v>0</v>
      </c>
      <c r="RQ2" s="174">
        <f>'2.0 Annual - Mill'!$AL$92</f>
        <v>0</v>
      </c>
      <c r="RR2" s="174">
        <f>'2.0 Annual - Mill'!$AL$93</f>
        <v>0</v>
      </c>
      <c r="RS2" s="174">
        <f>'2.0 Annual - Mill'!$AM$97</f>
        <v>0</v>
      </c>
      <c r="RT2" s="174">
        <f>'2.0 Annual - Mill'!$AK$100</f>
        <v>0</v>
      </c>
      <c r="RU2" s="174">
        <f>'2.0 Annual - Mill'!$AK$101</f>
        <v>0</v>
      </c>
      <c r="RV2" s="174">
        <f>'2.0 Annual - Mill'!$AL$100</f>
        <v>0</v>
      </c>
      <c r="RW2" s="174">
        <f>'2.0 Annual - Mill'!$AL$101</f>
        <v>0</v>
      </c>
      <c r="RX2" s="179">
        <f>'2.0 Annual - Mill'!$AM$105</f>
        <v>0</v>
      </c>
      <c r="RY2" s="179" t="e">
        <f>'2.0 Annual - Mill'!$AM$106</f>
        <v>#DIV/0!</v>
      </c>
      <c r="RZ2" s="174">
        <f>'2.0 Annual - Mill'!$AM$109</f>
        <v>0</v>
      </c>
      <c r="SA2" s="174">
        <f>'2.0 Annual - Mill'!$AM$110</f>
        <v>0</v>
      </c>
      <c r="SB2" s="176" t="e">
        <f>'2.0 Annual - Mill'!$AM$111</f>
        <v>#DIV/0!</v>
      </c>
      <c r="SC2" s="174">
        <f>'2.0 Annual - Mill'!$AM$114</f>
        <v>0</v>
      </c>
      <c r="SD2" s="174">
        <f>'2.0 Annual - Mill'!$AM$115</f>
        <v>0</v>
      </c>
      <c r="SE2" s="174">
        <f>'2.0 Annual - Mill'!$AM$116</f>
        <v>0</v>
      </c>
      <c r="SF2" s="174">
        <f>'2.0 Annual - Mill'!$AM$117</f>
        <v>0</v>
      </c>
      <c r="SG2" s="176">
        <f>'2.0 Annual - Mill'!$AM$118</f>
        <v>0</v>
      </c>
      <c r="SH2" s="174">
        <f>'2.0 Annual - Mill'!$AV$8</f>
        <v>0</v>
      </c>
      <c r="SI2" s="174">
        <f>'2.0 Annual - Mill'!$AV$9</f>
        <v>0</v>
      </c>
      <c r="SJ2" s="177">
        <f>'2.0 Annual - Mill'!$AV$15</f>
        <v>0</v>
      </c>
      <c r="SK2" s="177">
        <f>'2.0 Annual - Mill'!$AV$16</f>
        <v>0</v>
      </c>
      <c r="SL2" s="177">
        <f>'2.0 Annual - Mill'!$AV$17</f>
        <v>0</v>
      </c>
      <c r="SM2" s="174">
        <f>'2.0 Annual - Mill'!$AV$19</f>
        <v>0</v>
      </c>
      <c r="SN2" s="174">
        <f>'2.0 Annual - Mill'!$AV$20</f>
        <v>0</v>
      </c>
      <c r="SO2" s="174">
        <f>'2.0 Annual - Mill'!$AV$21</f>
        <v>0</v>
      </c>
      <c r="SP2" s="178" t="e">
        <f>'2.0 Annual - Mill'!$AV$22</f>
        <v>#DIV/0!</v>
      </c>
      <c r="SQ2" s="178" t="e">
        <f>'2.0 Annual - Mill'!$AV$23</f>
        <v>#DIV/0!</v>
      </c>
      <c r="SR2" s="178" t="e">
        <f>'2.0 Annual - Mill'!$AV$24</f>
        <v>#DIV/0!</v>
      </c>
      <c r="SS2" s="177">
        <f>'2.0 Annual - Mill'!$AV$25</f>
        <v>0</v>
      </c>
      <c r="ST2" s="174">
        <f>'2.0 Annual - Mill'!$AV$30</f>
        <v>0</v>
      </c>
      <c r="SU2" s="174">
        <f>'2.0 Annual - Mill'!$AV$31</f>
        <v>0</v>
      </c>
      <c r="SV2" s="177">
        <f>'2.0 Annual - Mill'!$AV$32</f>
        <v>0</v>
      </c>
      <c r="SW2" s="174">
        <f>'2.0 Annual - Mill'!$AV$34</f>
        <v>0</v>
      </c>
      <c r="SX2" s="174">
        <f>'2.0 Annual - Mill'!$AV$35</f>
        <v>0</v>
      </c>
      <c r="SY2" s="174">
        <f>'2.0 Annual - Mill'!$AV$36</f>
        <v>0</v>
      </c>
      <c r="SZ2" s="178" t="e">
        <f>'2.0 Annual - Mill'!$AV$37</f>
        <v>#DIV/0!</v>
      </c>
      <c r="TA2" s="178" t="e">
        <f>'2.0 Annual - Mill'!$AV$38</f>
        <v>#DIV/0!</v>
      </c>
      <c r="TB2" s="178" t="e">
        <f>'2.0 Annual - Mill'!$AV$39</f>
        <v>#DIV/0!</v>
      </c>
      <c r="TC2" s="177">
        <f>'2.0 Annual - Mill'!$AV$40</f>
        <v>0</v>
      </c>
      <c r="TD2" s="179">
        <f>'2.0 Annual - Mill'!$AV$46</f>
        <v>0</v>
      </c>
      <c r="TE2" s="179">
        <f>'2.0 Annual - Mill'!$AV$47</f>
        <v>0</v>
      </c>
      <c r="TF2" s="179">
        <f>'2.0 Annual - Mill'!$AV$48</f>
        <v>0</v>
      </c>
      <c r="TG2" s="178" t="e">
        <f>'2.0 Annual - Mill'!$AV$49</f>
        <v>#DIV/0!</v>
      </c>
      <c r="TH2" s="174">
        <f>'2.0 Annual - Mill'!$AV$54</f>
        <v>0</v>
      </c>
      <c r="TI2" s="174">
        <f>'2.0 Annual - Mill'!$AV$55</f>
        <v>0</v>
      </c>
      <c r="TJ2" s="174">
        <f>'2.0 Annual - Mill'!$AV$56</f>
        <v>0</v>
      </c>
      <c r="TK2" s="178" t="e">
        <f>'2.0 Annual - Mill'!$AV$57</f>
        <v>#DIV/0!</v>
      </c>
      <c r="TL2" s="174">
        <f>'2.0 Annual - Mill'!$AV$62</f>
        <v>0</v>
      </c>
      <c r="TM2" s="174">
        <f>'2.0 Annual - Mill'!$AV$63</f>
        <v>0</v>
      </c>
      <c r="TN2" s="174">
        <f>'2.0 Annual - Mill'!$AV$64</f>
        <v>0</v>
      </c>
      <c r="TO2" s="178" t="e">
        <f>'2.0 Annual - Mill'!$AV$65</f>
        <v>#DIV/0!</v>
      </c>
      <c r="TP2" s="177">
        <f>'2.0 Annual - Mill'!$AX$15</f>
        <v>0</v>
      </c>
      <c r="TQ2" s="177">
        <f>'2.0 Annual - Mill'!$AX$16</f>
        <v>0</v>
      </c>
      <c r="TR2" s="177">
        <f>'2.0 Annual - Mill'!$AX$17</f>
        <v>0</v>
      </c>
      <c r="TS2" s="174">
        <f>'2.0 Annual - Mill'!$AX$19</f>
        <v>0</v>
      </c>
      <c r="TT2" s="174">
        <f>'2.0 Annual - Mill'!$AX$20</f>
        <v>0</v>
      </c>
      <c r="TU2" s="174">
        <f>'2.0 Annual - Mill'!$AX$21</f>
        <v>0</v>
      </c>
      <c r="TV2" s="178" t="e">
        <f>'2.0 Annual - Mill'!$AX$22</f>
        <v>#DIV/0!</v>
      </c>
      <c r="TW2" s="178" t="e">
        <f>'2.0 Annual - Mill'!$AX$23</f>
        <v>#DIV/0!</v>
      </c>
      <c r="TX2" s="178" t="e">
        <f>'2.0 Annual - Mill'!$AX$24</f>
        <v>#DIV/0!</v>
      </c>
      <c r="TY2" s="177">
        <f>'2.0 Annual - Mill'!$AX$25</f>
        <v>0</v>
      </c>
      <c r="TZ2" s="174">
        <f>'2.0 Annual - Mill'!$AX$30</f>
        <v>0</v>
      </c>
      <c r="UA2" s="174">
        <f>'2.0 Annual - Mill'!$AX$31</f>
        <v>0</v>
      </c>
      <c r="UB2" s="177">
        <f>'2.0 Annual - Mill'!$AX$32</f>
        <v>0</v>
      </c>
      <c r="UC2" s="174">
        <f>'2.0 Annual - Mill'!$AX$34</f>
        <v>0</v>
      </c>
      <c r="UD2" s="174">
        <f>'2.0 Annual - Mill'!$AX$35</f>
        <v>0</v>
      </c>
      <c r="UE2" s="174">
        <f>'2.0 Annual - Mill'!$AX$36</f>
        <v>0</v>
      </c>
      <c r="UF2" s="178" t="e">
        <f>'2.0 Annual - Mill'!$AX$37</f>
        <v>#DIV/0!</v>
      </c>
      <c r="UG2" s="178" t="e">
        <f>'2.0 Annual - Mill'!$AX$38</f>
        <v>#DIV/0!</v>
      </c>
      <c r="UH2" s="178" t="e">
        <f>'2.0 Annual - Mill'!$AX$39</f>
        <v>#DIV/0!</v>
      </c>
      <c r="UI2" s="177">
        <f>'2.0 Annual - Mill'!$AX$40</f>
        <v>0</v>
      </c>
      <c r="UJ2" s="174">
        <f>'2.0 Annual - Mill'!$AX$46</f>
        <v>0</v>
      </c>
      <c r="UK2" s="174">
        <f>'2.0 Annual - Mill'!$AX$47</f>
        <v>0</v>
      </c>
      <c r="UL2" s="174">
        <f>'2.0 Annual - Mill'!$AX$48</f>
        <v>0</v>
      </c>
      <c r="UM2" s="178" t="e">
        <f>'2.0 Annual - Mill'!$AX$49</f>
        <v>#DIV/0!</v>
      </c>
      <c r="UN2" s="174">
        <f>'2.0 Annual - Mill'!$AX$54</f>
        <v>0</v>
      </c>
      <c r="UO2" s="174">
        <f>'2.0 Annual - Mill'!$AX$55</f>
        <v>0</v>
      </c>
      <c r="UP2" s="174">
        <f>'2.0 Annual - Mill'!$AX$56</f>
        <v>0</v>
      </c>
      <c r="UQ2" s="178" t="e">
        <f>'2.0 Annual - Mill'!$AX$57</f>
        <v>#DIV/0!</v>
      </c>
      <c r="UR2" s="174">
        <f>'2.0 Annual - Mill'!$AX$62</f>
        <v>0</v>
      </c>
      <c r="US2" s="174">
        <f>'2.0 Annual - Mill'!$AX$63</f>
        <v>0</v>
      </c>
      <c r="UT2" s="174">
        <f>'2.0 Annual - Mill'!$AX$64</f>
        <v>0</v>
      </c>
      <c r="UU2" s="178" t="e">
        <f>'2.0 Annual - Mill'!$AX$65</f>
        <v>#DIV/0!</v>
      </c>
      <c r="UV2" s="174">
        <f>'2.0 Annual - Mill'!$AX$68</f>
        <v>0</v>
      </c>
      <c r="UW2" s="174">
        <f>'2.0 Annual - Mill'!$AV$71</f>
        <v>0</v>
      </c>
      <c r="UX2" s="174">
        <f>'2.0 Annual - Mill'!$AV$73</f>
        <v>0</v>
      </c>
      <c r="UY2" s="174">
        <f>'2.0 Annual - Mill'!$AV$75</f>
        <v>0</v>
      </c>
      <c r="UZ2" s="174">
        <f>'2.0 Annual - Mill'!$AW$75</f>
        <v>0</v>
      </c>
      <c r="VA2" s="174">
        <f>'2.0 Annual - Mill'!$AX$73</f>
        <v>0</v>
      </c>
      <c r="VB2" s="174">
        <f>'2.0 Annual - Mill'!$AX$75</f>
        <v>0</v>
      </c>
      <c r="VC2" s="174">
        <f>'2.0 Annual - Mill'!$AY$75</f>
        <v>0</v>
      </c>
      <c r="VD2" s="174">
        <f>'2.0 Annual - Mill'!$AZ$71</f>
        <v>0</v>
      </c>
      <c r="VE2" s="174">
        <f>'2.0 Annual - Mill'!$AZ$73</f>
        <v>0</v>
      </c>
      <c r="VF2" s="174">
        <f>'2.0 Annual - Mill'!$AZ$75</f>
        <v>0</v>
      </c>
      <c r="VG2" s="174">
        <f>'2.0 Annual - Mill'!$BA$75</f>
        <v>0</v>
      </c>
      <c r="VH2" s="174">
        <f>'2.0 Annual - Mill'!$BB$73</f>
        <v>0</v>
      </c>
      <c r="VI2" s="174">
        <f>'2.0 Annual - Mill'!$BB$75</f>
        <v>0</v>
      </c>
      <c r="VJ2" s="174">
        <f>'2.0 Annual - Mill'!$BC$75</f>
        <v>0</v>
      </c>
      <c r="VK2" s="174" t="e">
        <f>'2.0 Annual - Mill'!$AV$78</f>
        <v>#DIV/0!</v>
      </c>
      <c r="VL2" s="174" t="e">
        <f>'2.0 Annual - Mill'!$AV$80</f>
        <v>#DIV/0!</v>
      </c>
      <c r="VM2" s="174" t="e">
        <f>'2.0 Annual - Mill'!$AV$82</f>
        <v>#DIV/0!</v>
      </c>
      <c r="VN2" s="174" t="e">
        <f>'2.0 Annual - Mill'!$AW$82</f>
        <v>#DIV/0!</v>
      </c>
      <c r="VO2" s="174" t="e">
        <f>'2.0 Annual - Mill'!$AX$80</f>
        <v>#DIV/0!</v>
      </c>
      <c r="VP2" s="174" t="e">
        <f>'2.0 Annual - Mill'!$AX$82</f>
        <v>#DIV/0!</v>
      </c>
      <c r="VQ2" s="174" t="e">
        <f>'2.0 Annual - Mill'!$AY$82</f>
        <v>#DIV/0!</v>
      </c>
      <c r="VR2" s="174" t="e">
        <f>'2.0 Annual - Mill'!$AZ$78</f>
        <v>#DIV/0!</v>
      </c>
      <c r="VS2" s="174" t="e">
        <f>'2.0 Annual - Mill'!$AZ$80</f>
        <v>#DIV/0!</v>
      </c>
      <c r="VT2" s="174" t="e">
        <f>'2.0 Annual - Mill'!$AZ$82</f>
        <v>#DIV/0!</v>
      </c>
      <c r="VU2" s="174" t="e">
        <f>'2.0 Annual - Mill'!$BA$82</f>
        <v>#DIV/0!</v>
      </c>
      <c r="VV2" s="174" t="e">
        <f>'2.0 Annual - Mill'!$BB$80</f>
        <v>#DIV/0!</v>
      </c>
      <c r="VW2" s="174" t="e">
        <f>'2.0 Annual - Mill'!$BB$82</f>
        <v>#DIV/0!</v>
      </c>
      <c r="VX2" s="174" t="e">
        <f>'2.0 Annual - Mill'!$BC$82</f>
        <v>#DIV/0!</v>
      </c>
      <c r="VY2" s="174">
        <f>'2.0 Annual - Mill'!$AX$84</f>
        <v>0</v>
      </c>
      <c r="VZ2" s="174">
        <f>'2.0 Annual - Mill'!$AX$85</f>
        <v>0</v>
      </c>
      <c r="WA2" s="174" t="e">
        <f>'2.0 Annual - Mill'!$AX$86</f>
        <v>#DIV/0!</v>
      </c>
      <c r="WB2" s="174">
        <f>'2.0 Annual - Mill'!$AV$91</f>
        <v>0</v>
      </c>
      <c r="WC2" s="174">
        <f>'2.0 Annual - Mill'!$AV$92</f>
        <v>0</v>
      </c>
      <c r="WD2" s="174">
        <f>'2.0 Annual - Mill'!$AV$93</f>
        <v>0</v>
      </c>
      <c r="WE2" s="174">
        <f>'2.0 Annual - Mill'!$AW$91</f>
        <v>0</v>
      </c>
      <c r="WF2" s="174">
        <f>'2.0 Annual - Mill'!$AW$92</f>
        <v>0</v>
      </c>
      <c r="WG2" s="174">
        <f>'2.0 Annual - Mill'!$AW$93</f>
        <v>0</v>
      </c>
      <c r="WH2" s="174">
        <f>'2.0 Annual - Mill'!$AX$97</f>
        <v>0</v>
      </c>
      <c r="WI2" s="174">
        <f>'2.0 Annual - Mill'!$AV$100</f>
        <v>0</v>
      </c>
      <c r="WJ2" s="174">
        <f>'2.0 Annual - Mill'!$AV$101</f>
        <v>0</v>
      </c>
      <c r="WK2" s="174">
        <f>'2.0 Annual - Mill'!$AW$100</f>
        <v>0</v>
      </c>
      <c r="WL2" s="174">
        <f>'2.0 Annual - Mill'!$AW$101</f>
        <v>0</v>
      </c>
      <c r="WM2" s="179">
        <f>'2.0 Annual - Mill'!$AX$105</f>
        <v>0</v>
      </c>
      <c r="WN2" s="179" t="e">
        <f>'2.0 Annual - Mill'!$AX$106</f>
        <v>#DIV/0!</v>
      </c>
      <c r="WO2" s="174">
        <f>'2.0 Annual - Mill'!$AX$109</f>
        <v>0</v>
      </c>
      <c r="WP2" s="174">
        <f>'2.0 Annual - Mill'!$AX$110</f>
        <v>0</v>
      </c>
      <c r="WQ2" s="176" t="e">
        <f>'2.0 Annual - Mill'!$AX$111</f>
        <v>#DIV/0!</v>
      </c>
      <c r="WR2" s="174">
        <f>'2.0 Annual - Mill'!$AX$114</f>
        <v>0</v>
      </c>
      <c r="WS2" s="174">
        <f>'2.0 Annual - Mill'!$AX$115</f>
        <v>0</v>
      </c>
      <c r="WT2" s="174">
        <f>'2.0 Annual - Mill'!$AX$116</f>
        <v>0</v>
      </c>
      <c r="WU2" s="174">
        <f>'2.0 Annual - Mill'!$AX$117</f>
        <v>0</v>
      </c>
      <c r="WV2" s="176">
        <f>'2.0 Annual - Mill'!$AX$118</f>
        <v>0</v>
      </c>
      <c r="WW2" s="174">
        <f>'2.0 Annual - Mill'!$BG$8</f>
        <v>0</v>
      </c>
      <c r="WX2" s="174">
        <f>'2.0 Annual - Mill'!$BG$9</f>
        <v>0</v>
      </c>
      <c r="WY2" s="177">
        <f>'2.0 Annual - Mill'!$BG$15</f>
        <v>0</v>
      </c>
      <c r="WZ2" s="177">
        <f>'2.0 Annual - Mill'!$BG$16</f>
        <v>0</v>
      </c>
      <c r="XA2" s="177">
        <f>'2.0 Annual - Mill'!$BG$17</f>
        <v>0</v>
      </c>
      <c r="XB2" s="174">
        <f>'2.0 Annual - Mill'!$BG$19</f>
        <v>0</v>
      </c>
      <c r="XC2" s="174">
        <f>'2.0 Annual - Mill'!$BG$20</f>
        <v>0</v>
      </c>
      <c r="XD2" s="174">
        <f>'2.0 Annual - Mill'!$BG$21</f>
        <v>0</v>
      </c>
      <c r="XE2" s="178" t="e">
        <f>'2.0 Annual - Mill'!$BG$22</f>
        <v>#DIV/0!</v>
      </c>
      <c r="XF2" s="178" t="e">
        <f>'2.0 Annual - Mill'!$BG$23</f>
        <v>#DIV/0!</v>
      </c>
      <c r="XG2" s="178" t="e">
        <f>'2.0 Annual - Mill'!$BG$24</f>
        <v>#DIV/0!</v>
      </c>
      <c r="XH2" s="177">
        <f>'2.0 Annual - Mill'!$BG$25</f>
        <v>0</v>
      </c>
      <c r="XI2" s="174">
        <f>'2.0 Annual - Mill'!$BG$30</f>
        <v>0</v>
      </c>
      <c r="XJ2" s="174">
        <f>'2.0 Annual - Mill'!$BG$31</f>
        <v>0</v>
      </c>
      <c r="XK2" s="177">
        <f>'2.0 Annual - Mill'!$BG$32</f>
        <v>0</v>
      </c>
      <c r="XL2" s="174">
        <f>'2.0 Annual - Mill'!$BG$34</f>
        <v>0</v>
      </c>
      <c r="XM2" s="174">
        <f>'2.0 Annual - Mill'!$BG$35</f>
        <v>0</v>
      </c>
      <c r="XN2" s="174">
        <f>'2.0 Annual - Mill'!$BG$36</f>
        <v>0</v>
      </c>
      <c r="XO2" s="178" t="e">
        <f>'2.0 Annual - Mill'!$BG$37</f>
        <v>#DIV/0!</v>
      </c>
      <c r="XP2" s="178" t="e">
        <f>'2.0 Annual - Mill'!$BG$38</f>
        <v>#DIV/0!</v>
      </c>
      <c r="XQ2" s="178" t="e">
        <f>'2.0 Annual - Mill'!$BG$39</f>
        <v>#DIV/0!</v>
      </c>
      <c r="XR2" s="177">
        <f>'2.0 Annual - Mill'!$BG$40</f>
        <v>0</v>
      </c>
      <c r="XS2" s="179">
        <f>'2.0 Annual - Mill'!$BG$46</f>
        <v>0</v>
      </c>
      <c r="XT2" s="179">
        <f>'2.0 Annual - Mill'!$BG$47</f>
        <v>0</v>
      </c>
      <c r="XU2" s="179">
        <f>'2.0 Annual - Mill'!$BG$48</f>
        <v>0</v>
      </c>
      <c r="XV2" s="178" t="e">
        <f>'2.0 Annual - Mill'!$BG$49</f>
        <v>#DIV/0!</v>
      </c>
      <c r="XW2" s="174">
        <f>'2.0 Annual - Mill'!$BG$54</f>
        <v>0</v>
      </c>
      <c r="XX2" s="174">
        <f>'2.0 Annual - Mill'!$BG$55</f>
        <v>0</v>
      </c>
      <c r="XY2" s="174">
        <f>'2.0 Annual - Mill'!$BG$56</f>
        <v>0</v>
      </c>
      <c r="XZ2" s="178" t="e">
        <f>'2.0 Annual - Mill'!$BG$57</f>
        <v>#DIV/0!</v>
      </c>
      <c r="YA2" s="174">
        <f>'2.0 Annual - Mill'!$BG$62</f>
        <v>0</v>
      </c>
      <c r="YB2" s="174">
        <f>'2.0 Annual - Mill'!$BG$63</f>
        <v>0</v>
      </c>
      <c r="YC2" s="174">
        <f>'2.0 Annual - Mill'!$BG$64</f>
        <v>0</v>
      </c>
      <c r="YD2" s="178" t="e">
        <f>'2.0 Annual - Mill'!$BG$65</f>
        <v>#DIV/0!</v>
      </c>
      <c r="YE2" s="177">
        <f>'2.0 Annual - Mill'!$BI$15</f>
        <v>0</v>
      </c>
      <c r="YF2" s="177">
        <f>'2.0 Annual - Mill'!$BI$16</f>
        <v>0</v>
      </c>
      <c r="YG2" s="177">
        <f>'2.0 Annual - Mill'!$BI$17</f>
        <v>0</v>
      </c>
      <c r="YH2" s="174">
        <f>'2.0 Annual - Mill'!$BI$19</f>
        <v>0</v>
      </c>
      <c r="YI2" s="174">
        <f>'2.0 Annual - Mill'!$BI$20</f>
        <v>0</v>
      </c>
      <c r="YJ2" s="174">
        <f>'2.0 Annual - Mill'!$BI$21</f>
        <v>0</v>
      </c>
      <c r="YK2" s="178" t="e">
        <f>'2.0 Annual - Mill'!$BI$22</f>
        <v>#DIV/0!</v>
      </c>
      <c r="YL2" s="178" t="e">
        <f>'2.0 Annual - Mill'!$BI$23</f>
        <v>#DIV/0!</v>
      </c>
      <c r="YM2" s="178" t="e">
        <f>'2.0 Annual - Mill'!$BI$24</f>
        <v>#DIV/0!</v>
      </c>
      <c r="YN2" s="177">
        <f>'2.0 Annual - Mill'!$BI$25</f>
        <v>0</v>
      </c>
      <c r="YO2" s="174">
        <f>'2.0 Annual - Mill'!$BI$30</f>
        <v>0</v>
      </c>
      <c r="YP2" s="174">
        <f>'2.0 Annual - Mill'!$BI$31</f>
        <v>0</v>
      </c>
      <c r="YQ2" s="177">
        <f>'2.0 Annual - Mill'!$BI$32</f>
        <v>0</v>
      </c>
      <c r="YR2" s="174">
        <f>'2.0 Annual - Mill'!$BI$34</f>
        <v>0</v>
      </c>
      <c r="YS2" s="174">
        <f>'2.0 Annual - Mill'!$BI$35</f>
        <v>0</v>
      </c>
      <c r="YT2" s="174">
        <f>'2.0 Annual - Mill'!$BI$36</f>
        <v>0</v>
      </c>
      <c r="YU2" s="178" t="e">
        <f>'2.0 Annual - Mill'!$BI$37</f>
        <v>#DIV/0!</v>
      </c>
      <c r="YV2" s="178" t="e">
        <f>'2.0 Annual - Mill'!$BI$38</f>
        <v>#DIV/0!</v>
      </c>
      <c r="YW2" s="178" t="e">
        <f>'2.0 Annual - Mill'!$BI$39</f>
        <v>#DIV/0!</v>
      </c>
      <c r="YX2" s="177">
        <f>'2.0 Annual - Mill'!$BI$40</f>
        <v>0</v>
      </c>
      <c r="YY2" s="174">
        <f>'2.0 Annual - Mill'!$BI$46</f>
        <v>0</v>
      </c>
      <c r="YZ2" s="174">
        <f>'2.0 Annual - Mill'!$BI$47</f>
        <v>0</v>
      </c>
      <c r="ZA2" s="174">
        <f>'2.0 Annual - Mill'!$BI$48</f>
        <v>0</v>
      </c>
      <c r="ZB2" s="178" t="e">
        <f>'2.0 Annual - Mill'!$BI$49</f>
        <v>#DIV/0!</v>
      </c>
      <c r="ZC2" s="174">
        <f>'2.0 Annual - Mill'!$BI$54</f>
        <v>0</v>
      </c>
      <c r="ZD2" s="174">
        <f>'2.0 Annual - Mill'!$BI$55</f>
        <v>0</v>
      </c>
      <c r="ZE2" s="174">
        <f>'2.0 Annual - Mill'!$BI$56</f>
        <v>0</v>
      </c>
      <c r="ZF2" s="178" t="e">
        <f>'2.0 Annual - Mill'!$BI$57</f>
        <v>#DIV/0!</v>
      </c>
      <c r="ZG2" s="174">
        <f>'2.0 Annual - Mill'!$BI$62</f>
        <v>0</v>
      </c>
      <c r="ZH2" s="174">
        <f>'2.0 Annual - Mill'!$BI$63</f>
        <v>0</v>
      </c>
      <c r="ZI2" s="174">
        <f>'2.0 Annual - Mill'!$BI$64</f>
        <v>0</v>
      </c>
      <c r="ZJ2" s="178" t="e">
        <f>'2.0 Annual - Mill'!$BI$65</f>
        <v>#DIV/0!</v>
      </c>
      <c r="ZK2" s="174">
        <f>'2.0 Annual - Mill'!$BI$68</f>
        <v>0</v>
      </c>
      <c r="ZL2" s="174">
        <f>'2.0 Annual - Mill'!$BG$71</f>
        <v>0</v>
      </c>
      <c r="ZM2" s="174">
        <f>'2.0 Annual - Mill'!$BG$73</f>
        <v>0</v>
      </c>
      <c r="ZN2" s="174">
        <f>'2.0 Annual - Mill'!$BG$75</f>
        <v>0</v>
      </c>
      <c r="ZO2" s="174">
        <f>'2.0 Annual - Mill'!$BH$75</f>
        <v>0</v>
      </c>
      <c r="ZP2" s="174">
        <f>'2.0 Annual - Mill'!$BI$73</f>
        <v>0</v>
      </c>
      <c r="ZQ2" s="174">
        <f>'2.0 Annual - Mill'!$BI$75</f>
        <v>0</v>
      </c>
      <c r="ZR2" s="174">
        <f>'2.0 Annual - Mill'!$BJ$75</f>
        <v>0</v>
      </c>
      <c r="ZS2" s="174">
        <f>'2.0 Annual - Mill'!$BK$71</f>
        <v>0</v>
      </c>
      <c r="ZT2" s="174">
        <f>'2.0 Annual - Mill'!$BK$73</f>
        <v>0</v>
      </c>
      <c r="ZU2" s="174">
        <f>'2.0 Annual - Mill'!$BK$75</f>
        <v>0</v>
      </c>
      <c r="ZV2" s="174">
        <f>'2.0 Annual - Mill'!$BL$75</f>
        <v>0</v>
      </c>
      <c r="ZW2" s="174">
        <f>'2.0 Annual - Mill'!$BM$73</f>
        <v>0</v>
      </c>
      <c r="ZX2" s="174">
        <f>'2.0 Annual - Mill'!$BM$75</f>
        <v>0</v>
      </c>
      <c r="ZY2" s="174">
        <f>'2.0 Annual - Mill'!$BN$75</f>
        <v>0</v>
      </c>
      <c r="ZZ2" s="174" t="e">
        <f>'2.0 Annual - Mill'!$BG$78</f>
        <v>#DIV/0!</v>
      </c>
      <c r="AAA2" s="174" t="e">
        <f>'2.0 Annual - Mill'!$BG$80</f>
        <v>#DIV/0!</v>
      </c>
      <c r="AAB2" s="174" t="e">
        <f>'2.0 Annual - Mill'!$BG$82</f>
        <v>#DIV/0!</v>
      </c>
      <c r="AAC2" s="174" t="e">
        <f>'2.0 Annual - Mill'!$BH$82</f>
        <v>#DIV/0!</v>
      </c>
      <c r="AAD2" s="174" t="e">
        <f>'2.0 Annual - Mill'!$BI$80</f>
        <v>#DIV/0!</v>
      </c>
      <c r="AAE2" s="174" t="e">
        <f>'2.0 Annual - Mill'!$BI$82</f>
        <v>#DIV/0!</v>
      </c>
      <c r="AAF2" s="174" t="e">
        <f>'2.0 Annual - Mill'!$BJ$82</f>
        <v>#DIV/0!</v>
      </c>
      <c r="AAG2" s="174" t="e">
        <f>'2.0 Annual - Mill'!$BK$78</f>
        <v>#DIV/0!</v>
      </c>
      <c r="AAH2" s="174" t="e">
        <f>'2.0 Annual - Mill'!$BK$80</f>
        <v>#DIV/0!</v>
      </c>
      <c r="AAI2" s="174" t="e">
        <f>'2.0 Annual - Mill'!$BK$82</f>
        <v>#DIV/0!</v>
      </c>
      <c r="AAJ2" s="174" t="e">
        <f>'2.0 Annual - Mill'!$BL$82</f>
        <v>#DIV/0!</v>
      </c>
      <c r="AAK2" s="174" t="e">
        <f>'2.0 Annual - Mill'!$BM$80</f>
        <v>#DIV/0!</v>
      </c>
      <c r="AAL2" s="174" t="e">
        <f>'2.0 Annual - Mill'!$BM$82</f>
        <v>#DIV/0!</v>
      </c>
      <c r="AAM2" s="174" t="e">
        <f>'2.0 Annual - Mill'!$BN$82</f>
        <v>#DIV/0!</v>
      </c>
      <c r="AAN2" s="174">
        <f>'2.0 Annual - Mill'!$BI$84</f>
        <v>0</v>
      </c>
      <c r="AAO2" s="174">
        <f>'2.0 Annual - Mill'!$BI$85</f>
        <v>0</v>
      </c>
      <c r="AAP2" s="174" t="e">
        <f>'2.0 Annual - Mill'!$BI$86</f>
        <v>#DIV/0!</v>
      </c>
      <c r="AAQ2" s="174">
        <f>'2.0 Annual - Mill'!$BG$91</f>
        <v>0</v>
      </c>
      <c r="AAR2" s="174">
        <f>'2.0 Annual - Mill'!$BG$92</f>
        <v>0</v>
      </c>
      <c r="AAS2" s="174">
        <f>'2.0 Annual - Mill'!$BG$93</f>
        <v>0</v>
      </c>
      <c r="AAT2" s="174">
        <f>'2.0 Annual - Mill'!$BH$91</f>
        <v>0</v>
      </c>
      <c r="AAU2" s="174">
        <f>'2.0 Annual - Mill'!$BH$92</f>
        <v>0</v>
      </c>
      <c r="AAV2" s="174">
        <f>'2.0 Annual - Mill'!$BH$93</f>
        <v>0</v>
      </c>
      <c r="AAW2" s="174">
        <f>'2.0 Annual - Mill'!$BI$97</f>
        <v>0</v>
      </c>
      <c r="AAX2" s="174">
        <f>'2.0 Annual - Mill'!$BG$100</f>
        <v>0</v>
      </c>
      <c r="AAY2" s="174">
        <f>'2.0 Annual - Mill'!$BG$101</f>
        <v>0</v>
      </c>
      <c r="AAZ2" s="174">
        <f>'2.0 Annual - Mill'!$BH$100</f>
        <v>0</v>
      </c>
      <c r="ABA2" s="174">
        <f>'2.0 Annual - Mill'!$BH$101</f>
        <v>0</v>
      </c>
      <c r="ABB2" s="179">
        <f>'2.0 Annual - Mill'!$BI$105</f>
        <v>0</v>
      </c>
      <c r="ABC2" s="179" t="e">
        <f>'2.0 Annual - Mill'!$BI$106</f>
        <v>#DIV/0!</v>
      </c>
      <c r="ABD2" s="174">
        <f>'2.0 Annual - Mill'!$BI$109</f>
        <v>0</v>
      </c>
      <c r="ABE2" s="174">
        <f>'2.0 Annual - Mill'!$BI$110</f>
        <v>0</v>
      </c>
      <c r="ABF2" s="176" t="e">
        <f>'2.0 Annual - Mill'!$BI$111</f>
        <v>#DIV/0!</v>
      </c>
      <c r="ABG2" s="174">
        <f>'2.0 Annual - Mill'!$BI$114</f>
        <v>0</v>
      </c>
      <c r="ABH2" s="174">
        <f>'2.0 Annual - Mill'!$BI$115</f>
        <v>0</v>
      </c>
      <c r="ABI2" s="174">
        <f>'2.0 Annual - Mill'!$BI$116</f>
        <v>0</v>
      </c>
      <c r="ABJ2" s="174">
        <f>'2.0 Annual - Mill'!$BI$117</f>
        <v>0</v>
      </c>
      <c r="ABK2" s="176">
        <f>'2.0 Annual - Mill'!$BI$118</f>
        <v>0</v>
      </c>
      <c r="ABL2" s="174">
        <f>'2.0 Annual - Mill'!$BR$8</f>
        <v>0</v>
      </c>
      <c r="ABM2" s="174">
        <f>'2.0 Annual - Mill'!$BR$9</f>
        <v>0</v>
      </c>
      <c r="ABN2" s="177">
        <f>'2.0 Annual - Mill'!$BR$15</f>
        <v>0</v>
      </c>
      <c r="ABO2" s="177">
        <f>'2.0 Annual - Mill'!$BR$16</f>
        <v>0</v>
      </c>
      <c r="ABP2" s="177">
        <f>'2.0 Annual - Mill'!$BR$17</f>
        <v>0</v>
      </c>
      <c r="ABQ2" s="174">
        <f>'2.0 Annual - Mill'!$BR$19</f>
        <v>0</v>
      </c>
      <c r="ABR2" s="174">
        <f>'2.0 Annual - Mill'!$BR$20</f>
        <v>0</v>
      </c>
      <c r="ABS2" s="174">
        <f>'2.0 Annual - Mill'!$BR$21</f>
        <v>0</v>
      </c>
      <c r="ABT2" s="178" t="e">
        <f>'2.0 Annual - Mill'!$BR$22</f>
        <v>#DIV/0!</v>
      </c>
      <c r="ABU2" s="178" t="e">
        <f>'2.0 Annual - Mill'!$BR$23</f>
        <v>#DIV/0!</v>
      </c>
      <c r="ABV2" s="178" t="e">
        <f>'2.0 Annual - Mill'!$BR$24</f>
        <v>#DIV/0!</v>
      </c>
      <c r="ABW2" s="177">
        <f>'2.0 Annual - Mill'!$BR$25</f>
        <v>0</v>
      </c>
      <c r="ABX2" s="174">
        <f>'2.0 Annual - Mill'!$BR$30</f>
        <v>0</v>
      </c>
      <c r="ABY2" s="174">
        <f>'2.0 Annual - Mill'!$BR$31</f>
        <v>0</v>
      </c>
      <c r="ABZ2" s="177">
        <f>'2.0 Annual - Mill'!$BR$32</f>
        <v>0</v>
      </c>
      <c r="ACA2" s="174">
        <f>'2.0 Annual - Mill'!$BR$34</f>
        <v>0</v>
      </c>
      <c r="ACB2" s="174">
        <f>'2.0 Annual - Mill'!$BR$35</f>
        <v>0</v>
      </c>
      <c r="ACC2" s="174">
        <f>'2.0 Annual - Mill'!$BR$36</f>
        <v>0</v>
      </c>
      <c r="ACD2" s="178" t="e">
        <f>'2.0 Annual - Mill'!$BR$37</f>
        <v>#DIV/0!</v>
      </c>
      <c r="ACE2" s="178" t="e">
        <f>'2.0 Annual - Mill'!$BR$38</f>
        <v>#DIV/0!</v>
      </c>
      <c r="ACF2" s="178" t="e">
        <f>'2.0 Annual - Mill'!$BR$39</f>
        <v>#DIV/0!</v>
      </c>
      <c r="ACG2" s="177">
        <f>'2.0 Annual - Mill'!$BR$40</f>
        <v>0</v>
      </c>
      <c r="ACH2" s="179">
        <f>'2.0 Annual - Mill'!$BR$46</f>
        <v>0</v>
      </c>
      <c r="ACI2" s="179">
        <f>'2.0 Annual - Mill'!$BR$47</f>
        <v>0</v>
      </c>
      <c r="ACJ2" s="179">
        <f>'2.0 Annual - Mill'!$BR$48</f>
        <v>0</v>
      </c>
      <c r="ACK2" s="178" t="e">
        <f>'2.0 Annual - Mill'!$BR$49</f>
        <v>#DIV/0!</v>
      </c>
      <c r="ACL2" s="174">
        <f>'2.0 Annual - Mill'!$BR$54</f>
        <v>0</v>
      </c>
      <c r="ACM2" s="174">
        <f>'2.0 Annual - Mill'!$BR$55</f>
        <v>0</v>
      </c>
      <c r="ACN2" s="174">
        <f>'2.0 Annual - Mill'!$BR$56</f>
        <v>0</v>
      </c>
      <c r="ACO2" s="178" t="e">
        <f>'2.0 Annual - Mill'!$BR$57</f>
        <v>#DIV/0!</v>
      </c>
      <c r="ACP2" s="174">
        <f>'2.0 Annual - Mill'!$BR$62</f>
        <v>0</v>
      </c>
      <c r="ACQ2" s="174">
        <f>'2.0 Annual - Mill'!$BR$63</f>
        <v>0</v>
      </c>
      <c r="ACR2" s="174">
        <f>'2.0 Annual - Mill'!$BR$64</f>
        <v>0</v>
      </c>
      <c r="ACS2" s="178" t="e">
        <f>'2.0 Annual - Mill'!$BR$65</f>
        <v>#DIV/0!</v>
      </c>
      <c r="ACT2" s="177">
        <f>'2.0 Annual - Mill'!$BT$15</f>
        <v>0</v>
      </c>
      <c r="ACU2" s="177">
        <f>'2.0 Annual - Mill'!$BT$16</f>
        <v>0</v>
      </c>
      <c r="ACV2" s="177">
        <f>'2.0 Annual - Mill'!$BT$17</f>
        <v>0</v>
      </c>
      <c r="ACW2" s="174">
        <f>'2.0 Annual - Mill'!$BT$19</f>
        <v>0</v>
      </c>
      <c r="ACX2" s="174">
        <f>'2.0 Annual - Mill'!$BT$20</f>
        <v>0</v>
      </c>
      <c r="ACY2" s="174">
        <f>'2.0 Annual - Mill'!$BT$21</f>
        <v>0</v>
      </c>
      <c r="ACZ2" s="178" t="e">
        <f>'2.0 Annual - Mill'!$BT$22</f>
        <v>#DIV/0!</v>
      </c>
      <c r="ADA2" s="178" t="e">
        <f>'2.0 Annual - Mill'!$BT$23</f>
        <v>#DIV/0!</v>
      </c>
      <c r="ADB2" s="178" t="e">
        <f>'2.0 Annual - Mill'!$BT$24</f>
        <v>#DIV/0!</v>
      </c>
      <c r="ADC2" s="177">
        <f>'2.0 Annual - Mill'!$BT$25</f>
        <v>0</v>
      </c>
      <c r="ADD2" s="174">
        <f>'2.0 Annual - Mill'!$BT$30</f>
        <v>0</v>
      </c>
      <c r="ADE2" s="174">
        <f>'2.0 Annual - Mill'!$BT$31</f>
        <v>0</v>
      </c>
      <c r="ADF2" s="177">
        <f>'2.0 Annual - Mill'!$BT$32</f>
        <v>0</v>
      </c>
      <c r="ADG2" s="174">
        <f>'2.0 Annual - Mill'!$BT$34</f>
        <v>0</v>
      </c>
      <c r="ADH2" s="174">
        <f>'2.0 Annual - Mill'!$BT$35</f>
        <v>0</v>
      </c>
      <c r="ADI2" s="174">
        <f>'2.0 Annual - Mill'!$BT$36</f>
        <v>0</v>
      </c>
      <c r="ADJ2" s="178" t="e">
        <f>'2.0 Annual - Mill'!$BT$37</f>
        <v>#DIV/0!</v>
      </c>
      <c r="ADK2" s="178" t="e">
        <f>'2.0 Annual - Mill'!$BT$38</f>
        <v>#DIV/0!</v>
      </c>
      <c r="ADL2" s="178" t="e">
        <f>'2.0 Annual - Mill'!$BT$39</f>
        <v>#DIV/0!</v>
      </c>
      <c r="ADM2" s="177">
        <f>'2.0 Annual - Mill'!$BT$40</f>
        <v>0</v>
      </c>
      <c r="ADN2" s="174">
        <f>'2.0 Annual - Mill'!$BT$46</f>
        <v>0</v>
      </c>
      <c r="ADO2" s="174">
        <f>'2.0 Annual - Mill'!$BT$47</f>
        <v>0</v>
      </c>
      <c r="ADP2" s="174">
        <f>'2.0 Annual - Mill'!$BT$48</f>
        <v>0</v>
      </c>
      <c r="ADQ2" s="178" t="e">
        <f>'2.0 Annual - Mill'!$BT$49</f>
        <v>#DIV/0!</v>
      </c>
      <c r="ADR2" s="174">
        <f>'2.0 Annual - Mill'!$BT$54</f>
        <v>0</v>
      </c>
      <c r="ADS2" s="174">
        <f>'2.0 Annual - Mill'!$BT$55</f>
        <v>0</v>
      </c>
      <c r="ADT2" s="174">
        <f>'2.0 Annual - Mill'!$BT$56</f>
        <v>0</v>
      </c>
      <c r="ADU2" s="178" t="e">
        <f>'2.0 Annual - Mill'!$BT$57</f>
        <v>#DIV/0!</v>
      </c>
      <c r="ADV2" s="174">
        <f>'2.0 Annual - Mill'!$BT$62</f>
        <v>0</v>
      </c>
      <c r="ADW2" s="174">
        <f>'2.0 Annual - Mill'!$BT$63</f>
        <v>0</v>
      </c>
      <c r="ADX2" s="174">
        <f>'2.0 Annual - Mill'!$BT$64</f>
        <v>0</v>
      </c>
      <c r="ADY2" s="178" t="e">
        <f>'2.0 Annual - Mill'!$BT$65</f>
        <v>#DIV/0!</v>
      </c>
      <c r="ADZ2" s="174">
        <f>'2.0 Annual - Mill'!$BT$68</f>
        <v>0</v>
      </c>
      <c r="AEA2" s="174">
        <f>'2.0 Annual - Mill'!$BR$71</f>
        <v>0</v>
      </c>
      <c r="AEB2" s="174">
        <f>'2.0 Annual - Mill'!$BR$73</f>
        <v>0</v>
      </c>
      <c r="AEC2" s="174">
        <f>'2.0 Annual - Mill'!$BR$75</f>
        <v>0</v>
      </c>
      <c r="AED2" s="174">
        <f>'2.0 Annual - Mill'!$BS$75</f>
        <v>0</v>
      </c>
      <c r="AEE2" s="174">
        <f>'2.0 Annual - Mill'!$BT$73</f>
        <v>0</v>
      </c>
      <c r="AEF2" s="174">
        <f>'2.0 Annual - Mill'!$BT$75</f>
        <v>0</v>
      </c>
      <c r="AEG2" s="174">
        <f>'2.0 Annual - Mill'!$BU$75</f>
        <v>0</v>
      </c>
      <c r="AEH2" s="174">
        <f>'2.0 Annual - Mill'!$BV$71</f>
        <v>0</v>
      </c>
      <c r="AEI2" s="174">
        <f>'2.0 Annual - Mill'!$BV$73</f>
        <v>0</v>
      </c>
      <c r="AEJ2" s="174">
        <f>'2.0 Annual - Mill'!$BV$75</f>
        <v>0</v>
      </c>
      <c r="AEK2" s="174">
        <f>'2.0 Annual - Mill'!$BW$75</f>
        <v>0</v>
      </c>
      <c r="AEL2" s="174">
        <f>'2.0 Annual - Mill'!$BX$73</f>
        <v>0</v>
      </c>
      <c r="AEM2" s="174">
        <f>'2.0 Annual - Mill'!$BX$75</f>
        <v>0</v>
      </c>
      <c r="AEN2" s="174">
        <f>'2.0 Annual - Mill'!$BY$75</f>
        <v>0</v>
      </c>
      <c r="AEO2" s="174" t="e">
        <f>'2.0 Annual - Mill'!$BR$78</f>
        <v>#DIV/0!</v>
      </c>
      <c r="AEP2" s="174" t="e">
        <f>'2.0 Annual - Mill'!$BR$80</f>
        <v>#DIV/0!</v>
      </c>
      <c r="AEQ2" s="174" t="e">
        <f>'2.0 Annual - Mill'!$BR$82</f>
        <v>#DIV/0!</v>
      </c>
      <c r="AER2" s="174" t="e">
        <f>'2.0 Annual - Mill'!$BS$82</f>
        <v>#DIV/0!</v>
      </c>
      <c r="AES2" s="174" t="e">
        <f>'2.0 Annual - Mill'!$BT$80</f>
        <v>#DIV/0!</v>
      </c>
      <c r="AET2" s="174" t="e">
        <f>'2.0 Annual - Mill'!$BT$82</f>
        <v>#DIV/0!</v>
      </c>
      <c r="AEU2" s="174" t="e">
        <f>'2.0 Annual - Mill'!$BU$82</f>
        <v>#DIV/0!</v>
      </c>
      <c r="AEV2" s="174" t="e">
        <f>'2.0 Annual - Mill'!$BV$78</f>
        <v>#DIV/0!</v>
      </c>
      <c r="AEW2" s="174" t="e">
        <f>'2.0 Annual - Mill'!$BV$80</f>
        <v>#DIV/0!</v>
      </c>
      <c r="AEX2" s="174" t="e">
        <f>'2.0 Annual - Mill'!$BV$82</f>
        <v>#DIV/0!</v>
      </c>
      <c r="AEY2" s="174" t="e">
        <f>'2.0 Annual - Mill'!$BW$82</f>
        <v>#DIV/0!</v>
      </c>
      <c r="AEZ2" s="174" t="e">
        <f>'2.0 Annual - Mill'!$BX$80</f>
        <v>#DIV/0!</v>
      </c>
      <c r="AFA2" s="174" t="e">
        <f>'2.0 Annual - Mill'!$BX$82</f>
        <v>#DIV/0!</v>
      </c>
      <c r="AFB2" s="174" t="e">
        <f>'2.0 Annual - Mill'!$BY$82</f>
        <v>#DIV/0!</v>
      </c>
      <c r="AFC2" s="174">
        <f>'2.0 Annual - Mill'!$BT$84</f>
        <v>0</v>
      </c>
      <c r="AFD2" s="174">
        <f>'2.0 Annual - Mill'!$BT$85</f>
        <v>0</v>
      </c>
      <c r="AFE2" s="174" t="e">
        <f>'2.0 Annual - Mill'!$BT$86</f>
        <v>#DIV/0!</v>
      </c>
      <c r="AFF2" s="174">
        <f>'2.0 Annual - Mill'!$BR$91</f>
        <v>0</v>
      </c>
      <c r="AFG2" s="174">
        <f>'2.0 Annual - Mill'!$BR$92</f>
        <v>0</v>
      </c>
      <c r="AFH2" s="174">
        <f>'2.0 Annual - Mill'!$BR$93</f>
        <v>0</v>
      </c>
      <c r="AFI2" s="174">
        <f>'2.0 Annual - Mill'!$BS$91</f>
        <v>0</v>
      </c>
      <c r="AFJ2" s="174">
        <f>'2.0 Annual - Mill'!$BS$92</f>
        <v>0</v>
      </c>
      <c r="AFK2" s="174">
        <f>'2.0 Annual - Mill'!$BS$93</f>
        <v>0</v>
      </c>
      <c r="AFL2" s="174">
        <f>'2.0 Annual - Mill'!$BT$97</f>
        <v>0</v>
      </c>
      <c r="AFM2" s="174">
        <f>'2.0 Annual - Mill'!$BR$100</f>
        <v>0</v>
      </c>
      <c r="AFN2" s="174">
        <f>'2.0 Annual - Mill'!$BR$101</f>
        <v>0</v>
      </c>
      <c r="AFO2" s="174">
        <f>'2.0 Annual - Mill'!$BS$100</f>
        <v>0</v>
      </c>
      <c r="AFP2" s="174">
        <f>'2.0 Annual - Mill'!$BS$101</f>
        <v>0</v>
      </c>
      <c r="AFQ2" s="179">
        <f>'2.0 Annual - Mill'!$BT$105</f>
        <v>0</v>
      </c>
      <c r="AFR2" s="179" t="e">
        <f>'2.0 Annual - Mill'!$BT$106</f>
        <v>#DIV/0!</v>
      </c>
      <c r="AFS2" s="174">
        <f>'2.0 Annual - Mill'!$BT$109</f>
        <v>0</v>
      </c>
      <c r="AFT2" s="174">
        <f>'2.0 Annual - Mill'!$BT$110</f>
        <v>0</v>
      </c>
      <c r="AFU2" s="176" t="e">
        <f>'2.0 Annual - Mill'!$BT$111</f>
        <v>#DIV/0!</v>
      </c>
      <c r="AFV2" s="174">
        <f>'2.0 Annual - Mill'!$BT$114</f>
        <v>0</v>
      </c>
      <c r="AFW2" s="174">
        <f>'2.0 Annual - Mill'!$BT$115</f>
        <v>0</v>
      </c>
      <c r="AFX2" s="174">
        <f>'2.0 Annual - Mill'!$BT$116</f>
        <v>0</v>
      </c>
      <c r="AFY2" s="174">
        <f>'2.0 Annual - Mill'!$BT$117</f>
        <v>0</v>
      </c>
      <c r="AFZ2" s="176">
        <f>'2.0 Annual - Mill'!$BT$118</f>
        <v>0</v>
      </c>
      <c r="AGA2" s="174">
        <f>'2.0 Annual - Mill'!$CC$8</f>
        <v>0</v>
      </c>
      <c r="AGB2" s="174">
        <f>'2.0 Annual - Mill'!$CC$9</f>
        <v>0</v>
      </c>
      <c r="AGC2" s="177">
        <f>'2.0 Annual - Mill'!$CC$15</f>
        <v>0</v>
      </c>
      <c r="AGD2" s="177">
        <f>'2.0 Annual - Mill'!$CC$16</f>
        <v>0</v>
      </c>
      <c r="AGE2" s="177">
        <f>'2.0 Annual - Mill'!$CC$17</f>
        <v>0</v>
      </c>
      <c r="AGF2" s="174">
        <f>'2.0 Annual - Mill'!$CC$19</f>
        <v>0</v>
      </c>
      <c r="AGG2" s="174">
        <f>'2.0 Annual - Mill'!$CC$20</f>
        <v>0</v>
      </c>
      <c r="AGH2" s="174">
        <f>'2.0 Annual - Mill'!$CC$21</f>
        <v>0</v>
      </c>
      <c r="AGI2" s="178" t="e">
        <f>'2.0 Annual - Mill'!$CC$22</f>
        <v>#DIV/0!</v>
      </c>
      <c r="AGJ2" s="178" t="e">
        <f>'2.0 Annual - Mill'!$CC$23</f>
        <v>#DIV/0!</v>
      </c>
      <c r="AGK2" s="178" t="e">
        <f>'2.0 Annual - Mill'!$CC$24</f>
        <v>#DIV/0!</v>
      </c>
      <c r="AGL2" s="177">
        <f>'2.0 Annual - Mill'!$CC$25</f>
        <v>0</v>
      </c>
      <c r="AGM2" s="174">
        <f>'2.0 Annual - Mill'!$CC$30</f>
        <v>0</v>
      </c>
      <c r="AGN2" s="174">
        <f>'2.0 Annual - Mill'!$CC$31</f>
        <v>0</v>
      </c>
      <c r="AGO2" s="177">
        <f>'2.0 Annual - Mill'!$CC$32</f>
        <v>0</v>
      </c>
      <c r="AGP2" s="174">
        <f>'2.0 Annual - Mill'!$CC$34</f>
        <v>0</v>
      </c>
      <c r="AGQ2" s="174">
        <f>'2.0 Annual - Mill'!$CC$35</f>
        <v>0</v>
      </c>
      <c r="AGR2" s="174">
        <f>'2.0 Annual - Mill'!$CC$36</f>
        <v>0</v>
      </c>
      <c r="AGS2" s="178" t="e">
        <f>'2.0 Annual - Mill'!$CC$37</f>
        <v>#DIV/0!</v>
      </c>
      <c r="AGT2" s="178" t="e">
        <f>'2.0 Annual - Mill'!$CC$38</f>
        <v>#DIV/0!</v>
      </c>
      <c r="AGU2" s="178" t="e">
        <f>'2.0 Annual - Mill'!$CC$39</f>
        <v>#DIV/0!</v>
      </c>
      <c r="AGV2" s="177">
        <f>'2.0 Annual - Mill'!$CC$40</f>
        <v>0</v>
      </c>
      <c r="AGW2" s="179">
        <f>'2.0 Annual - Mill'!$CC$46</f>
        <v>0</v>
      </c>
      <c r="AGX2" s="179">
        <f>'2.0 Annual - Mill'!$CC$47</f>
        <v>0</v>
      </c>
      <c r="AGY2" s="179">
        <f>'2.0 Annual - Mill'!$CC$48</f>
        <v>0</v>
      </c>
      <c r="AGZ2" s="178" t="e">
        <f>'2.0 Annual - Mill'!$CC$49</f>
        <v>#DIV/0!</v>
      </c>
      <c r="AHA2" s="174">
        <f>'2.0 Annual - Mill'!$CC$54</f>
        <v>0</v>
      </c>
      <c r="AHB2" s="174">
        <f>'2.0 Annual - Mill'!$CC$55</f>
        <v>0</v>
      </c>
      <c r="AHC2" s="174">
        <f>'2.0 Annual - Mill'!$CC$56</f>
        <v>0</v>
      </c>
      <c r="AHD2" s="178" t="e">
        <f>'2.0 Annual - Mill'!$CC$57</f>
        <v>#DIV/0!</v>
      </c>
      <c r="AHE2" s="174">
        <f>'2.0 Annual - Mill'!$CC$62</f>
        <v>0</v>
      </c>
      <c r="AHF2" s="174">
        <f>'2.0 Annual - Mill'!$CC$63</f>
        <v>0</v>
      </c>
      <c r="AHG2" s="174">
        <f>'2.0 Annual - Mill'!$CC$64</f>
        <v>0</v>
      </c>
      <c r="AHH2" s="178" t="e">
        <f>'2.0 Annual - Mill'!$CC$65</f>
        <v>#DIV/0!</v>
      </c>
      <c r="AHI2" s="177">
        <f>'2.0 Annual - Mill'!$CE$15</f>
        <v>0</v>
      </c>
      <c r="AHJ2" s="177">
        <f>'2.0 Annual - Mill'!$CE$16</f>
        <v>0</v>
      </c>
      <c r="AHK2" s="177">
        <f>'2.0 Annual - Mill'!$CE$17</f>
        <v>0</v>
      </c>
      <c r="AHL2" s="174">
        <f>'2.0 Annual - Mill'!$CE$19</f>
        <v>0</v>
      </c>
      <c r="AHM2" s="174">
        <f>'2.0 Annual - Mill'!$CE$20</f>
        <v>0</v>
      </c>
      <c r="AHN2" s="174">
        <f>'2.0 Annual - Mill'!$CE$21</f>
        <v>0</v>
      </c>
      <c r="AHO2" s="178" t="e">
        <f>'2.0 Annual - Mill'!$CE$22</f>
        <v>#DIV/0!</v>
      </c>
      <c r="AHP2" s="178" t="e">
        <f>'2.0 Annual - Mill'!$CE$23</f>
        <v>#DIV/0!</v>
      </c>
      <c r="AHQ2" s="178" t="e">
        <f>'2.0 Annual - Mill'!$CE$24</f>
        <v>#DIV/0!</v>
      </c>
      <c r="AHR2" s="177">
        <f>'2.0 Annual - Mill'!$CE$25</f>
        <v>0</v>
      </c>
      <c r="AHS2" s="174">
        <f>'2.0 Annual - Mill'!$CE$30</f>
        <v>0</v>
      </c>
      <c r="AHT2" s="174">
        <f>'2.0 Annual - Mill'!$CE$31</f>
        <v>0</v>
      </c>
      <c r="AHU2" s="177">
        <f>'2.0 Annual - Mill'!$CE$32</f>
        <v>0</v>
      </c>
      <c r="AHV2" s="174">
        <f>'2.0 Annual - Mill'!$CE$34</f>
        <v>0</v>
      </c>
      <c r="AHW2" s="174">
        <f>'2.0 Annual - Mill'!$CE$35</f>
        <v>0</v>
      </c>
      <c r="AHX2" s="174">
        <f>'2.0 Annual - Mill'!$CE$36</f>
        <v>0</v>
      </c>
      <c r="AHY2" s="178" t="e">
        <f>'2.0 Annual - Mill'!$CE$37</f>
        <v>#DIV/0!</v>
      </c>
      <c r="AHZ2" s="178" t="e">
        <f>'2.0 Annual - Mill'!$CE$38</f>
        <v>#DIV/0!</v>
      </c>
      <c r="AIA2" s="178" t="e">
        <f>'2.0 Annual - Mill'!$CE$39</f>
        <v>#DIV/0!</v>
      </c>
      <c r="AIB2" s="177">
        <f>'2.0 Annual - Mill'!$CE$40</f>
        <v>0</v>
      </c>
      <c r="AIC2" s="174">
        <f>'2.0 Annual - Mill'!$CE$46</f>
        <v>0</v>
      </c>
      <c r="AID2" s="174">
        <f>'2.0 Annual - Mill'!$CE$47</f>
        <v>0</v>
      </c>
      <c r="AIE2" s="174">
        <f>'2.0 Annual - Mill'!$CE$48</f>
        <v>0</v>
      </c>
      <c r="AIF2" s="178" t="e">
        <f>'2.0 Annual - Mill'!$CE$49</f>
        <v>#DIV/0!</v>
      </c>
      <c r="AIG2" s="174">
        <f>'2.0 Annual - Mill'!$CE$54</f>
        <v>0</v>
      </c>
      <c r="AIH2" s="174">
        <f>'2.0 Annual - Mill'!$CE$55</f>
        <v>0</v>
      </c>
      <c r="AII2" s="174">
        <f>'2.0 Annual - Mill'!$CE$56</f>
        <v>0</v>
      </c>
      <c r="AIJ2" s="178" t="e">
        <f>'2.0 Annual - Mill'!$CE$57</f>
        <v>#DIV/0!</v>
      </c>
      <c r="AIK2" s="174">
        <f>'2.0 Annual - Mill'!$CE$62</f>
        <v>0</v>
      </c>
      <c r="AIL2" s="174">
        <f>'2.0 Annual - Mill'!$CE$63</f>
        <v>0</v>
      </c>
      <c r="AIM2" s="174">
        <f>'2.0 Annual - Mill'!$CE$64</f>
        <v>0</v>
      </c>
      <c r="AIN2" s="178" t="e">
        <f>'2.0 Annual - Mill'!$CE$65</f>
        <v>#DIV/0!</v>
      </c>
      <c r="AIO2" s="174">
        <f>'2.0 Annual - Mill'!$CE$68</f>
        <v>0</v>
      </c>
      <c r="AIP2" s="174">
        <f>'2.0 Annual - Mill'!$CC$71</f>
        <v>0</v>
      </c>
      <c r="AIQ2" s="174">
        <f>'2.0 Annual - Mill'!$CC$73</f>
        <v>0</v>
      </c>
      <c r="AIR2" s="174">
        <f>'2.0 Annual - Mill'!$CC$75</f>
        <v>0</v>
      </c>
      <c r="AIS2" s="174">
        <f>'2.0 Annual - Mill'!$CD$75</f>
        <v>0</v>
      </c>
      <c r="AIT2" s="174">
        <f>'2.0 Annual - Mill'!$CE$73</f>
        <v>0</v>
      </c>
      <c r="AIU2" s="174">
        <f>'2.0 Annual - Mill'!$CE$75</f>
        <v>0</v>
      </c>
      <c r="AIV2" s="174">
        <f>'2.0 Annual - Mill'!$CF$75</f>
        <v>0</v>
      </c>
      <c r="AIW2" s="174">
        <f>'2.0 Annual - Mill'!$CG$71</f>
        <v>0</v>
      </c>
      <c r="AIX2" s="174">
        <f>'2.0 Annual - Mill'!$CG$73</f>
        <v>0</v>
      </c>
      <c r="AIY2" s="174">
        <f>'2.0 Annual - Mill'!$CG$75</f>
        <v>0</v>
      </c>
      <c r="AIZ2" s="174">
        <f>'2.0 Annual - Mill'!$CH$75</f>
        <v>0</v>
      </c>
      <c r="AJA2" s="174">
        <f>'2.0 Annual - Mill'!$CI$73</f>
        <v>0</v>
      </c>
      <c r="AJB2" s="174">
        <f>'2.0 Annual - Mill'!$CI$75</f>
        <v>0</v>
      </c>
      <c r="AJC2" s="174">
        <f>'2.0 Annual - Mill'!$CJ$75</f>
        <v>0</v>
      </c>
      <c r="AJD2" s="174" t="e">
        <f>'2.0 Annual - Mill'!$CC$78</f>
        <v>#DIV/0!</v>
      </c>
      <c r="AJE2" s="174" t="e">
        <f>'2.0 Annual - Mill'!$CC$80</f>
        <v>#DIV/0!</v>
      </c>
      <c r="AJF2" s="174" t="e">
        <f>'2.0 Annual - Mill'!$CC$82</f>
        <v>#DIV/0!</v>
      </c>
      <c r="AJG2" s="174" t="e">
        <f>'2.0 Annual - Mill'!$CD$82</f>
        <v>#DIV/0!</v>
      </c>
      <c r="AJH2" s="174" t="e">
        <f>'2.0 Annual - Mill'!$CE$80</f>
        <v>#DIV/0!</v>
      </c>
      <c r="AJI2" s="174" t="e">
        <f>'2.0 Annual - Mill'!$CE$82</f>
        <v>#DIV/0!</v>
      </c>
      <c r="AJJ2" s="174" t="e">
        <f>'2.0 Annual - Mill'!$CF$82</f>
        <v>#DIV/0!</v>
      </c>
      <c r="AJK2" s="174" t="e">
        <f>'2.0 Annual - Mill'!$CG$78</f>
        <v>#DIV/0!</v>
      </c>
      <c r="AJL2" s="174" t="e">
        <f>'2.0 Annual - Mill'!$CG$80</f>
        <v>#DIV/0!</v>
      </c>
      <c r="AJM2" s="174" t="e">
        <f>'2.0 Annual - Mill'!$CG$82</f>
        <v>#DIV/0!</v>
      </c>
      <c r="AJN2" s="174" t="e">
        <f>'2.0 Annual - Mill'!$CH$82</f>
        <v>#DIV/0!</v>
      </c>
      <c r="AJO2" s="174" t="e">
        <f>'2.0 Annual - Mill'!$CI$80</f>
        <v>#DIV/0!</v>
      </c>
      <c r="AJP2" s="174" t="e">
        <f>'2.0 Annual - Mill'!$CI$82</f>
        <v>#DIV/0!</v>
      </c>
      <c r="AJQ2" s="174" t="e">
        <f>'2.0 Annual - Mill'!$CJ$82</f>
        <v>#DIV/0!</v>
      </c>
      <c r="AJR2" s="174">
        <f>'2.0 Annual - Mill'!$CE$84</f>
        <v>0</v>
      </c>
      <c r="AJS2" s="174">
        <f>'2.0 Annual - Mill'!$CE$85</f>
        <v>0</v>
      </c>
      <c r="AJT2" s="174" t="e">
        <f>'2.0 Annual - Mill'!$CE$86</f>
        <v>#DIV/0!</v>
      </c>
      <c r="AJU2" s="174">
        <f>'2.0 Annual - Mill'!$CC$91</f>
        <v>0</v>
      </c>
      <c r="AJV2" s="174">
        <f>'2.0 Annual - Mill'!$CC$92</f>
        <v>0</v>
      </c>
      <c r="AJW2" s="174">
        <f>'2.0 Annual - Mill'!$CC$93</f>
        <v>0</v>
      </c>
      <c r="AJX2" s="174">
        <f>'2.0 Annual - Mill'!$CD$91</f>
        <v>0</v>
      </c>
      <c r="AJY2" s="174">
        <f>'2.0 Annual - Mill'!$CD$92</f>
        <v>0</v>
      </c>
      <c r="AJZ2" s="174">
        <f>'2.0 Annual - Mill'!$CD$93</f>
        <v>0</v>
      </c>
      <c r="AKA2" s="174">
        <f>'2.0 Annual - Mill'!$CE$97</f>
        <v>0</v>
      </c>
      <c r="AKB2" s="174">
        <f>'2.0 Annual - Mill'!$CC$100</f>
        <v>0</v>
      </c>
      <c r="AKC2" s="174">
        <f>'2.0 Annual - Mill'!$CC$101</f>
        <v>0</v>
      </c>
      <c r="AKD2" s="174">
        <f>'2.0 Annual - Mill'!$CD$100</f>
        <v>0</v>
      </c>
      <c r="AKE2" s="174">
        <f>'2.0 Annual - Mill'!$CD$101</f>
        <v>0</v>
      </c>
      <c r="AKF2" s="179">
        <f>'2.0 Annual - Mill'!$CE$105</f>
        <v>0</v>
      </c>
      <c r="AKG2" s="179" t="e">
        <f>'2.0 Annual - Mill'!$CE$106</f>
        <v>#DIV/0!</v>
      </c>
      <c r="AKH2" s="174">
        <f>'2.0 Annual - Mill'!$CE$109</f>
        <v>0</v>
      </c>
      <c r="AKI2" s="174">
        <f>'2.0 Annual - Mill'!$CE$110</f>
        <v>0</v>
      </c>
      <c r="AKJ2" s="176" t="e">
        <f>'2.0 Annual - Mill'!$CE$111</f>
        <v>#DIV/0!</v>
      </c>
      <c r="AKK2" s="174">
        <f>'2.0 Annual - Mill'!$CE$114</f>
        <v>0</v>
      </c>
      <c r="AKL2" s="174">
        <f>'2.0 Annual - Mill'!$CE$115</f>
        <v>0</v>
      </c>
      <c r="AKM2" s="174">
        <f>'2.0 Annual - Mill'!$CE$116</f>
        <v>0</v>
      </c>
      <c r="AKN2" s="174">
        <f>'2.0 Annual - Mill'!$CE$117</f>
        <v>0</v>
      </c>
      <c r="AKO2" s="176">
        <f>'2.0 Annual - Mill'!$CE$118</f>
        <v>0</v>
      </c>
      <c r="AKP2" s="174">
        <f>'2.0 Annual - Mill'!$CN$8</f>
        <v>0</v>
      </c>
      <c r="AKQ2" s="174">
        <f>'2.0 Annual - Mill'!$CN$9</f>
        <v>0</v>
      </c>
      <c r="AKR2" s="177">
        <f>'2.0 Annual - Mill'!$CN$15</f>
        <v>0</v>
      </c>
      <c r="AKS2" s="177">
        <f>'2.0 Annual - Mill'!$CN$16</f>
        <v>0</v>
      </c>
      <c r="AKT2" s="177">
        <f>'2.0 Annual - Mill'!$CN$17</f>
        <v>0</v>
      </c>
      <c r="AKU2" s="174">
        <f>'2.0 Annual - Mill'!$CN$19</f>
        <v>0</v>
      </c>
      <c r="AKV2" s="174">
        <f>'2.0 Annual - Mill'!$CN$20</f>
        <v>0</v>
      </c>
      <c r="AKW2" s="174">
        <f>'2.0 Annual - Mill'!$CN$21</f>
        <v>0</v>
      </c>
      <c r="AKX2" s="178" t="e">
        <f>'2.0 Annual - Mill'!$CN$22</f>
        <v>#DIV/0!</v>
      </c>
      <c r="AKY2" s="178" t="e">
        <f>'2.0 Annual - Mill'!$CN$23</f>
        <v>#DIV/0!</v>
      </c>
      <c r="AKZ2" s="178" t="e">
        <f>'2.0 Annual - Mill'!$CN$24</f>
        <v>#DIV/0!</v>
      </c>
      <c r="ALA2" s="177">
        <f>'2.0 Annual - Mill'!$CN$25</f>
        <v>0</v>
      </c>
      <c r="ALB2" s="174">
        <f>'2.0 Annual - Mill'!$CN$30</f>
        <v>0</v>
      </c>
      <c r="ALC2" s="174">
        <f>'2.0 Annual - Mill'!$CN$31</f>
        <v>0</v>
      </c>
      <c r="ALD2" s="177">
        <f>'2.0 Annual - Mill'!$CN$32</f>
        <v>0</v>
      </c>
      <c r="ALE2" s="174">
        <f>'2.0 Annual - Mill'!$CN$34</f>
        <v>0</v>
      </c>
      <c r="ALF2" s="174">
        <f>'2.0 Annual - Mill'!$CN$35</f>
        <v>0</v>
      </c>
      <c r="ALG2" s="174">
        <f>'2.0 Annual - Mill'!$CN$36</f>
        <v>0</v>
      </c>
      <c r="ALH2" s="178" t="e">
        <f>'2.0 Annual - Mill'!$CN$37</f>
        <v>#DIV/0!</v>
      </c>
      <c r="ALI2" s="178" t="e">
        <f>'2.0 Annual - Mill'!$CN$38</f>
        <v>#DIV/0!</v>
      </c>
      <c r="ALJ2" s="178" t="e">
        <f>'2.0 Annual - Mill'!$CN$39</f>
        <v>#DIV/0!</v>
      </c>
      <c r="ALK2" s="177">
        <f>'2.0 Annual - Mill'!$CN$40</f>
        <v>0</v>
      </c>
      <c r="ALL2" s="179">
        <f>'2.0 Annual - Mill'!$CN$46</f>
        <v>0</v>
      </c>
      <c r="ALM2" s="179">
        <f>'2.0 Annual - Mill'!$CN$47</f>
        <v>0</v>
      </c>
      <c r="ALN2" s="179">
        <f>'2.0 Annual - Mill'!$CN$48</f>
        <v>0</v>
      </c>
      <c r="ALO2" s="178" t="e">
        <f>'2.0 Annual - Mill'!$CN$49</f>
        <v>#DIV/0!</v>
      </c>
      <c r="ALP2" s="174">
        <f>'2.0 Annual - Mill'!$CN$54</f>
        <v>0</v>
      </c>
      <c r="ALQ2" s="174">
        <f>'2.0 Annual - Mill'!$CN$55</f>
        <v>0</v>
      </c>
      <c r="ALR2" s="174">
        <f>'2.0 Annual - Mill'!$CN$56</f>
        <v>0</v>
      </c>
      <c r="ALS2" s="178" t="e">
        <f>'2.0 Annual - Mill'!$CN$57</f>
        <v>#DIV/0!</v>
      </c>
      <c r="ALT2" s="174">
        <f>'2.0 Annual - Mill'!$CN$62</f>
        <v>0</v>
      </c>
      <c r="ALU2" s="174">
        <f>'2.0 Annual - Mill'!$CN$63</f>
        <v>0</v>
      </c>
      <c r="ALV2" s="174">
        <f>'2.0 Annual - Mill'!$CN$64</f>
        <v>0</v>
      </c>
      <c r="ALW2" s="178" t="e">
        <f>'2.0 Annual - Mill'!$CN$65</f>
        <v>#DIV/0!</v>
      </c>
      <c r="ALX2" s="177">
        <f>'2.0 Annual - Mill'!$CP$15</f>
        <v>0</v>
      </c>
      <c r="ALY2" s="177">
        <f>'2.0 Annual - Mill'!$CP$16</f>
        <v>0</v>
      </c>
      <c r="ALZ2" s="177">
        <f>'2.0 Annual - Mill'!$CP$17</f>
        <v>0</v>
      </c>
      <c r="AMA2" s="174">
        <f>'2.0 Annual - Mill'!$CP$19</f>
        <v>0</v>
      </c>
      <c r="AMB2" s="174">
        <f>'2.0 Annual - Mill'!$CP$20</f>
        <v>0</v>
      </c>
      <c r="AMC2" s="174">
        <f>'2.0 Annual - Mill'!$CP$21</f>
        <v>0</v>
      </c>
      <c r="AMD2" s="178" t="e">
        <f>'2.0 Annual - Mill'!$CP$22</f>
        <v>#DIV/0!</v>
      </c>
      <c r="AME2" s="178" t="e">
        <f>'2.0 Annual - Mill'!$CP$23</f>
        <v>#DIV/0!</v>
      </c>
      <c r="AMF2" s="178" t="e">
        <f>'2.0 Annual - Mill'!$CP$24</f>
        <v>#DIV/0!</v>
      </c>
      <c r="AMG2" s="177">
        <f>'2.0 Annual - Mill'!$CP$25</f>
        <v>0</v>
      </c>
      <c r="AMH2" s="174">
        <f>'2.0 Annual - Mill'!$CP$30</f>
        <v>0</v>
      </c>
      <c r="AMI2" s="174">
        <f>'2.0 Annual - Mill'!$CP$31</f>
        <v>0</v>
      </c>
      <c r="AMJ2" s="177">
        <f>'2.0 Annual - Mill'!$CP$32</f>
        <v>0</v>
      </c>
      <c r="AMK2" s="174">
        <f>'2.0 Annual - Mill'!$CP$34</f>
        <v>0</v>
      </c>
      <c r="AML2" s="174">
        <f>'2.0 Annual - Mill'!$CP$35</f>
        <v>0</v>
      </c>
      <c r="AMM2" s="174">
        <f>'2.0 Annual - Mill'!$CP$36</f>
        <v>0</v>
      </c>
      <c r="AMN2" s="178" t="e">
        <f>'2.0 Annual - Mill'!$CP$37</f>
        <v>#DIV/0!</v>
      </c>
      <c r="AMO2" s="178" t="e">
        <f>'2.0 Annual - Mill'!$CP$38</f>
        <v>#DIV/0!</v>
      </c>
      <c r="AMP2" s="178" t="e">
        <f>'2.0 Annual - Mill'!$CP$39</f>
        <v>#DIV/0!</v>
      </c>
      <c r="AMQ2" s="177">
        <f>'2.0 Annual - Mill'!$CP$40</f>
        <v>0</v>
      </c>
      <c r="AMR2" s="174">
        <f>'2.0 Annual - Mill'!$CP$46</f>
        <v>0</v>
      </c>
      <c r="AMS2" s="174">
        <f>'2.0 Annual - Mill'!$CP$47</f>
        <v>0</v>
      </c>
      <c r="AMT2" s="174">
        <f>'2.0 Annual - Mill'!$CP$48</f>
        <v>0</v>
      </c>
      <c r="AMU2" s="178" t="e">
        <f>'2.0 Annual - Mill'!$CP$49</f>
        <v>#DIV/0!</v>
      </c>
      <c r="AMV2" s="174">
        <f>'2.0 Annual - Mill'!$CP$54</f>
        <v>0</v>
      </c>
      <c r="AMW2" s="174">
        <f>'2.0 Annual - Mill'!$CP$55</f>
        <v>0</v>
      </c>
      <c r="AMX2" s="174">
        <f>'2.0 Annual - Mill'!$CP$56</f>
        <v>0</v>
      </c>
      <c r="AMY2" s="178" t="e">
        <f>'2.0 Annual - Mill'!$CP$57</f>
        <v>#DIV/0!</v>
      </c>
      <c r="AMZ2" s="174">
        <f>'2.0 Annual - Mill'!$CP$62</f>
        <v>0</v>
      </c>
      <c r="ANA2" s="174">
        <f>'2.0 Annual - Mill'!$CP$63</f>
        <v>0</v>
      </c>
      <c r="ANB2" s="174">
        <f>'2.0 Annual - Mill'!$CP$64</f>
        <v>0</v>
      </c>
      <c r="ANC2" s="178" t="e">
        <f>'2.0 Annual - Mill'!$CP$65</f>
        <v>#DIV/0!</v>
      </c>
      <c r="AND2" s="174">
        <f>'2.0 Annual - Mill'!$CP$68</f>
        <v>0</v>
      </c>
      <c r="ANE2" s="174">
        <f>'2.0 Annual - Mill'!$CN$71</f>
        <v>0</v>
      </c>
      <c r="ANF2" s="174">
        <f>'2.0 Annual - Mill'!$CN$73</f>
        <v>0</v>
      </c>
      <c r="ANG2" s="174">
        <f>'2.0 Annual - Mill'!$CN$75</f>
        <v>0</v>
      </c>
      <c r="ANH2" s="174">
        <f>'2.0 Annual - Mill'!$CO$75</f>
        <v>0</v>
      </c>
      <c r="ANI2" s="174">
        <f>'2.0 Annual - Mill'!$CP$73</f>
        <v>0</v>
      </c>
      <c r="ANJ2" s="174">
        <f>'2.0 Annual - Mill'!$CP$75</f>
        <v>0</v>
      </c>
      <c r="ANK2" s="174">
        <f>'2.0 Annual - Mill'!$CQ$75</f>
        <v>0</v>
      </c>
      <c r="ANL2" s="174">
        <f>'2.0 Annual - Mill'!$CR$71</f>
        <v>0</v>
      </c>
      <c r="ANM2" s="174">
        <f>'2.0 Annual - Mill'!$CR$73</f>
        <v>0</v>
      </c>
      <c r="ANN2" s="174">
        <f>'2.0 Annual - Mill'!$CR$75</f>
        <v>0</v>
      </c>
      <c r="ANO2" s="174">
        <f>'2.0 Annual - Mill'!$CS$75</f>
        <v>0</v>
      </c>
      <c r="ANP2" s="174">
        <f>'2.0 Annual - Mill'!$CT$73</f>
        <v>0</v>
      </c>
      <c r="ANQ2" s="174">
        <f>'2.0 Annual - Mill'!$CT$75</f>
        <v>0</v>
      </c>
      <c r="ANR2" s="174">
        <f>'2.0 Annual - Mill'!$CU$75</f>
        <v>0</v>
      </c>
      <c r="ANS2" s="174" t="e">
        <f>'2.0 Annual - Mill'!$CN$78</f>
        <v>#DIV/0!</v>
      </c>
      <c r="ANT2" s="174" t="e">
        <f>'2.0 Annual - Mill'!$CN$80</f>
        <v>#DIV/0!</v>
      </c>
      <c r="ANU2" s="174" t="e">
        <f>'2.0 Annual - Mill'!$CN$82</f>
        <v>#DIV/0!</v>
      </c>
      <c r="ANV2" s="174" t="e">
        <f>'2.0 Annual - Mill'!$CO$82</f>
        <v>#DIV/0!</v>
      </c>
      <c r="ANW2" s="174" t="e">
        <f>'2.0 Annual - Mill'!$CP$80</f>
        <v>#DIV/0!</v>
      </c>
      <c r="ANX2" s="174" t="e">
        <f>'2.0 Annual - Mill'!$CP$82</f>
        <v>#DIV/0!</v>
      </c>
      <c r="ANY2" s="174" t="e">
        <f>'2.0 Annual - Mill'!$CQ$82</f>
        <v>#DIV/0!</v>
      </c>
      <c r="ANZ2" s="174" t="e">
        <f>'2.0 Annual - Mill'!$CR$78</f>
        <v>#DIV/0!</v>
      </c>
      <c r="AOA2" s="174" t="e">
        <f>'2.0 Annual - Mill'!$CR$80</f>
        <v>#DIV/0!</v>
      </c>
      <c r="AOB2" s="174" t="e">
        <f>'2.0 Annual - Mill'!$CR$82</f>
        <v>#DIV/0!</v>
      </c>
      <c r="AOC2" s="174" t="e">
        <f>'2.0 Annual - Mill'!$CS$82</f>
        <v>#DIV/0!</v>
      </c>
      <c r="AOD2" s="174" t="e">
        <f>'2.0 Annual - Mill'!$CT$80</f>
        <v>#DIV/0!</v>
      </c>
      <c r="AOE2" s="174" t="e">
        <f>'2.0 Annual - Mill'!$CT$82</f>
        <v>#DIV/0!</v>
      </c>
      <c r="AOF2" s="174" t="e">
        <f>'2.0 Annual - Mill'!$CU$82</f>
        <v>#DIV/0!</v>
      </c>
      <c r="AOG2" s="174">
        <f>'2.0 Annual - Mill'!$CP$84</f>
        <v>0</v>
      </c>
      <c r="AOH2" s="174">
        <f>'2.0 Annual - Mill'!$CP$85</f>
        <v>0</v>
      </c>
      <c r="AOI2" s="174" t="e">
        <f>'2.0 Annual - Mill'!$CP$86</f>
        <v>#DIV/0!</v>
      </c>
      <c r="AOJ2" s="174">
        <f>'2.0 Annual - Mill'!$CN$91</f>
        <v>0</v>
      </c>
      <c r="AOK2" s="174">
        <f>'2.0 Annual - Mill'!$CN$92</f>
        <v>0</v>
      </c>
      <c r="AOL2" s="174">
        <f>'2.0 Annual - Mill'!$CN$93</f>
        <v>0</v>
      </c>
      <c r="AOM2" s="174">
        <f>'2.0 Annual - Mill'!$CO$91</f>
        <v>0</v>
      </c>
      <c r="AON2" s="174">
        <f>'2.0 Annual - Mill'!$CO$92</f>
        <v>0</v>
      </c>
      <c r="AOO2" s="174">
        <f>'2.0 Annual - Mill'!$CO$93</f>
        <v>0</v>
      </c>
      <c r="AOP2" s="174">
        <f>'2.0 Annual - Mill'!$CP$97</f>
        <v>0</v>
      </c>
      <c r="AOQ2" s="174">
        <f>'2.0 Annual - Mill'!$CN$100</f>
        <v>0</v>
      </c>
      <c r="AOR2" s="174">
        <f>'2.0 Annual - Mill'!$CN$101</f>
        <v>0</v>
      </c>
      <c r="AOS2" s="174">
        <f>'2.0 Annual - Mill'!$CO$100</f>
        <v>0</v>
      </c>
      <c r="AOT2" s="174">
        <f>'2.0 Annual - Mill'!$CO$101</f>
        <v>0</v>
      </c>
      <c r="AOU2" s="179">
        <f>'2.0 Annual - Mill'!$CP$105</f>
        <v>0</v>
      </c>
      <c r="AOV2" s="179" t="e">
        <f>'2.0 Annual - Mill'!$CP$106</f>
        <v>#DIV/0!</v>
      </c>
      <c r="AOW2" s="174">
        <f>'2.0 Annual - Mill'!$CP$109</f>
        <v>0</v>
      </c>
      <c r="AOX2" s="174">
        <f>'2.0 Annual - Mill'!$CP$110</f>
        <v>0</v>
      </c>
      <c r="AOY2" s="176" t="e">
        <f>'2.0 Annual - Mill'!$CP$111</f>
        <v>#DIV/0!</v>
      </c>
      <c r="AOZ2" s="174">
        <f>'2.0 Annual - Mill'!$CP$114</f>
        <v>0</v>
      </c>
      <c r="APA2" s="174">
        <f>'2.0 Annual - Mill'!$CP$115</f>
        <v>0</v>
      </c>
      <c r="APB2" s="174">
        <f>'2.0 Annual - Mill'!$CP$116</f>
        <v>0</v>
      </c>
      <c r="APC2" s="174">
        <f>'2.0 Annual - Mill'!$CP$117</f>
        <v>0</v>
      </c>
      <c r="APD2" s="176">
        <f>'2.0 Annual - Mill'!$CP$118</f>
        <v>0</v>
      </c>
      <c r="APE2" s="174">
        <f>'2.0 Annual - Mill'!$CY$8</f>
        <v>0</v>
      </c>
      <c r="APF2" s="174">
        <f>'2.0 Annual - Mill'!$CY$9</f>
        <v>0</v>
      </c>
      <c r="APG2" s="177">
        <f>'2.0 Annual - Mill'!$CY$15</f>
        <v>0</v>
      </c>
      <c r="APH2" s="177">
        <f>'2.0 Annual - Mill'!$CY$16</f>
        <v>0</v>
      </c>
      <c r="API2" s="177">
        <f>'2.0 Annual - Mill'!$CY$17</f>
        <v>0</v>
      </c>
      <c r="APJ2" s="174">
        <f>'2.0 Annual - Mill'!$CY$19</f>
        <v>0</v>
      </c>
      <c r="APK2" s="174">
        <f>'2.0 Annual - Mill'!$CY$20</f>
        <v>0</v>
      </c>
      <c r="APL2" s="174">
        <f>'2.0 Annual - Mill'!$CY$21</f>
        <v>0</v>
      </c>
      <c r="APM2" s="178" t="e">
        <f>'2.0 Annual - Mill'!$CY$22</f>
        <v>#DIV/0!</v>
      </c>
      <c r="APN2" s="178" t="e">
        <f>'2.0 Annual - Mill'!$CY$23</f>
        <v>#DIV/0!</v>
      </c>
      <c r="APO2" s="178" t="e">
        <f>'2.0 Annual - Mill'!$CY$24</f>
        <v>#DIV/0!</v>
      </c>
      <c r="APP2" s="177">
        <f>'2.0 Annual - Mill'!$CY$25</f>
        <v>0</v>
      </c>
      <c r="APQ2" s="174">
        <f>'2.0 Annual - Mill'!$CY$30</f>
        <v>0</v>
      </c>
      <c r="APR2" s="174">
        <f>'2.0 Annual - Mill'!$CY$31</f>
        <v>0</v>
      </c>
      <c r="APS2" s="177">
        <f>'2.0 Annual - Mill'!$CY$32</f>
        <v>0</v>
      </c>
      <c r="APT2" s="174">
        <f>'2.0 Annual - Mill'!$CY$34</f>
        <v>0</v>
      </c>
      <c r="APU2" s="174">
        <f>'2.0 Annual - Mill'!$CY$35</f>
        <v>0</v>
      </c>
      <c r="APV2" s="174">
        <f>'2.0 Annual - Mill'!$CY$36</f>
        <v>0</v>
      </c>
      <c r="APW2" s="178" t="e">
        <f>'2.0 Annual - Mill'!$CY$37</f>
        <v>#DIV/0!</v>
      </c>
      <c r="APX2" s="178" t="e">
        <f>'2.0 Annual - Mill'!$CY$38</f>
        <v>#DIV/0!</v>
      </c>
      <c r="APY2" s="178" t="e">
        <f>'2.0 Annual - Mill'!$CY$39</f>
        <v>#DIV/0!</v>
      </c>
      <c r="APZ2" s="177">
        <f>'2.0 Annual - Mill'!$CY$40</f>
        <v>0</v>
      </c>
      <c r="AQA2" s="179">
        <f>'2.0 Annual - Mill'!$CY$46</f>
        <v>0</v>
      </c>
      <c r="AQB2" s="179">
        <f>'2.0 Annual - Mill'!$CY$47</f>
        <v>0</v>
      </c>
      <c r="AQC2" s="179">
        <f>'2.0 Annual - Mill'!$CY$48</f>
        <v>0</v>
      </c>
      <c r="AQD2" s="178" t="e">
        <f>'2.0 Annual - Mill'!$CY$49</f>
        <v>#DIV/0!</v>
      </c>
      <c r="AQE2" s="174">
        <f>'2.0 Annual - Mill'!$CY$54</f>
        <v>0</v>
      </c>
      <c r="AQF2" s="174">
        <f>'2.0 Annual - Mill'!$CY$55</f>
        <v>0</v>
      </c>
      <c r="AQG2" s="174">
        <f>'2.0 Annual - Mill'!$CY$56</f>
        <v>0</v>
      </c>
      <c r="AQH2" s="178" t="e">
        <f>'2.0 Annual - Mill'!$CY$57</f>
        <v>#DIV/0!</v>
      </c>
      <c r="AQI2" s="174">
        <f>'2.0 Annual - Mill'!$CY$62</f>
        <v>0</v>
      </c>
      <c r="AQJ2" s="174">
        <f>'2.0 Annual - Mill'!$CY$63</f>
        <v>0</v>
      </c>
      <c r="AQK2" s="174">
        <f>'2.0 Annual - Mill'!$CY$64</f>
        <v>0</v>
      </c>
      <c r="AQL2" s="178" t="e">
        <f>'2.0 Annual - Mill'!$CY$65</f>
        <v>#DIV/0!</v>
      </c>
      <c r="AQM2" s="177">
        <f>'2.0 Annual - Mill'!$DA$15</f>
        <v>0</v>
      </c>
      <c r="AQN2" s="177">
        <f>'2.0 Annual - Mill'!$DA$16</f>
        <v>0</v>
      </c>
      <c r="AQO2" s="177">
        <f>'2.0 Annual - Mill'!$DA$17</f>
        <v>0</v>
      </c>
      <c r="AQP2" s="174">
        <f>'2.0 Annual - Mill'!$DA$19</f>
        <v>0</v>
      </c>
      <c r="AQQ2" s="174">
        <f>'2.0 Annual - Mill'!$DA$20</f>
        <v>0</v>
      </c>
      <c r="AQR2" s="174">
        <f>'2.0 Annual - Mill'!$DA$21</f>
        <v>0</v>
      </c>
      <c r="AQS2" s="178" t="e">
        <f>'2.0 Annual - Mill'!$DA$22</f>
        <v>#DIV/0!</v>
      </c>
      <c r="AQT2" s="178" t="e">
        <f>'2.0 Annual - Mill'!$DA$23</f>
        <v>#DIV/0!</v>
      </c>
      <c r="AQU2" s="178" t="e">
        <f>'2.0 Annual - Mill'!$DA$24</f>
        <v>#DIV/0!</v>
      </c>
      <c r="AQV2" s="177">
        <f>'2.0 Annual - Mill'!$DA$25</f>
        <v>0</v>
      </c>
      <c r="AQW2" s="174">
        <f>'2.0 Annual - Mill'!$DA$30</f>
        <v>0</v>
      </c>
      <c r="AQX2" s="174">
        <f>'2.0 Annual - Mill'!$DA$31</f>
        <v>0</v>
      </c>
      <c r="AQY2" s="177">
        <f>'2.0 Annual - Mill'!$DA$32</f>
        <v>0</v>
      </c>
      <c r="AQZ2" s="174">
        <f>'2.0 Annual - Mill'!$DA$34</f>
        <v>0</v>
      </c>
      <c r="ARA2" s="174">
        <f>'2.0 Annual - Mill'!$DA$35</f>
        <v>0</v>
      </c>
      <c r="ARB2" s="174">
        <f>'2.0 Annual - Mill'!$DA$36</f>
        <v>0</v>
      </c>
      <c r="ARC2" s="178" t="e">
        <f>'2.0 Annual - Mill'!$DA$37</f>
        <v>#DIV/0!</v>
      </c>
      <c r="ARD2" s="178" t="e">
        <f>'2.0 Annual - Mill'!$DA$38</f>
        <v>#DIV/0!</v>
      </c>
      <c r="ARE2" s="178" t="e">
        <f>'2.0 Annual - Mill'!$DA$39</f>
        <v>#DIV/0!</v>
      </c>
      <c r="ARF2" s="177">
        <f>'2.0 Annual - Mill'!$DA$40</f>
        <v>0</v>
      </c>
      <c r="ARG2" s="174">
        <f>'2.0 Annual - Mill'!$DA$46</f>
        <v>0</v>
      </c>
      <c r="ARH2" s="174">
        <f>'2.0 Annual - Mill'!$DA$47</f>
        <v>0</v>
      </c>
      <c r="ARI2" s="174">
        <f>'2.0 Annual - Mill'!$DA$48</f>
        <v>0</v>
      </c>
      <c r="ARJ2" s="178" t="e">
        <f>'2.0 Annual - Mill'!$DA$49</f>
        <v>#DIV/0!</v>
      </c>
      <c r="ARK2" s="174">
        <f>'2.0 Annual - Mill'!$DA$54</f>
        <v>0</v>
      </c>
      <c r="ARL2" s="174">
        <f>'2.0 Annual - Mill'!$DA$55</f>
        <v>0</v>
      </c>
      <c r="ARM2" s="174">
        <f>'2.0 Annual - Mill'!$DA$56</f>
        <v>0</v>
      </c>
      <c r="ARN2" s="178" t="e">
        <f>'2.0 Annual - Mill'!$DA$57</f>
        <v>#DIV/0!</v>
      </c>
      <c r="ARO2" s="174">
        <f>'2.0 Annual - Mill'!$DA$62</f>
        <v>0</v>
      </c>
      <c r="ARP2" s="174">
        <f>'2.0 Annual - Mill'!$DA$63</f>
        <v>0</v>
      </c>
      <c r="ARQ2" s="174">
        <f>'2.0 Annual - Mill'!$DA$64</f>
        <v>0</v>
      </c>
      <c r="ARR2" s="178" t="e">
        <f>'2.0 Annual - Mill'!$DA$65</f>
        <v>#DIV/0!</v>
      </c>
      <c r="ARS2" s="174">
        <f>'2.0 Annual - Mill'!$DA$68</f>
        <v>0</v>
      </c>
      <c r="ART2" s="174">
        <f>'2.0 Annual - Mill'!$CY$71</f>
        <v>0</v>
      </c>
      <c r="ARU2" s="174">
        <f>'2.0 Annual - Mill'!$CY$73</f>
        <v>0</v>
      </c>
      <c r="ARV2" s="174">
        <f>'2.0 Annual - Mill'!$CY$75</f>
        <v>0</v>
      </c>
      <c r="ARW2" s="174">
        <f>'2.0 Annual - Mill'!$CZ$75</f>
        <v>0</v>
      </c>
      <c r="ARX2" s="174">
        <f>'2.0 Annual - Mill'!$DA$73</f>
        <v>0</v>
      </c>
      <c r="ARY2" s="174">
        <f>'2.0 Annual - Mill'!$DA$75</f>
        <v>0</v>
      </c>
      <c r="ARZ2" s="174">
        <f>'2.0 Annual - Mill'!$DB$75</f>
        <v>0</v>
      </c>
      <c r="ASA2" s="174">
        <f>'2.0 Annual - Mill'!$DC$71</f>
        <v>0</v>
      </c>
      <c r="ASB2" s="174">
        <f>'2.0 Annual - Mill'!$DC$73</f>
        <v>0</v>
      </c>
      <c r="ASC2" s="174">
        <f>'2.0 Annual - Mill'!$DC$75</f>
        <v>0</v>
      </c>
      <c r="ASD2" s="174">
        <f>'2.0 Annual - Mill'!$DD$75</f>
        <v>0</v>
      </c>
      <c r="ASE2" s="174">
        <f>'2.0 Annual - Mill'!$DE$73</f>
        <v>0</v>
      </c>
      <c r="ASF2" s="174">
        <f>'2.0 Annual - Mill'!$DE$75</f>
        <v>0</v>
      </c>
      <c r="ASG2" s="174">
        <f>'2.0 Annual - Mill'!$DF$75</f>
        <v>0</v>
      </c>
      <c r="ASH2" s="174" t="e">
        <f>'2.0 Annual - Mill'!$CY$78</f>
        <v>#DIV/0!</v>
      </c>
      <c r="ASI2" s="174" t="e">
        <f>'2.0 Annual - Mill'!$CY$80</f>
        <v>#DIV/0!</v>
      </c>
      <c r="ASJ2" s="174" t="e">
        <f>'2.0 Annual - Mill'!$CY$82</f>
        <v>#DIV/0!</v>
      </c>
      <c r="ASK2" s="174" t="e">
        <f>'2.0 Annual - Mill'!$CZ$82</f>
        <v>#DIV/0!</v>
      </c>
      <c r="ASL2" s="174" t="e">
        <f>'2.0 Annual - Mill'!$DA$80</f>
        <v>#DIV/0!</v>
      </c>
      <c r="ASM2" s="174" t="e">
        <f>'2.0 Annual - Mill'!$DA$82</f>
        <v>#DIV/0!</v>
      </c>
      <c r="ASN2" s="174" t="e">
        <f>'2.0 Annual - Mill'!$DB$82</f>
        <v>#DIV/0!</v>
      </c>
      <c r="ASO2" s="174" t="e">
        <f>'2.0 Annual - Mill'!$DC$78</f>
        <v>#DIV/0!</v>
      </c>
      <c r="ASP2" s="174" t="e">
        <f>'2.0 Annual - Mill'!$DC$80</f>
        <v>#DIV/0!</v>
      </c>
      <c r="ASQ2" s="174" t="e">
        <f>'2.0 Annual - Mill'!$DC$82</f>
        <v>#DIV/0!</v>
      </c>
      <c r="ASR2" s="174" t="e">
        <f>'2.0 Annual - Mill'!$DD$82</f>
        <v>#DIV/0!</v>
      </c>
      <c r="ASS2" s="174" t="e">
        <f>'2.0 Annual - Mill'!$DE$80</f>
        <v>#DIV/0!</v>
      </c>
      <c r="AST2" s="174" t="e">
        <f>'2.0 Annual - Mill'!$DE$82</f>
        <v>#DIV/0!</v>
      </c>
      <c r="ASU2" s="174" t="e">
        <f>'2.0 Annual - Mill'!$DF$82</f>
        <v>#DIV/0!</v>
      </c>
      <c r="ASV2" s="174">
        <f>'2.0 Annual - Mill'!$DA$84</f>
        <v>0</v>
      </c>
      <c r="ASW2" s="174">
        <f>'2.0 Annual - Mill'!$DA$85</f>
        <v>0</v>
      </c>
      <c r="ASX2" s="174" t="e">
        <f>'2.0 Annual - Mill'!$DA$86</f>
        <v>#DIV/0!</v>
      </c>
      <c r="ASY2" s="174">
        <f>'2.0 Annual - Mill'!$CY$91</f>
        <v>0</v>
      </c>
      <c r="ASZ2" s="174">
        <f>'2.0 Annual - Mill'!$CY$92</f>
        <v>0</v>
      </c>
      <c r="ATA2" s="174">
        <f>'2.0 Annual - Mill'!$CY$93</f>
        <v>0</v>
      </c>
      <c r="ATB2" s="174">
        <f>'2.0 Annual - Mill'!$CZ$91</f>
        <v>0</v>
      </c>
      <c r="ATC2" s="174">
        <f>'2.0 Annual - Mill'!$CZ$92</f>
        <v>0</v>
      </c>
      <c r="ATD2" s="174">
        <f>'2.0 Annual - Mill'!$CZ$93</f>
        <v>0</v>
      </c>
      <c r="ATE2" s="174">
        <f>'2.0 Annual - Mill'!$DA$97</f>
        <v>0</v>
      </c>
      <c r="ATF2" s="174">
        <f>'2.0 Annual - Mill'!$CY$100</f>
        <v>0</v>
      </c>
      <c r="ATG2" s="174">
        <f>'2.0 Annual - Mill'!$CY$101</f>
        <v>0</v>
      </c>
      <c r="ATH2" s="174">
        <f>'2.0 Annual - Mill'!$CZ$100</f>
        <v>0</v>
      </c>
      <c r="ATI2" s="174">
        <f>'2.0 Annual - Mill'!$CZ$101</f>
        <v>0</v>
      </c>
      <c r="ATJ2" s="179">
        <f>'2.0 Annual - Mill'!$DA$105</f>
        <v>0</v>
      </c>
      <c r="ATK2" s="179" t="e">
        <f>'2.0 Annual - Mill'!$DA$106</f>
        <v>#DIV/0!</v>
      </c>
      <c r="ATL2" s="174">
        <f>'2.0 Annual - Mill'!$DA$109</f>
        <v>0</v>
      </c>
      <c r="ATM2" s="174">
        <f>'2.0 Annual - Mill'!$DA$110</f>
        <v>0</v>
      </c>
      <c r="ATN2" s="176" t="e">
        <f>'2.0 Annual - Mill'!$DA$111</f>
        <v>#DIV/0!</v>
      </c>
      <c r="ATO2" s="174">
        <f>'2.0 Annual - Mill'!$DA$114</f>
        <v>0</v>
      </c>
      <c r="ATP2" s="174">
        <f>'2.0 Annual - Mill'!$DA$115</f>
        <v>0</v>
      </c>
      <c r="ATQ2" s="174">
        <f>'2.0 Annual - Mill'!$DA$116</f>
        <v>0</v>
      </c>
      <c r="ATR2" s="174">
        <f>'2.0 Annual - Mill'!$DA$117</f>
        <v>0</v>
      </c>
      <c r="ATS2" s="176">
        <f>'2.0 Annual - Mill'!$DA$118</f>
        <v>0</v>
      </c>
      <c r="ATT2" s="174">
        <f>'2.0 Annual - Mill'!$DJ$8</f>
        <v>0</v>
      </c>
      <c r="ATU2" s="174" t="e">
        <f>'2.0 Annual - Mill'!$DJ$9</f>
        <v>#DIV/0!</v>
      </c>
      <c r="ATV2" s="177" t="e">
        <f>'2.0 Annual - Mill'!$DJ$15</f>
        <v>#DIV/0!</v>
      </c>
      <c r="ATW2" s="177" t="e">
        <f>'2.0 Annual - Mill'!$DJ$16</f>
        <v>#DIV/0!</v>
      </c>
      <c r="ATX2" s="177" t="e">
        <f>'2.0 Annual - Mill'!$DJ$17</f>
        <v>#DIV/0!</v>
      </c>
      <c r="ATY2" s="174" t="e">
        <f>'2.0 Annual - Mill'!$DJ$19</f>
        <v>#DIV/0!</v>
      </c>
      <c r="ATZ2" s="174" t="e">
        <f>'2.0 Annual - Mill'!$DJ$20</f>
        <v>#DIV/0!</v>
      </c>
      <c r="AUA2" s="174" t="e">
        <f>'2.0 Annual - Mill'!$DJ$21</f>
        <v>#DIV/0!</v>
      </c>
      <c r="AUB2" s="178" t="e">
        <f>'2.0 Annual - Mill'!$DJ$22</f>
        <v>#DIV/0!</v>
      </c>
      <c r="AUC2" s="178" t="e">
        <f>'2.0 Annual - Mill'!$DJ$23</f>
        <v>#DIV/0!</v>
      </c>
      <c r="AUD2" s="178" t="e">
        <f>'2.0 Annual - Mill'!$DJ$24</f>
        <v>#DIV/0!</v>
      </c>
      <c r="AUE2" s="177" t="e">
        <f>'2.0 Annual - Mill'!$DJ$25</f>
        <v>#DIV/0!</v>
      </c>
      <c r="AUF2" s="174" t="e">
        <f>'2.0 Annual - Mill'!$DJ$30</f>
        <v>#DIV/0!</v>
      </c>
      <c r="AUG2" s="174" t="e">
        <f>'2.0 Annual - Mill'!$DJ$31</f>
        <v>#DIV/0!</v>
      </c>
      <c r="AUH2" s="177" t="e">
        <f>'2.0 Annual - Mill'!$DJ$32</f>
        <v>#DIV/0!</v>
      </c>
      <c r="AUI2" s="174" t="e">
        <f>'2.0 Annual - Mill'!$DJ$34</f>
        <v>#DIV/0!</v>
      </c>
      <c r="AUJ2" s="174" t="e">
        <f>'2.0 Annual - Mill'!$DJ$35</f>
        <v>#DIV/0!</v>
      </c>
      <c r="AUK2" s="174" t="e">
        <f>'2.0 Annual - Mill'!$DJ$36</f>
        <v>#DIV/0!</v>
      </c>
      <c r="AUL2" s="178" t="e">
        <f>'2.0 Annual - Mill'!$DJ$37</f>
        <v>#DIV/0!</v>
      </c>
      <c r="AUM2" s="178" t="e">
        <f>'2.0 Annual - Mill'!$DJ$38</f>
        <v>#DIV/0!</v>
      </c>
      <c r="AUN2" s="178" t="e">
        <f>'2.0 Annual - Mill'!$DJ$39</f>
        <v>#DIV/0!</v>
      </c>
      <c r="AUO2" s="177" t="e">
        <f>'2.0 Annual - Mill'!$DJ$40</f>
        <v>#DIV/0!</v>
      </c>
      <c r="AUP2" s="179" t="e">
        <f>'2.0 Annual - Mill'!$DJ$46</f>
        <v>#DIV/0!</v>
      </c>
      <c r="AUQ2" s="179" t="e">
        <f>'2.0 Annual - Mill'!$DJ$47</f>
        <v>#DIV/0!</v>
      </c>
      <c r="AUR2" s="179" t="e">
        <f>'2.0 Annual - Mill'!$DJ$48</f>
        <v>#DIV/0!</v>
      </c>
      <c r="AUS2" s="178" t="e">
        <f>'2.0 Annual - Mill'!$DJ$49</f>
        <v>#DIV/0!</v>
      </c>
      <c r="AUT2" s="174" t="e">
        <f>'2.0 Annual - Mill'!$DJ$54</f>
        <v>#DIV/0!</v>
      </c>
      <c r="AUU2" s="174" t="e">
        <f>'2.0 Annual - Mill'!$DJ$55</f>
        <v>#DIV/0!</v>
      </c>
      <c r="AUV2" s="174" t="e">
        <f>'2.0 Annual - Mill'!$DJ$56</f>
        <v>#DIV/0!</v>
      </c>
      <c r="AUW2" s="178" t="e">
        <f>'2.0 Annual - Mill'!$DJ$57</f>
        <v>#DIV/0!</v>
      </c>
      <c r="AUX2" s="174" t="e">
        <f>'2.0 Annual - Mill'!$DJ$62</f>
        <v>#DIV/0!</v>
      </c>
      <c r="AUY2" s="174" t="e">
        <f>'2.0 Annual - Mill'!$DJ$63</f>
        <v>#DIV/0!</v>
      </c>
      <c r="AUZ2" s="174" t="e">
        <f>'2.0 Annual - Mill'!$DJ$64</f>
        <v>#DIV/0!</v>
      </c>
      <c r="AVA2" s="178" t="e">
        <f>'2.0 Annual - Mill'!$DJ$65</f>
        <v>#DIV/0!</v>
      </c>
      <c r="AVB2" s="177" t="e">
        <f>'2.0 Annual - Mill'!$DL$15</f>
        <v>#DIV/0!</v>
      </c>
      <c r="AVC2" s="177" t="e">
        <f>'2.0 Annual - Mill'!$DL$16</f>
        <v>#DIV/0!</v>
      </c>
      <c r="AVD2" s="177" t="e">
        <f>'2.0 Annual - Mill'!$DL$17</f>
        <v>#DIV/0!</v>
      </c>
      <c r="AVE2" s="174" t="e">
        <f>'2.0 Annual - Mill'!$DL$19</f>
        <v>#DIV/0!</v>
      </c>
      <c r="AVF2" s="174" t="e">
        <f>'2.0 Annual - Mill'!$DL$20</f>
        <v>#DIV/0!</v>
      </c>
      <c r="AVG2" s="174" t="e">
        <f>'2.0 Annual - Mill'!$DL$21</f>
        <v>#DIV/0!</v>
      </c>
      <c r="AVH2" s="178" t="e">
        <f>'2.0 Annual - Mill'!$DL$22</f>
        <v>#DIV/0!</v>
      </c>
      <c r="AVI2" s="178" t="e">
        <f>'2.0 Annual - Mill'!$DL$23</f>
        <v>#DIV/0!</v>
      </c>
      <c r="AVJ2" s="178" t="e">
        <f>'2.0 Annual - Mill'!$DL$24</f>
        <v>#DIV/0!</v>
      </c>
      <c r="AVK2" s="177" t="e">
        <f>'2.0 Annual - Mill'!$DL$25</f>
        <v>#DIV/0!</v>
      </c>
      <c r="AVL2" s="174" t="e">
        <f>'2.0 Annual - Mill'!$DL$30</f>
        <v>#DIV/0!</v>
      </c>
      <c r="AVM2" s="174" t="e">
        <f>'2.0 Annual - Mill'!$DL$31</f>
        <v>#DIV/0!</v>
      </c>
      <c r="AVN2" s="177" t="e">
        <f>'2.0 Annual - Mill'!$DL$32</f>
        <v>#DIV/0!</v>
      </c>
      <c r="AVO2" s="174" t="e">
        <f>'2.0 Annual - Mill'!$DL$34</f>
        <v>#DIV/0!</v>
      </c>
      <c r="AVP2" s="174" t="e">
        <f>'2.0 Annual - Mill'!$DL$35</f>
        <v>#DIV/0!</v>
      </c>
      <c r="AVQ2" s="174" t="e">
        <f>'2.0 Annual - Mill'!$DL$36</f>
        <v>#DIV/0!</v>
      </c>
      <c r="AVR2" s="178" t="e">
        <f>'2.0 Annual - Mill'!$DL$37</f>
        <v>#DIV/0!</v>
      </c>
      <c r="AVS2" s="178" t="e">
        <f>'2.0 Annual - Mill'!$DL$38</f>
        <v>#DIV/0!</v>
      </c>
      <c r="AVT2" s="178" t="e">
        <f>'2.0 Annual - Mill'!$DL$39</f>
        <v>#DIV/0!</v>
      </c>
      <c r="AVU2" s="177" t="e">
        <f>'2.0 Annual - Mill'!$DL$40</f>
        <v>#DIV/0!</v>
      </c>
      <c r="AVV2" s="174" t="e">
        <f>'2.0 Annual - Mill'!$DL$46</f>
        <v>#DIV/0!</v>
      </c>
      <c r="AVW2" s="174" t="e">
        <f>'2.0 Annual - Mill'!$DL$47</f>
        <v>#DIV/0!</v>
      </c>
      <c r="AVX2" s="174" t="e">
        <f>'2.0 Annual - Mill'!$DL$48</f>
        <v>#DIV/0!</v>
      </c>
      <c r="AVY2" s="178" t="e">
        <f>'2.0 Annual - Mill'!$DL$49</f>
        <v>#DIV/0!</v>
      </c>
      <c r="AVZ2" s="174" t="e">
        <f>'2.0 Annual - Mill'!$DL$54</f>
        <v>#DIV/0!</v>
      </c>
      <c r="AWA2" s="174" t="e">
        <f>'2.0 Annual - Mill'!$DL$55</f>
        <v>#DIV/0!</v>
      </c>
      <c r="AWB2" s="174" t="e">
        <f>'2.0 Annual - Mill'!$DL$56</f>
        <v>#DIV/0!</v>
      </c>
      <c r="AWC2" s="178" t="e">
        <f>'2.0 Annual - Mill'!$DL$57</f>
        <v>#DIV/0!</v>
      </c>
      <c r="AWD2" s="174" t="e">
        <f>'2.0 Annual - Mill'!$DL$62</f>
        <v>#DIV/0!</v>
      </c>
      <c r="AWE2" s="174" t="e">
        <f>'2.0 Annual - Mill'!$DL$63</f>
        <v>#DIV/0!</v>
      </c>
      <c r="AWF2" s="174" t="e">
        <f>'2.0 Annual - Mill'!$DL$64</f>
        <v>#DIV/0!</v>
      </c>
      <c r="AWG2" s="178" t="e">
        <f>'2.0 Annual - Mill'!$DL$65</f>
        <v>#DIV/0!</v>
      </c>
      <c r="AWH2" s="174" t="e">
        <f>'2.0 Annual - Mill'!$DL$68</f>
        <v>#DIV/0!</v>
      </c>
      <c r="AWI2" s="174" t="e">
        <f>'2.0 Annual - Mill'!$DJ$71</f>
        <v>#DIV/0!</v>
      </c>
      <c r="AWJ2" s="174" t="e">
        <f>'2.0 Annual - Mill'!$DJ$73</f>
        <v>#DIV/0!</v>
      </c>
      <c r="AWK2" s="174" t="e">
        <f>'2.0 Annual - Mill'!$DJ$75</f>
        <v>#DIV/0!</v>
      </c>
      <c r="AWL2" s="174" t="e">
        <f>'2.0 Annual - Mill'!$DK$75</f>
        <v>#DIV/0!</v>
      </c>
      <c r="AWM2" s="174" t="e">
        <f>'2.0 Annual - Mill'!$DL$73</f>
        <v>#DIV/0!</v>
      </c>
      <c r="AWN2" s="174" t="e">
        <f>'2.0 Annual - Mill'!$DL$75</f>
        <v>#DIV/0!</v>
      </c>
      <c r="AWO2" s="174" t="e">
        <f>'2.0 Annual - Mill'!$DM$75</f>
        <v>#DIV/0!</v>
      </c>
      <c r="AWP2" s="174" t="e">
        <f>'2.0 Annual - Mill'!$DN$71</f>
        <v>#DIV/0!</v>
      </c>
      <c r="AWQ2" s="174" t="e">
        <f>'2.0 Annual - Mill'!$DN$73</f>
        <v>#DIV/0!</v>
      </c>
      <c r="AWR2" s="174" t="e">
        <f>'2.0 Annual - Mill'!$DN$75</f>
        <v>#DIV/0!</v>
      </c>
      <c r="AWS2" s="174" t="e">
        <f>'2.0 Annual - Mill'!$DO$75</f>
        <v>#DIV/0!</v>
      </c>
      <c r="AWT2" s="174" t="e">
        <f>'2.0 Annual - Mill'!$DP$73</f>
        <v>#DIV/0!</v>
      </c>
      <c r="AWU2" s="174" t="e">
        <f>'2.0 Annual - Mill'!$DP$75</f>
        <v>#DIV/0!</v>
      </c>
      <c r="AWV2" s="174" t="e">
        <f>'2.0 Annual - Mill'!$DQ$75</f>
        <v>#DIV/0!</v>
      </c>
      <c r="AWW2" s="174" t="e">
        <f>'2.0 Annual - Mill'!$DJ$78</f>
        <v>#DIV/0!</v>
      </c>
      <c r="AWX2" s="174" t="e">
        <f>'2.0 Annual - Mill'!$DJ$80</f>
        <v>#DIV/0!</v>
      </c>
      <c r="AWY2" s="174" t="e">
        <f>'2.0 Annual - Mill'!$DJ$82</f>
        <v>#DIV/0!</v>
      </c>
      <c r="AWZ2" s="174" t="e">
        <f>'2.0 Annual - Mill'!$DK$82</f>
        <v>#DIV/0!</v>
      </c>
      <c r="AXA2" s="174" t="e">
        <f>'2.0 Annual - Mill'!$DL$80</f>
        <v>#DIV/0!</v>
      </c>
      <c r="AXB2" s="174" t="e">
        <f>'2.0 Annual - Mill'!$DL$82</f>
        <v>#DIV/0!</v>
      </c>
      <c r="AXC2" s="174" t="e">
        <f>'2.0 Annual - Mill'!$DM$82</f>
        <v>#DIV/0!</v>
      </c>
      <c r="AXD2" s="174" t="e">
        <f>'2.0 Annual - Mill'!$DN$78</f>
        <v>#DIV/0!</v>
      </c>
      <c r="AXE2" s="174" t="e">
        <f>'2.0 Annual - Mill'!$DN$80</f>
        <v>#DIV/0!</v>
      </c>
      <c r="AXF2" s="174" t="e">
        <f>'2.0 Annual - Mill'!$DN$82</f>
        <v>#DIV/0!</v>
      </c>
      <c r="AXG2" s="174" t="e">
        <f>'2.0 Annual - Mill'!$DO$82</f>
        <v>#DIV/0!</v>
      </c>
      <c r="AXH2" s="174" t="e">
        <f>'2.0 Annual - Mill'!$DP$80</f>
        <v>#DIV/0!</v>
      </c>
      <c r="AXI2" s="174" t="e">
        <f>'2.0 Annual - Mill'!$DP$82</f>
        <v>#DIV/0!</v>
      </c>
      <c r="AXJ2" s="174" t="e">
        <f>'2.0 Annual - Mill'!$DQ$82</f>
        <v>#DIV/0!</v>
      </c>
      <c r="AXK2" s="174" t="e">
        <f>'2.0 Annual - Mill'!$DL$84</f>
        <v>#DIV/0!</v>
      </c>
      <c r="AXL2" s="174" t="e">
        <f>'2.0 Annual - Mill'!$DL$85</f>
        <v>#DIV/0!</v>
      </c>
      <c r="AXM2" s="174" t="e">
        <f>'2.0 Annual - Mill'!$DL$86</f>
        <v>#DIV/0!</v>
      </c>
      <c r="AXN2" s="174" t="e">
        <f>'2.0 Annual - Mill'!$DJ$91</f>
        <v>#DIV/0!</v>
      </c>
      <c r="AXO2" s="174" t="e">
        <f>'2.0 Annual - Mill'!$DJ$92</f>
        <v>#DIV/0!</v>
      </c>
      <c r="AXP2" s="174" t="e">
        <f>'2.0 Annual - Mill'!$DJ$93</f>
        <v>#DIV/0!</v>
      </c>
      <c r="AXQ2" s="174" t="e">
        <f>'2.0 Annual - Mill'!$DK$91</f>
        <v>#DIV/0!</v>
      </c>
      <c r="AXR2" s="174" t="e">
        <f>'2.0 Annual - Mill'!$DK$92</f>
        <v>#DIV/0!</v>
      </c>
      <c r="AXS2" s="174" t="e">
        <f>'2.0 Annual - Mill'!$DK$93</f>
        <v>#DIV/0!</v>
      </c>
      <c r="AXT2" s="174" t="e">
        <f>'2.0 Annual - Mill'!$DL$97</f>
        <v>#DIV/0!</v>
      </c>
      <c r="AXU2" s="174" t="e">
        <f>'2.0 Annual - Mill'!$DJ$100</f>
        <v>#DIV/0!</v>
      </c>
      <c r="AXV2" s="174" t="e">
        <f>'2.0 Annual - Mill'!$DJ$101</f>
        <v>#DIV/0!</v>
      </c>
      <c r="AXW2" s="174" t="e">
        <f>'2.0 Annual - Mill'!$DK$100</f>
        <v>#DIV/0!</v>
      </c>
      <c r="AXX2" s="174" t="e">
        <f>'2.0 Annual - Mill'!$DK$101</f>
        <v>#DIV/0!</v>
      </c>
      <c r="AXY2" s="179" t="e">
        <f>'2.0 Annual - Mill'!$DL$105</f>
        <v>#DIV/0!</v>
      </c>
      <c r="AXZ2" s="179" t="e">
        <f>'2.0 Annual - Mill'!$DL$106</f>
        <v>#DIV/0!</v>
      </c>
      <c r="AYA2" s="174" t="e">
        <f>'2.0 Annual - Mill'!$DL$109</f>
        <v>#DIV/0!</v>
      </c>
      <c r="AYB2" s="174" t="e">
        <f>'2.0 Annual - Mill'!$DL$110</f>
        <v>#DIV/0!</v>
      </c>
      <c r="AYC2" s="176" t="e">
        <f>'2.0 Annual - Mill'!$DL$111</f>
        <v>#DIV/0!</v>
      </c>
      <c r="AYD2" s="174" t="str">
        <f>'2.0 Annual - Mill'!$DL$114</f>
        <v>No</v>
      </c>
      <c r="AYE2" s="174" t="e">
        <f>'2.0 Annual - Mill'!$DL$115</f>
        <v>#DIV/0!</v>
      </c>
      <c r="AYF2" s="174" t="e">
        <f>'2.0 Annual - Mill'!$DL$116</f>
        <v>#DIV/0!</v>
      </c>
      <c r="AYG2" s="174" t="e">
        <f>'2.0 Annual - Mill'!$DL$117</f>
        <v>#DIV/0!</v>
      </c>
      <c r="AYH2" s="176" t="e">
        <f>'2.0 Annual - Mill'!$DL$118</f>
        <v>#DIV/0!</v>
      </c>
      <c r="AYI2" s="174">
        <f>'2.0 Annual - Mill'!$DVU$8</f>
        <v>0</v>
      </c>
      <c r="AYJ2" s="174">
        <f>'2.0 Annual - Mill'!$DVU$9</f>
        <v>0</v>
      </c>
      <c r="AYK2" s="177">
        <f>'2.0 Annual - Mill'!$DVU$15</f>
        <v>0</v>
      </c>
      <c r="AYL2" s="177">
        <f>'2.0 Annual - Mill'!$DVU$16</f>
        <v>0</v>
      </c>
      <c r="AYM2" s="177">
        <f>'2.0 Annual - Mill'!$DVU$17</f>
        <v>0</v>
      </c>
      <c r="AYN2" s="174">
        <f>'2.0 Annual - Mill'!$DVU$19</f>
        <v>0</v>
      </c>
      <c r="AYO2" s="174">
        <f>'2.0 Annual - Mill'!$DVU$20</f>
        <v>0</v>
      </c>
      <c r="AYP2" s="174">
        <f>'2.0 Annual - Mill'!$DVU$21</f>
        <v>0</v>
      </c>
      <c r="AYQ2" s="178">
        <f>'2.0 Annual - Mill'!$DVU$22</f>
        <v>0</v>
      </c>
      <c r="AYR2" s="178">
        <f>'2.0 Annual - Mill'!$DVU$23</f>
        <v>0</v>
      </c>
      <c r="AYS2" s="178">
        <f>'2.0 Annual - Mill'!$DVU$24</f>
        <v>0</v>
      </c>
      <c r="AYT2" s="177">
        <f>'2.0 Annual - Mill'!$DVU$25</f>
        <v>0</v>
      </c>
      <c r="AYU2" s="174">
        <f>'2.0 Annual - Mill'!$DVU$30</f>
        <v>0</v>
      </c>
      <c r="AYV2" s="174">
        <f>'2.0 Annual - Mill'!$DVU$31</f>
        <v>0</v>
      </c>
      <c r="AYW2" s="177">
        <f>'2.0 Annual - Mill'!$DVU$32</f>
        <v>0</v>
      </c>
      <c r="AYX2" s="174">
        <f>'2.0 Annual - Mill'!$DVU$34</f>
        <v>0</v>
      </c>
      <c r="AYY2" s="174">
        <f>'2.0 Annual - Mill'!$DVU$35</f>
        <v>0</v>
      </c>
      <c r="AYZ2" s="174">
        <f>'2.0 Annual - Mill'!$DVU$36</f>
        <v>0</v>
      </c>
      <c r="AZA2" s="178">
        <f>'2.0 Annual - Mill'!$DVU$37</f>
        <v>0</v>
      </c>
      <c r="AZB2" s="178">
        <f>'2.0 Annual - Mill'!$DVU$38</f>
        <v>0</v>
      </c>
      <c r="AZC2" s="178">
        <f>'2.0 Annual - Mill'!$DVU$39</f>
        <v>0</v>
      </c>
      <c r="AZD2" s="177">
        <f>'2.0 Annual - Mill'!$DVU$40</f>
        <v>0</v>
      </c>
      <c r="AZE2" s="179">
        <f>'2.0 Annual - Mill'!$DVU$46</f>
        <v>0</v>
      </c>
      <c r="AZF2" s="179">
        <f>'2.0 Annual - Mill'!$DVU$47</f>
        <v>0</v>
      </c>
      <c r="AZG2" s="179">
        <f>'2.0 Annual - Mill'!$DVU$48</f>
        <v>0</v>
      </c>
      <c r="AZH2" s="178">
        <f>'2.0 Annual - Mill'!$DVU$49</f>
        <v>0</v>
      </c>
      <c r="AZI2" s="174">
        <f>'2.0 Annual - Mill'!$DVU$54</f>
        <v>0</v>
      </c>
      <c r="AZJ2" s="174">
        <f>'2.0 Annual - Mill'!$DVU$55</f>
        <v>0</v>
      </c>
      <c r="AZK2" s="174">
        <f>'2.0 Annual - Mill'!$DVU$56</f>
        <v>0</v>
      </c>
      <c r="AZL2" s="178">
        <f>'2.0 Annual - Mill'!$DVU$57</f>
        <v>0</v>
      </c>
      <c r="AZM2" s="174">
        <f>'2.0 Annual - Mill'!$DVU$62</f>
        <v>0</v>
      </c>
      <c r="AZN2" s="174">
        <f>'2.0 Annual - Mill'!$DVU$63</f>
        <v>0</v>
      </c>
      <c r="AZO2" s="174">
        <f>'2.0 Annual - Mill'!$DVU$64</f>
        <v>0</v>
      </c>
      <c r="AZP2" s="178">
        <f>'2.0 Annual - Mill'!$DVU$65</f>
        <v>0</v>
      </c>
      <c r="AZQ2" s="177">
        <f>'2.0 Annual - Mill'!$DW$15</f>
        <v>0</v>
      </c>
      <c r="AZR2" s="177">
        <f>'2.0 Annual - Mill'!$DW$16</f>
        <v>0</v>
      </c>
      <c r="AZS2" s="177">
        <f>'2.0 Annual - Mill'!$DW$17</f>
        <v>0</v>
      </c>
      <c r="AZT2" s="174">
        <f>'2.0 Annual - Mill'!$DW$19</f>
        <v>0</v>
      </c>
      <c r="AZU2" s="174">
        <f>'2.0 Annual - Mill'!$DW$20</f>
        <v>0</v>
      </c>
      <c r="AZV2" s="174">
        <f>'2.0 Annual - Mill'!$DW$21</f>
        <v>0</v>
      </c>
      <c r="AZW2" s="178" t="e">
        <f>'2.0 Annual - Mill'!$DW$22</f>
        <v>#DIV/0!</v>
      </c>
      <c r="AZX2" s="178" t="e">
        <f>'2.0 Annual - Mill'!$DW$23</f>
        <v>#DIV/0!</v>
      </c>
      <c r="AZY2" s="178" t="e">
        <f>'2.0 Annual - Mill'!$DW$24</f>
        <v>#DIV/0!</v>
      </c>
      <c r="AZZ2" s="177">
        <f>'2.0 Annual - Mill'!$DW$25</f>
        <v>0</v>
      </c>
      <c r="BAA2" s="174">
        <f>'2.0 Annual - Mill'!$DW$30</f>
        <v>0</v>
      </c>
      <c r="BAB2" s="174">
        <f>'2.0 Annual - Mill'!$DW$31</f>
        <v>0</v>
      </c>
      <c r="BAC2" s="177">
        <f>'2.0 Annual - Mill'!$DW$32</f>
        <v>0</v>
      </c>
      <c r="BAD2" s="174">
        <f>'2.0 Annual - Mill'!$DW$34</f>
        <v>0</v>
      </c>
      <c r="BAE2" s="174">
        <f>'2.0 Annual - Mill'!$DW$35</f>
        <v>0</v>
      </c>
      <c r="BAF2" s="174">
        <f>'2.0 Annual - Mill'!$DW$36</f>
        <v>0</v>
      </c>
      <c r="BAG2" s="178" t="e">
        <f>'2.0 Annual - Mill'!$DW$37</f>
        <v>#DIV/0!</v>
      </c>
      <c r="BAH2" s="178" t="e">
        <f>'2.0 Annual - Mill'!$DW$38</f>
        <v>#DIV/0!</v>
      </c>
      <c r="BAI2" s="178" t="e">
        <f>'2.0 Annual - Mill'!$DW$39</f>
        <v>#DIV/0!</v>
      </c>
      <c r="BAJ2" s="177">
        <f>'2.0 Annual - Mill'!$DW$40</f>
        <v>0</v>
      </c>
      <c r="BAK2" s="174">
        <f>'2.0 Annual - Mill'!$DW$46</f>
        <v>0</v>
      </c>
      <c r="BAL2" s="174">
        <f>'2.0 Annual - Mill'!$DW$47</f>
        <v>0</v>
      </c>
      <c r="BAM2" s="174">
        <f>'2.0 Annual - Mill'!$DW$48</f>
        <v>0</v>
      </c>
      <c r="BAN2" s="178" t="e">
        <f>'2.0 Annual - Mill'!$DW$49</f>
        <v>#DIV/0!</v>
      </c>
      <c r="BAO2" s="174">
        <f>'2.0 Annual - Mill'!$DW$54</f>
        <v>0</v>
      </c>
      <c r="BAP2" s="174">
        <f>'2.0 Annual - Mill'!$DW$55</f>
        <v>0</v>
      </c>
      <c r="BAQ2" s="174">
        <f>'2.0 Annual - Mill'!$DW$56</f>
        <v>0</v>
      </c>
      <c r="BAR2" s="178" t="e">
        <f>'2.0 Annual - Mill'!$DW$57</f>
        <v>#DIV/0!</v>
      </c>
      <c r="BAS2" s="174">
        <f>'2.0 Annual - Mill'!$DW$62</f>
        <v>0</v>
      </c>
      <c r="BAT2" s="174">
        <f>'2.0 Annual - Mill'!$DW$63</f>
        <v>0</v>
      </c>
      <c r="BAU2" s="174">
        <f>'2.0 Annual - Mill'!$DW$64</f>
        <v>0</v>
      </c>
      <c r="BAV2" s="178" t="e">
        <f>'2.0 Annual - Mill'!$DW$65</f>
        <v>#DIV/0!</v>
      </c>
      <c r="BAW2" s="174">
        <f>'2.0 Annual - Mill'!$DW$68</f>
        <v>0</v>
      </c>
      <c r="BAX2" s="174">
        <f>'2.0 Annual - Mill'!$DVU$71</f>
        <v>0</v>
      </c>
      <c r="BAY2" s="174">
        <f>'2.0 Annual - Mill'!$DVU$73</f>
        <v>0</v>
      </c>
      <c r="BAZ2" s="174">
        <f>'2.0 Annual - Mill'!$DVU$75</f>
        <v>0</v>
      </c>
      <c r="BBA2" s="174">
        <f>'2.0 Annual - Mill'!$DV$75</f>
        <v>0</v>
      </c>
      <c r="BBB2" s="174">
        <f>'2.0 Annual - Mill'!$DW$73</f>
        <v>0</v>
      </c>
      <c r="BBC2" s="174">
        <f>'2.0 Annual - Mill'!$DW$75</f>
        <v>0</v>
      </c>
      <c r="BBD2" s="174">
        <f>'2.0 Annual - Mill'!$DX$75</f>
        <v>0</v>
      </c>
      <c r="BBE2" s="174">
        <f>'2.0 Annual - Mill'!$DY$71</f>
        <v>0</v>
      </c>
      <c r="BBF2" s="174">
        <f>'2.0 Annual - Mill'!$DY$73</f>
        <v>0</v>
      </c>
      <c r="BBG2" s="174">
        <f>'2.0 Annual - Mill'!$DY$75</f>
        <v>0</v>
      </c>
      <c r="BBH2" s="174">
        <f>'2.0 Annual - Mill'!$DZ$75</f>
        <v>0</v>
      </c>
      <c r="BBI2" s="174">
        <f>'2.0 Annual - Mill'!$EA$73</f>
        <v>0</v>
      </c>
      <c r="BBJ2" s="174">
        <f>'2.0 Annual - Mill'!$EA$75</f>
        <v>0</v>
      </c>
      <c r="BBK2" s="174">
        <f>'2.0 Annual - Mill'!$EB$75</f>
        <v>0</v>
      </c>
      <c r="BBL2" s="174">
        <f>'2.0 Annual - Mill'!$DVU$78</f>
        <v>0</v>
      </c>
      <c r="BBM2" s="174">
        <f>'2.0 Annual - Mill'!$DVU$80</f>
        <v>0</v>
      </c>
      <c r="BBN2" s="174">
        <f>'2.0 Annual - Mill'!$DVU$82</f>
        <v>0</v>
      </c>
      <c r="BBO2" s="174" t="e">
        <f>'2.0 Annual - Mill'!$DV$82</f>
        <v>#DIV/0!</v>
      </c>
      <c r="BBP2" s="174" t="e">
        <f>'2.0 Annual - Mill'!$DW$80</f>
        <v>#DIV/0!</v>
      </c>
      <c r="BBQ2" s="174" t="e">
        <f>'2.0 Annual - Mill'!$DW$82</f>
        <v>#DIV/0!</v>
      </c>
      <c r="BBR2" s="174" t="e">
        <f>'2.0 Annual - Mill'!$DX$82</f>
        <v>#DIV/0!</v>
      </c>
      <c r="BBS2" s="174" t="e">
        <f>'2.0 Annual - Mill'!$DY$78</f>
        <v>#DIV/0!</v>
      </c>
      <c r="BBT2" s="174" t="e">
        <f>'2.0 Annual - Mill'!$DY$80</f>
        <v>#DIV/0!</v>
      </c>
      <c r="BBU2" s="174" t="e">
        <f>'2.0 Annual - Mill'!$DY$82</f>
        <v>#DIV/0!</v>
      </c>
      <c r="BBV2" s="174" t="e">
        <f>'2.0 Annual - Mill'!$DZ$82</f>
        <v>#DIV/0!</v>
      </c>
      <c r="BBW2" s="174" t="e">
        <f>'2.0 Annual - Mill'!$EA$80</f>
        <v>#DIV/0!</v>
      </c>
      <c r="BBX2" s="174" t="e">
        <f>'2.0 Annual - Mill'!$EA$82</f>
        <v>#DIV/0!</v>
      </c>
      <c r="BBY2" s="174" t="e">
        <f>'2.0 Annual - Mill'!$EB$82</f>
        <v>#DIV/0!</v>
      </c>
      <c r="BBZ2" s="174">
        <f>'2.0 Annual - Mill'!$DW$84</f>
        <v>0</v>
      </c>
      <c r="BCA2" s="174">
        <f>'2.0 Annual - Mill'!$DW$85</f>
        <v>0</v>
      </c>
      <c r="BCB2" s="174" t="e">
        <f>'2.0 Annual - Mill'!$DW$86</f>
        <v>#DIV/0!</v>
      </c>
      <c r="BCC2" s="174">
        <f>'2.0 Annual - Mill'!$DVU$91</f>
        <v>0</v>
      </c>
      <c r="BCD2" s="174">
        <f>'2.0 Annual - Mill'!$DVU$92</f>
        <v>0</v>
      </c>
      <c r="BCE2" s="174">
        <f>'2.0 Annual - Mill'!$DVU$93</f>
        <v>0</v>
      </c>
      <c r="BCF2" s="174">
        <f>'2.0 Annual - Mill'!$DV$91</f>
        <v>0</v>
      </c>
      <c r="BCG2" s="174">
        <f>'2.0 Annual - Mill'!$DV$92</f>
        <v>0</v>
      </c>
      <c r="BCH2" s="174">
        <f>'2.0 Annual - Mill'!$DV$93</f>
        <v>0</v>
      </c>
      <c r="BCI2" s="174">
        <f>'2.0 Annual - Mill'!$DW$97</f>
        <v>0</v>
      </c>
      <c r="BCJ2" s="174">
        <f>'2.0 Annual - Mill'!$DVU$100</f>
        <v>0</v>
      </c>
      <c r="BCK2" s="174">
        <f>'2.0 Annual - Mill'!$DVU$101</f>
        <v>0</v>
      </c>
      <c r="BCL2" s="174">
        <f>'2.0 Annual - Mill'!$DV$100</f>
        <v>0</v>
      </c>
      <c r="BCM2" s="174">
        <f>'2.0 Annual - Mill'!$DV$101</f>
        <v>0</v>
      </c>
      <c r="BCN2" s="179">
        <f>'2.0 Annual - Mill'!$DW$105</f>
        <v>0</v>
      </c>
      <c r="BCO2" s="179" t="e">
        <f>'2.0 Annual - Mill'!$DW$106</f>
        <v>#DIV/0!</v>
      </c>
      <c r="BCP2" s="174">
        <f>'2.0 Annual - Mill'!$DW$109</f>
        <v>0</v>
      </c>
      <c r="BCQ2" s="174">
        <f>'2.0 Annual - Mill'!$DW$110</f>
        <v>0</v>
      </c>
      <c r="BCR2" s="176" t="e">
        <f>'2.0 Annual - Mill'!$DW$111</f>
        <v>#DIV/0!</v>
      </c>
      <c r="BCS2" s="174" t="str">
        <f>'2.0 Annual - Mill'!$DW$114</f>
        <v>No</v>
      </c>
      <c r="BCT2" s="174">
        <f>'2.0 Annual - Mill'!$DW$115</f>
        <v>0</v>
      </c>
      <c r="BCU2" s="174">
        <f>'2.0 Annual - Mill'!$DW$116</f>
        <v>0</v>
      </c>
      <c r="BCV2" s="174">
        <f>'2.0 Annual - Mill'!$DW$117</f>
        <v>0</v>
      </c>
      <c r="BCW2" s="176">
        <f>'2.0 Annual - Mill'!$DW$118</f>
        <v>0</v>
      </c>
      <c r="BCX2" s="174">
        <f>'3.0 Annual - Estate'!$C$12</f>
        <v>0</v>
      </c>
      <c r="BCY2" s="179">
        <f>'3.0 Annual - Estate'!$C$13</f>
        <v>0</v>
      </c>
      <c r="BCZ2" s="174">
        <f>'3.0 Annual - Estate'!$C$14</f>
        <v>0</v>
      </c>
      <c r="BDA2" s="179">
        <f>'3.0 Annual - Estate'!$C$20</f>
        <v>0</v>
      </c>
      <c r="BDB2" s="172" t="e">
        <f>'3.0 Annual - Estate'!$C$21</f>
        <v>#DIV/0!</v>
      </c>
      <c r="BDC2" s="174">
        <f>'3.0 Annual - Estate'!$E$20</f>
        <v>0</v>
      </c>
      <c r="BDD2" s="172" t="e">
        <f>'3.0 Annual - Estate'!$E$21</f>
        <v>#DIV/0!</v>
      </c>
      <c r="BDE2" s="179">
        <f>'3.0 Annual - Estate'!$E$24</f>
        <v>0</v>
      </c>
      <c r="BDF2" s="174">
        <f>'3.0 Annual - Estate'!$C$27</f>
        <v>0</v>
      </c>
      <c r="BDG2" s="174">
        <f>'3.0 Annual - Estate'!$C$29</f>
        <v>0</v>
      </c>
      <c r="BDH2" s="174">
        <f>'3.0 Annual - Estate'!$C$31</f>
        <v>0</v>
      </c>
      <c r="BDI2" s="174">
        <f>'3.0 Annual - Estate'!$D$31</f>
        <v>0</v>
      </c>
      <c r="BDJ2" s="174">
        <f>'3.0 Annual - Estate'!$E$29</f>
        <v>0</v>
      </c>
      <c r="BDK2" s="174">
        <f>'3.0 Annual - Estate'!$E$31</f>
        <v>0</v>
      </c>
      <c r="BDL2" s="174">
        <f>'3.0 Annual - Estate'!$F$31</f>
        <v>0</v>
      </c>
      <c r="BDM2" s="174">
        <f>'3.0 Annual - Estate'!$G$27</f>
        <v>0</v>
      </c>
      <c r="BDN2" s="174">
        <f>'3.0 Annual - Estate'!$G$29</f>
        <v>0</v>
      </c>
      <c r="BDO2" s="174">
        <f>'3.0 Annual - Estate'!$G$31</f>
        <v>0</v>
      </c>
      <c r="BDP2" s="174">
        <f>'3.0 Annual - Estate'!$H$31</f>
        <v>0</v>
      </c>
      <c r="BDQ2" s="174">
        <f>'3.0 Annual - Estate'!$I$29</f>
        <v>0</v>
      </c>
      <c r="BDR2" s="174">
        <f>'3.0 Annual - Estate'!$I$31</f>
        <v>0</v>
      </c>
      <c r="BDS2" s="174">
        <f>'3.0 Annual - Estate'!$J$31</f>
        <v>0</v>
      </c>
      <c r="BDT2" s="174" t="e">
        <f>'3.0 Annual - Estate'!$C$34</f>
        <v>#DIV/0!</v>
      </c>
      <c r="BDU2" s="174" t="e">
        <f>'3.0 Annual - Estate'!$C$36</f>
        <v>#DIV/0!</v>
      </c>
      <c r="BDV2" s="174" t="e">
        <f>'3.0 Annual - Estate'!$C$38</f>
        <v>#DIV/0!</v>
      </c>
      <c r="BDW2" s="174" t="e">
        <f>'3.0 Annual - Estate'!$D$38</f>
        <v>#DIV/0!</v>
      </c>
      <c r="BDX2" s="174" t="e">
        <f>'3.0 Annual - Estate'!$E$36</f>
        <v>#DIV/0!</v>
      </c>
      <c r="BDY2" s="174" t="e">
        <f>'3.0 Annual - Estate'!$E$38</f>
        <v>#DIV/0!</v>
      </c>
      <c r="BDZ2" s="174" t="e">
        <f>'3.0 Annual - Estate'!$F$38</f>
        <v>#DIV/0!</v>
      </c>
      <c r="BEA2" s="174" t="e">
        <f>'3.0 Annual - Estate'!$G$34</f>
        <v>#DIV/0!</v>
      </c>
      <c r="BEB2" s="174" t="e">
        <f>'3.0 Annual - Estate'!$G$36</f>
        <v>#DIV/0!</v>
      </c>
      <c r="BEC2" s="174" t="e">
        <f>'3.0 Annual - Estate'!$G$38</f>
        <v>#DIV/0!</v>
      </c>
      <c r="BED2" s="174" t="e">
        <f>'3.0 Annual - Estate'!$H$38</f>
        <v>#DIV/0!</v>
      </c>
      <c r="BEE2" s="174" t="e">
        <f>'3.0 Annual - Estate'!$I$36</f>
        <v>#DIV/0!</v>
      </c>
      <c r="BEF2" s="174" t="e">
        <f>'3.0 Annual - Estate'!$I$38</f>
        <v>#DIV/0!</v>
      </c>
      <c r="BEG2" s="174" t="e">
        <f>'3.0 Annual - Estate'!$J$38</f>
        <v>#DIV/0!</v>
      </c>
      <c r="BEH2" s="174">
        <f>'3.0 Annual - Estate'!$E$40</f>
        <v>0</v>
      </c>
      <c r="BEI2" s="174">
        <f>'3.0 Annual - Estate'!$E$41</f>
        <v>0</v>
      </c>
      <c r="BEJ2" s="174" t="e">
        <f>'3.0 Annual - Estate'!$E$42</f>
        <v>#DIV/0!</v>
      </c>
      <c r="BEK2" s="174">
        <f>'3.0 Annual - Estate'!$E$45</f>
        <v>0</v>
      </c>
      <c r="BEL2" s="174">
        <f>'3.0 Annual - Estate'!$C$48</f>
        <v>0</v>
      </c>
      <c r="BEM2" s="174">
        <f>'3.0 Annual - Estate'!$C$49</f>
        <v>0</v>
      </c>
      <c r="BEN2" s="174">
        <f>'3.0 Annual - Estate'!$C$50</f>
        <v>0</v>
      </c>
      <c r="BEO2" s="174">
        <f>'3.0 Annual - Estate'!$D$48</f>
        <v>0</v>
      </c>
      <c r="BEP2" s="174">
        <f>'3.0 Annual - Estate'!$D$49</f>
        <v>0</v>
      </c>
      <c r="BEQ2" s="174">
        <f>'3.0 Annual - Estate'!$D$50</f>
        <v>0</v>
      </c>
      <c r="BER2" s="174">
        <f>'3.0 Annual - Estate'!$E$55</f>
        <v>0</v>
      </c>
      <c r="BES2" s="174">
        <f>'3.0 Annual - Estate'!$B$57</f>
        <v>0</v>
      </c>
      <c r="BET2" s="174">
        <f>'3.0 Annual - Estate'!$E$58</f>
        <v>0</v>
      </c>
      <c r="BEU2" s="174">
        <f>'3.0 Annual - Estate'!$E$60</f>
        <v>0</v>
      </c>
      <c r="BEV2" s="174">
        <f>'3.0 Annual - Estate'!$B$62</f>
        <v>0</v>
      </c>
      <c r="BEW2" s="174">
        <f>'3.0 Annual - Estate'!$E$63</f>
        <v>0</v>
      </c>
      <c r="BEX2" s="174">
        <f>'3.0 Annual - Estate'!$E$66</f>
        <v>0</v>
      </c>
      <c r="BEY2" s="174">
        <f>'3.0 Annual - Estate'!$E$67</f>
        <v>0</v>
      </c>
      <c r="BEZ2" s="176" t="e">
        <f>'3.0 Annual - Estate'!$E$68</f>
        <v>#DIV/0!</v>
      </c>
      <c r="BFA2" s="174">
        <f>'3.0 Annual - Estate'!$E$71</f>
        <v>0</v>
      </c>
      <c r="BFB2" s="174">
        <f>'3.0 Annual - Estate'!$E$72</f>
        <v>0</v>
      </c>
      <c r="BFC2" s="174">
        <f>'3.0 Annual - Estate'!$E$73</f>
        <v>0</v>
      </c>
      <c r="BFD2" s="174">
        <f>'3.0 Annual - Estate'!$E$74</f>
        <v>0</v>
      </c>
      <c r="BFE2" s="176">
        <f>'3.0 Annual - Estate'!$E$75</f>
        <v>0</v>
      </c>
      <c r="BFF2" s="174">
        <f>'3.0 Annual - Estate'!$O$12</f>
        <v>0</v>
      </c>
      <c r="BFG2" s="179">
        <f>'3.0 Annual - Estate'!$O$13</f>
        <v>0</v>
      </c>
      <c r="BFH2" s="174">
        <f>'3.0 Annual - Estate'!$O$14</f>
        <v>0</v>
      </c>
      <c r="BFI2" s="179">
        <f>'3.0 Annual - Estate'!$O$20</f>
        <v>0</v>
      </c>
      <c r="BFJ2" s="172" t="e">
        <f>'3.0 Annual - Estate'!$O$21</f>
        <v>#DIV/0!</v>
      </c>
      <c r="BFK2" s="174">
        <f>'3.0 Annual - Estate'!$Q$20</f>
        <v>0</v>
      </c>
      <c r="BFL2" s="172" t="e">
        <f>'3.0 Annual - Estate'!$Q$21</f>
        <v>#DIV/0!</v>
      </c>
      <c r="BFM2" s="179">
        <f>'3.0 Annual - Estate'!$Q$24</f>
        <v>0</v>
      </c>
      <c r="BFN2" s="174">
        <f>'3.0 Annual - Estate'!$O$27</f>
        <v>0</v>
      </c>
      <c r="BFO2" s="174">
        <f>'3.0 Annual - Estate'!$O$29</f>
        <v>0</v>
      </c>
      <c r="BFP2" s="174">
        <f>'3.0 Annual - Estate'!$O$31</f>
        <v>0</v>
      </c>
      <c r="BFQ2" s="174">
        <f>'3.0 Annual - Estate'!$P$31</f>
        <v>0</v>
      </c>
      <c r="BFR2" s="174">
        <f>'3.0 Annual - Estate'!$Q$29</f>
        <v>0</v>
      </c>
      <c r="BFS2" s="174">
        <f>'3.0 Annual - Estate'!$Q$31</f>
        <v>0</v>
      </c>
      <c r="BFT2" s="174">
        <f>'3.0 Annual - Estate'!$R$31</f>
        <v>0</v>
      </c>
      <c r="BFU2" s="174">
        <f>'3.0 Annual - Estate'!$S$27</f>
        <v>0</v>
      </c>
      <c r="BFV2" s="174">
        <f>'3.0 Annual - Estate'!$S$29</f>
        <v>0</v>
      </c>
      <c r="BFW2" s="174">
        <f>'3.0 Annual - Estate'!$S$31</f>
        <v>0</v>
      </c>
      <c r="BFX2" s="174">
        <f>'3.0 Annual - Estate'!$T$31</f>
        <v>0</v>
      </c>
      <c r="BFY2" s="174">
        <f>'3.0 Annual - Estate'!$U$29</f>
        <v>0</v>
      </c>
      <c r="BFZ2" s="174">
        <f>'3.0 Annual - Estate'!$U$31</f>
        <v>0</v>
      </c>
      <c r="BGA2" s="174">
        <f>'3.0 Annual - Estate'!$V$31</f>
        <v>0</v>
      </c>
      <c r="BGB2" s="174" t="e">
        <f>'3.0 Annual - Estate'!$O$34</f>
        <v>#DIV/0!</v>
      </c>
      <c r="BGC2" s="174" t="e">
        <f>'3.0 Annual - Estate'!$O$36</f>
        <v>#DIV/0!</v>
      </c>
      <c r="BGD2" s="174" t="e">
        <f>'3.0 Annual - Estate'!$O$38</f>
        <v>#DIV/0!</v>
      </c>
      <c r="BGE2" s="174" t="e">
        <f>'3.0 Annual - Estate'!$P$38</f>
        <v>#DIV/0!</v>
      </c>
      <c r="BGF2" s="174" t="e">
        <f>'3.0 Annual - Estate'!$Q$36</f>
        <v>#DIV/0!</v>
      </c>
      <c r="BGG2" s="174" t="e">
        <f>'3.0 Annual - Estate'!$Q$38</f>
        <v>#DIV/0!</v>
      </c>
      <c r="BGH2" s="174" t="e">
        <f>'3.0 Annual - Estate'!$R$38</f>
        <v>#DIV/0!</v>
      </c>
      <c r="BGI2" s="174" t="e">
        <f>'3.0 Annual - Estate'!$S$34</f>
        <v>#DIV/0!</v>
      </c>
      <c r="BGJ2" s="174" t="e">
        <f>'3.0 Annual - Estate'!$S$36</f>
        <v>#DIV/0!</v>
      </c>
      <c r="BGK2" s="174" t="e">
        <f>'3.0 Annual - Estate'!$S$38</f>
        <v>#DIV/0!</v>
      </c>
      <c r="BGL2" s="174" t="e">
        <f>'3.0 Annual - Estate'!$T$38</f>
        <v>#DIV/0!</v>
      </c>
      <c r="BGM2" s="174" t="e">
        <f>'3.0 Annual - Estate'!$U$36</f>
        <v>#DIV/0!</v>
      </c>
      <c r="BGN2" s="174" t="e">
        <f>'3.0 Annual - Estate'!$U$38</f>
        <v>#DIV/0!</v>
      </c>
      <c r="BGO2" s="174" t="e">
        <f>'3.0 Annual - Estate'!$V$38</f>
        <v>#DIV/0!</v>
      </c>
      <c r="BGP2" s="174">
        <f>'3.0 Annual - Estate'!$Q$40</f>
        <v>0</v>
      </c>
      <c r="BGQ2" s="174">
        <f>'3.0 Annual - Estate'!$Q$41</f>
        <v>0</v>
      </c>
      <c r="BGR2" s="174" t="e">
        <f>'3.0 Annual - Estate'!$Q$42</f>
        <v>#DIV/0!</v>
      </c>
      <c r="BGS2" s="174">
        <f>'3.0 Annual - Estate'!$Q$45</f>
        <v>0</v>
      </c>
      <c r="BGT2" s="174">
        <f>'3.0 Annual - Estate'!$O$48</f>
        <v>0</v>
      </c>
      <c r="BGU2" s="174">
        <f>'3.0 Annual - Estate'!$O$49</f>
        <v>0</v>
      </c>
      <c r="BGV2" s="174">
        <f>'3.0 Annual - Estate'!$O$50</f>
        <v>0</v>
      </c>
      <c r="BGW2" s="174">
        <f>'3.0 Annual - Estate'!$P$48</f>
        <v>0</v>
      </c>
      <c r="BGX2" s="174">
        <f>'3.0 Annual - Estate'!$P$49</f>
        <v>0</v>
      </c>
      <c r="BGY2" s="174">
        <f>'3.0 Annual - Estate'!$P$50</f>
        <v>0</v>
      </c>
      <c r="BGZ2" s="174">
        <f>'3.0 Annual - Estate'!$Q$55</f>
        <v>0</v>
      </c>
      <c r="BHA2" s="174">
        <f>'3.0 Annual - Estate'!$N$57</f>
        <v>0</v>
      </c>
      <c r="BHB2" s="174">
        <f>'3.0 Annual - Estate'!$Q$58</f>
        <v>0</v>
      </c>
      <c r="BHC2" s="174">
        <f>'3.0 Annual - Estate'!$Q$60</f>
        <v>0</v>
      </c>
      <c r="BHD2" s="174">
        <f>'3.0 Annual - Estate'!$N$62</f>
        <v>0</v>
      </c>
      <c r="BHE2" s="174">
        <f>'3.0 Annual - Estate'!$Q$63</f>
        <v>0</v>
      </c>
      <c r="BHF2" s="174">
        <f>'3.0 Annual - Estate'!$Q$66</f>
        <v>0</v>
      </c>
      <c r="BHG2" s="174">
        <f>'3.0 Annual - Estate'!$Q$67</f>
        <v>0</v>
      </c>
      <c r="BHH2" s="176" t="e">
        <f>'3.0 Annual - Estate'!$Q$68</f>
        <v>#DIV/0!</v>
      </c>
      <c r="BHI2" s="174">
        <f>'3.0 Annual - Estate'!$Q$71</f>
        <v>0</v>
      </c>
      <c r="BHJ2" s="174">
        <f>'3.0 Annual - Estate'!$Q$72</f>
        <v>0</v>
      </c>
      <c r="BHK2" s="174">
        <f>'3.0 Annual - Estate'!$Q$73</f>
        <v>0</v>
      </c>
      <c r="BHL2" s="174">
        <f>'3.0 Annual - Estate'!$Q$74</f>
        <v>0</v>
      </c>
      <c r="BHM2" s="176">
        <f>'3.0 Annual - Estate'!$Q$75</f>
        <v>0</v>
      </c>
      <c r="BHN2" s="174">
        <f>'3.0 Annual - Estate'!$Z$12</f>
        <v>0</v>
      </c>
      <c r="BHO2" s="179">
        <f>'3.0 Annual - Estate'!$Z$13</f>
        <v>0</v>
      </c>
      <c r="BHP2" s="174">
        <f>'3.0 Annual - Estate'!$Z$14</f>
        <v>0</v>
      </c>
      <c r="BHQ2" s="179">
        <f>'3.0 Annual - Estate'!$Z$20</f>
        <v>0</v>
      </c>
      <c r="BHR2" s="172" t="e">
        <f>'3.0 Annual - Estate'!$Z$21</f>
        <v>#DIV/0!</v>
      </c>
      <c r="BHS2" s="174">
        <f>'3.0 Annual - Estate'!$AB$20</f>
        <v>0</v>
      </c>
      <c r="BHT2" s="172" t="e">
        <f>'3.0 Annual - Estate'!$AB$21</f>
        <v>#DIV/0!</v>
      </c>
      <c r="BHU2" s="179">
        <f>'3.0 Annual - Estate'!$AB$24</f>
        <v>0</v>
      </c>
      <c r="BHV2" s="174">
        <f>'3.0 Annual - Estate'!$Z$27</f>
        <v>0</v>
      </c>
      <c r="BHW2" s="174">
        <f>'3.0 Annual - Estate'!$Z$29</f>
        <v>0</v>
      </c>
      <c r="BHX2" s="174">
        <f>'3.0 Annual - Estate'!$Z$31</f>
        <v>0</v>
      </c>
      <c r="BHY2" s="174">
        <f>'3.0 Annual - Estate'!$AA$31</f>
        <v>0</v>
      </c>
      <c r="BHZ2" s="174">
        <f>'3.0 Annual - Estate'!$AB$29</f>
        <v>0</v>
      </c>
      <c r="BIA2" s="174">
        <f>'3.0 Annual - Estate'!$AB$31</f>
        <v>0</v>
      </c>
      <c r="BIB2" s="174">
        <f>'3.0 Annual - Estate'!$AC$31</f>
        <v>0</v>
      </c>
      <c r="BIC2" s="174">
        <f>'3.0 Annual - Estate'!$AD$27</f>
        <v>0</v>
      </c>
      <c r="BID2" s="174">
        <f>'3.0 Annual - Estate'!$AD$29</f>
        <v>0</v>
      </c>
      <c r="BIE2" s="174">
        <f>'3.0 Annual - Estate'!$AD$31</f>
        <v>0</v>
      </c>
      <c r="BIF2" s="174">
        <f>'3.0 Annual - Estate'!$AE$31</f>
        <v>0</v>
      </c>
      <c r="BIG2" s="174">
        <f>'3.0 Annual - Estate'!$AF$29</f>
        <v>0</v>
      </c>
      <c r="BIH2" s="174">
        <f>'3.0 Annual - Estate'!$AF$31</f>
        <v>0</v>
      </c>
      <c r="BII2" s="174">
        <f>'3.0 Annual - Estate'!$AG$31</f>
        <v>0</v>
      </c>
      <c r="BIJ2" s="174" t="e">
        <f>'3.0 Annual - Estate'!$Z$34</f>
        <v>#DIV/0!</v>
      </c>
      <c r="BIK2" s="174" t="e">
        <f>'3.0 Annual - Estate'!$Z$36</f>
        <v>#DIV/0!</v>
      </c>
      <c r="BIL2" s="174" t="e">
        <f>'3.0 Annual - Estate'!$Z$38</f>
        <v>#DIV/0!</v>
      </c>
      <c r="BIM2" s="174" t="e">
        <f>'3.0 Annual - Estate'!$AA$38</f>
        <v>#DIV/0!</v>
      </c>
      <c r="BIN2" s="174" t="e">
        <f>'3.0 Annual - Estate'!$AB$36</f>
        <v>#DIV/0!</v>
      </c>
      <c r="BIO2" s="174" t="e">
        <f>'3.0 Annual - Estate'!$AB$38</f>
        <v>#DIV/0!</v>
      </c>
      <c r="BIP2" s="174" t="e">
        <f>'3.0 Annual - Estate'!$AC$38</f>
        <v>#DIV/0!</v>
      </c>
      <c r="BIQ2" s="174" t="e">
        <f>'3.0 Annual - Estate'!$AD$34</f>
        <v>#DIV/0!</v>
      </c>
      <c r="BIR2" s="174" t="e">
        <f>'3.0 Annual - Estate'!$AD$36</f>
        <v>#DIV/0!</v>
      </c>
      <c r="BIS2" s="174" t="e">
        <f>'3.0 Annual - Estate'!$AD$38</f>
        <v>#DIV/0!</v>
      </c>
      <c r="BIT2" s="174" t="e">
        <f>'3.0 Annual - Estate'!$AE$38</f>
        <v>#DIV/0!</v>
      </c>
      <c r="BIU2" s="174" t="e">
        <f>'3.0 Annual - Estate'!$AF$36</f>
        <v>#DIV/0!</v>
      </c>
      <c r="BIV2" s="174" t="e">
        <f>'3.0 Annual - Estate'!$AF$38</f>
        <v>#DIV/0!</v>
      </c>
      <c r="BIW2" s="174" t="e">
        <f>'3.0 Annual - Estate'!$AG$38</f>
        <v>#DIV/0!</v>
      </c>
      <c r="BIX2" s="174">
        <f>'3.0 Annual - Estate'!$AB$40</f>
        <v>0</v>
      </c>
      <c r="BIY2" s="174">
        <f>'3.0 Annual - Estate'!$AB$41</f>
        <v>0</v>
      </c>
      <c r="BIZ2" s="174" t="e">
        <f>'3.0 Annual - Estate'!$AB$42</f>
        <v>#DIV/0!</v>
      </c>
      <c r="BJA2" s="174">
        <f>'3.0 Annual - Estate'!$AB$45</f>
        <v>0</v>
      </c>
      <c r="BJB2" s="174">
        <f>'3.0 Annual - Estate'!$Z$48</f>
        <v>0</v>
      </c>
      <c r="BJC2" s="174">
        <f>'3.0 Annual - Estate'!$Z$49</f>
        <v>0</v>
      </c>
      <c r="BJD2" s="174">
        <f>'3.0 Annual - Estate'!$Z$50</f>
        <v>0</v>
      </c>
      <c r="BJE2" s="174">
        <f>'3.0 Annual - Estate'!$AA$48</f>
        <v>0</v>
      </c>
      <c r="BJF2" s="174">
        <f>'3.0 Annual - Estate'!$AA$49</f>
        <v>0</v>
      </c>
      <c r="BJG2" s="174">
        <f>'3.0 Annual - Estate'!$AA$50</f>
        <v>0</v>
      </c>
      <c r="BJH2" s="174">
        <f>'3.0 Annual - Estate'!$AB$55</f>
        <v>0</v>
      </c>
      <c r="BJI2" s="174">
        <f>'3.0 Annual - Estate'!$Y$57</f>
        <v>0</v>
      </c>
      <c r="BJJ2" s="174">
        <f>'3.0 Annual - Estate'!$AB$58</f>
        <v>0</v>
      </c>
      <c r="BJK2" s="174">
        <f>'3.0 Annual - Estate'!$AB$60</f>
        <v>0</v>
      </c>
      <c r="BJL2" s="174">
        <f>'3.0 Annual - Estate'!$Y$62</f>
        <v>0</v>
      </c>
      <c r="BJM2" s="174">
        <f>'3.0 Annual - Estate'!$AB$63</f>
        <v>0</v>
      </c>
      <c r="BJN2" s="174">
        <f>'3.0 Annual - Estate'!$AB$66</f>
        <v>0</v>
      </c>
      <c r="BJO2" s="174">
        <f>'3.0 Annual - Estate'!$AB$67</f>
        <v>0</v>
      </c>
      <c r="BJP2" s="176" t="e">
        <f>'3.0 Annual - Estate'!$AB$68</f>
        <v>#DIV/0!</v>
      </c>
      <c r="BJQ2" s="174">
        <f>'3.0 Annual - Estate'!$AB$71</f>
        <v>0</v>
      </c>
      <c r="BJR2" s="174">
        <f>'3.0 Annual - Estate'!$AB$72</f>
        <v>0</v>
      </c>
      <c r="BJS2" s="174">
        <f>'3.0 Annual - Estate'!$AB$73</f>
        <v>0</v>
      </c>
      <c r="BJT2" s="174">
        <f>'3.0 Annual - Estate'!$AB$74</f>
        <v>0</v>
      </c>
      <c r="BJU2" s="176">
        <f>'3.0 Annual - Estate'!$AB$75</f>
        <v>0</v>
      </c>
      <c r="BJV2" s="174">
        <f>'3.0 Annual - Estate'!$AK$12</f>
        <v>0</v>
      </c>
      <c r="BJW2" s="179">
        <f>'3.0 Annual - Estate'!$AK$13</f>
        <v>0</v>
      </c>
      <c r="BJX2" s="174">
        <f>'3.0 Annual - Estate'!$AK$14</f>
        <v>0</v>
      </c>
      <c r="BJY2" s="179">
        <f>'3.0 Annual - Estate'!$AK$20</f>
        <v>0</v>
      </c>
      <c r="BJZ2" s="172" t="e">
        <f>'3.0 Annual - Estate'!$AK$21</f>
        <v>#DIV/0!</v>
      </c>
      <c r="BKA2" s="174">
        <f>'3.0 Annual - Estate'!$AM$20</f>
        <v>0</v>
      </c>
      <c r="BKB2" s="172" t="e">
        <f>'3.0 Annual - Estate'!$AM$21</f>
        <v>#DIV/0!</v>
      </c>
      <c r="BKC2" s="179">
        <f>'3.0 Annual - Estate'!$AM$24</f>
        <v>0</v>
      </c>
      <c r="BKD2" s="174">
        <f>'3.0 Annual - Estate'!$AK$27</f>
        <v>0</v>
      </c>
      <c r="BKE2" s="174">
        <f>'3.0 Annual - Estate'!$AK$29</f>
        <v>0</v>
      </c>
      <c r="BKF2" s="174">
        <f>'3.0 Annual - Estate'!$AK$31</f>
        <v>0</v>
      </c>
      <c r="BKG2" s="174">
        <f>'3.0 Annual - Estate'!$AL$31</f>
        <v>0</v>
      </c>
      <c r="BKH2" s="174">
        <f>'3.0 Annual - Estate'!$AM$29</f>
        <v>0</v>
      </c>
      <c r="BKI2" s="174">
        <f>'3.0 Annual - Estate'!$AM$31</f>
        <v>0</v>
      </c>
      <c r="BKJ2" s="174">
        <f>'3.0 Annual - Estate'!$AN$31</f>
        <v>0</v>
      </c>
      <c r="BKK2" s="174">
        <f>'3.0 Annual - Estate'!$AO$27</f>
        <v>0</v>
      </c>
      <c r="BKL2" s="174">
        <f>'3.0 Annual - Estate'!$AO$29</f>
        <v>0</v>
      </c>
      <c r="BKM2" s="174">
        <f>'3.0 Annual - Estate'!$AO$31</f>
        <v>0</v>
      </c>
      <c r="BKN2" s="174">
        <f>'3.0 Annual - Estate'!$AP$31</f>
        <v>0</v>
      </c>
      <c r="BKO2" s="174">
        <f>'3.0 Annual - Estate'!$AQ$29</f>
        <v>0</v>
      </c>
      <c r="BKP2" s="174">
        <f>'3.0 Annual - Estate'!$AQ$31</f>
        <v>0</v>
      </c>
      <c r="BKQ2" s="174">
        <f>'3.0 Annual - Estate'!$AR$31</f>
        <v>0</v>
      </c>
      <c r="BKR2" s="174" t="e">
        <f>'3.0 Annual - Estate'!$AK$34</f>
        <v>#DIV/0!</v>
      </c>
      <c r="BKS2" s="174" t="e">
        <f>'3.0 Annual - Estate'!$AK$36</f>
        <v>#DIV/0!</v>
      </c>
      <c r="BKT2" s="174" t="e">
        <f>'3.0 Annual - Estate'!$AK$38</f>
        <v>#DIV/0!</v>
      </c>
      <c r="BKU2" s="174" t="e">
        <f>'3.0 Annual - Estate'!$AL$38</f>
        <v>#DIV/0!</v>
      </c>
      <c r="BKV2" s="174" t="e">
        <f>'3.0 Annual - Estate'!$AM$36</f>
        <v>#DIV/0!</v>
      </c>
      <c r="BKW2" s="174" t="e">
        <f>'3.0 Annual - Estate'!$AM$38</f>
        <v>#DIV/0!</v>
      </c>
      <c r="BKX2" s="174" t="e">
        <f>'3.0 Annual - Estate'!$AN$38</f>
        <v>#DIV/0!</v>
      </c>
      <c r="BKY2" s="174" t="e">
        <f>'3.0 Annual - Estate'!$AO$34</f>
        <v>#DIV/0!</v>
      </c>
      <c r="BKZ2" s="174" t="e">
        <f>'3.0 Annual - Estate'!$AO$36</f>
        <v>#DIV/0!</v>
      </c>
      <c r="BLA2" s="174" t="e">
        <f>'3.0 Annual - Estate'!$AO$38</f>
        <v>#DIV/0!</v>
      </c>
      <c r="BLB2" s="174" t="e">
        <f>'3.0 Annual - Estate'!$AP$38</f>
        <v>#DIV/0!</v>
      </c>
      <c r="BLC2" s="174" t="e">
        <f>'3.0 Annual - Estate'!$AQ$36</f>
        <v>#DIV/0!</v>
      </c>
      <c r="BLD2" s="174" t="e">
        <f>'3.0 Annual - Estate'!$AQ$38</f>
        <v>#DIV/0!</v>
      </c>
      <c r="BLE2" s="174" t="e">
        <f>'3.0 Annual - Estate'!$AR$38</f>
        <v>#DIV/0!</v>
      </c>
      <c r="BLF2" s="174">
        <f>'3.0 Annual - Estate'!$AM$40</f>
        <v>0</v>
      </c>
      <c r="BLG2" s="174">
        <f>'3.0 Annual - Estate'!$AM$41</f>
        <v>0</v>
      </c>
      <c r="BLH2" s="174" t="e">
        <f>'3.0 Annual - Estate'!$AM$42</f>
        <v>#DIV/0!</v>
      </c>
      <c r="BLI2" s="174">
        <f>'3.0 Annual - Estate'!$AM$45</f>
        <v>0</v>
      </c>
      <c r="BLJ2" s="174">
        <f>'3.0 Annual - Estate'!$AK$48</f>
        <v>0</v>
      </c>
      <c r="BLK2" s="174">
        <f>'3.0 Annual - Estate'!$AK$49</f>
        <v>0</v>
      </c>
      <c r="BLL2" s="174">
        <f>'3.0 Annual - Estate'!$AK$50</f>
        <v>0</v>
      </c>
      <c r="BLM2" s="174">
        <f>'3.0 Annual - Estate'!$AL$48</f>
        <v>0</v>
      </c>
      <c r="BLN2" s="174">
        <f>'3.0 Annual - Estate'!$AL$49</f>
        <v>0</v>
      </c>
      <c r="BLO2" s="174">
        <f>'3.0 Annual - Estate'!$AL$50</f>
        <v>0</v>
      </c>
      <c r="BLP2" s="174">
        <f>'3.0 Annual - Estate'!$AM$55</f>
        <v>0</v>
      </c>
      <c r="BLQ2" s="174">
        <f>'3.0 Annual - Estate'!$AJ$57</f>
        <v>0</v>
      </c>
      <c r="BLR2" s="174">
        <f>'3.0 Annual - Estate'!$AM$58</f>
        <v>0</v>
      </c>
      <c r="BLS2" s="174">
        <f>'3.0 Annual - Estate'!$AM$60</f>
        <v>0</v>
      </c>
      <c r="BLT2" s="174">
        <f>'3.0 Annual - Estate'!$AJ$62</f>
        <v>0</v>
      </c>
      <c r="BLU2" s="174">
        <f>'3.0 Annual - Estate'!$AM$63</f>
        <v>0</v>
      </c>
      <c r="BLV2" s="174">
        <f>'3.0 Annual - Estate'!$AM$66</f>
        <v>0</v>
      </c>
      <c r="BLW2" s="174">
        <f>'3.0 Annual - Estate'!$AM$67</f>
        <v>0</v>
      </c>
      <c r="BLX2" s="176" t="e">
        <f>'3.0 Annual - Estate'!$AM$68</f>
        <v>#DIV/0!</v>
      </c>
      <c r="BLY2" s="174">
        <f>'3.0 Annual - Estate'!$AM$71</f>
        <v>0</v>
      </c>
      <c r="BLZ2" s="174">
        <f>'3.0 Annual - Estate'!$AM$72</f>
        <v>0</v>
      </c>
      <c r="BMA2" s="174">
        <f>'3.0 Annual - Estate'!$AM$73</f>
        <v>0</v>
      </c>
      <c r="BMB2" s="174">
        <f>'3.0 Annual - Estate'!$AM$74</f>
        <v>0</v>
      </c>
      <c r="BMC2" s="176">
        <f>'3.0 Annual - Estate'!$AM$75</f>
        <v>0</v>
      </c>
      <c r="BMD2" s="174">
        <f>'3.0 Annual - Estate'!$AV$12</f>
        <v>0</v>
      </c>
      <c r="BME2" s="179">
        <f>'3.0 Annual - Estate'!$AV$13</f>
        <v>0</v>
      </c>
      <c r="BMF2" s="174">
        <f>'3.0 Annual - Estate'!$AV$14</f>
        <v>0</v>
      </c>
      <c r="BMG2" s="179">
        <f>'3.0 Annual - Estate'!$AV$20</f>
        <v>0</v>
      </c>
      <c r="BMH2" s="172" t="e">
        <f>'3.0 Annual - Estate'!$AV$21</f>
        <v>#DIV/0!</v>
      </c>
      <c r="BMI2" s="174">
        <f>'3.0 Annual - Estate'!$AX$20</f>
        <v>0</v>
      </c>
      <c r="BMJ2" s="172" t="e">
        <f>'3.0 Annual - Estate'!$AX$21</f>
        <v>#DIV/0!</v>
      </c>
      <c r="BMK2" s="179">
        <f>'3.0 Annual - Estate'!$AX$24</f>
        <v>0</v>
      </c>
      <c r="BML2" s="174">
        <f>'3.0 Annual - Estate'!$AV$27</f>
        <v>0</v>
      </c>
      <c r="BMM2" s="174">
        <f>'3.0 Annual - Estate'!$AV$29</f>
        <v>0</v>
      </c>
      <c r="BMN2" s="174">
        <f>'3.0 Annual - Estate'!$AV$31</f>
        <v>0</v>
      </c>
      <c r="BMO2" s="174">
        <f>'3.0 Annual - Estate'!$AW$31</f>
        <v>0</v>
      </c>
      <c r="BMP2" s="174">
        <f>'3.0 Annual - Estate'!$AX$29</f>
        <v>0</v>
      </c>
      <c r="BMQ2" s="174">
        <f>'3.0 Annual - Estate'!$AX$31</f>
        <v>0</v>
      </c>
      <c r="BMR2" s="174">
        <f>'3.0 Annual - Estate'!$AY$31</f>
        <v>0</v>
      </c>
      <c r="BMS2" s="174">
        <f>'3.0 Annual - Estate'!$AZ$27</f>
        <v>0</v>
      </c>
      <c r="BMT2" s="174">
        <f>'3.0 Annual - Estate'!$AZ$29</f>
        <v>0</v>
      </c>
      <c r="BMU2" s="174">
        <f>'3.0 Annual - Estate'!$AZ$31</f>
        <v>0</v>
      </c>
      <c r="BMV2" s="174">
        <f>'3.0 Annual - Estate'!$BA$31</f>
        <v>0</v>
      </c>
      <c r="BMW2" s="174">
        <f>'3.0 Annual - Estate'!$BB$29</f>
        <v>0</v>
      </c>
      <c r="BMX2" s="174">
        <f>'3.0 Annual - Estate'!$BB$31</f>
        <v>0</v>
      </c>
      <c r="BMY2" s="174">
        <f>'3.0 Annual - Estate'!$BC$31</f>
        <v>0</v>
      </c>
      <c r="BMZ2" s="174" t="e">
        <f>'3.0 Annual - Estate'!$AV$34</f>
        <v>#DIV/0!</v>
      </c>
      <c r="BNA2" s="174" t="e">
        <f>'3.0 Annual - Estate'!$AV$36</f>
        <v>#DIV/0!</v>
      </c>
      <c r="BNB2" s="174" t="e">
        <f>'3.0 Annual - Estate'!$AV$38</f>
        <v>#DIV/0!</v>
      </c>
      <c r="BNC2" s="174" t="e">
        <f>'3.0 Annual - Estate'!$AW$38</f>
        <v>#DIV/0!</v>
      </c>
      <c r="BND2" s="174" t="e">
        <f>'3.0 Annual - Estate'!$AX$36</f>
        <v>#DIV/0!</v>
      </c>
      <c r="BNE2" s="174" t="e">
        <f>'3.0 Annual - Estate'!$AX$38</f>
        <v>#DIV/0!</v>
      </c>
      <c r="BNF2" s="174" t="e">
        <f>'3.0 Annual - Estate'!$AY$38</f>
        <v>#DIV/0!</v>
      </c>
      <c r="BNG2" s="174" t="e">
        <f>'3.0 Annual - Estate'!$AZ$34</f>
        <v>#DIV/0!</v>
      </c>
      <c r="BNH2" s="174" t="e">
        <f>'3.0 Annual - Estate'!$AZ$36</f>
        <v>#DIV/0!</v>
      </c>
      <c r="BNI2" s="174" t="e">
        <f>'3.0 Annual - Estate'!$AZ$38</f>
        <v>#DIV/0!</v>
      </c>
      <c r="BNJ2" s="174" t="e">
        <f>'3.0 Annual - Estate'!$BA$38</f>
        <v>#DIV/0!</v>
      </c>
      <c r="BNK2" s="174" t="e">
        <f>'3.0 Annual - Estate'!$BB$36</f>
        <v>#DIV/0!</v>
      </c>
      <c r="BNL2" s="174" t="e">
        <f>'3.0 Annual - Estate'!$BB$38</f>
        <v>#DIV/0!</v>
      </c>
      <c r="BNM2" s="174" t="e">
        <f>'3.0 Annual - Estate'!$BC$38</f>
        <v>#DIV/0!</v>
      </c>
      <c r="BNN2" s="174">
        <f>'3.0 Annual - Estate'!$AX$40</f>
        <v>0</v>
      </c>
      <c r="BNO2" s="174">
        <f>'3.0 Annual - Estate'!$AX$41</f>
        <v>0</v>
      </c>
      <c r="BNP2" s="174" t="e">
        <f>'3.0 Annual - Estate'!$AX$42</f>
        <v>#DIV/0!</v>
      </c>
      <c r="BNQ2" s="174">
        <f>'3.0 Annual - Estate'!$AX$45</f>
        <v>0</v>
      </c>
      <c r="BNR2" s="174">
        <f>'3.0 Annual - Estate'!$AV$48</f>
        <v>0</v>
      </c>
      <c r="BNS2" s="174">
        <f>'3.0 Annual - Estate'!$AV$49</f>
        <v>0</v>
      </c>
      <c r="BNT2" s="174">
        <f>'3.0 Annual - Estate'!$AV$50</f>
        <v>0</v>
      </c>
      <c r="BNU2" s="174">
        <f>'3.0 Annual - Estate'!$AW$48</f>
        <v>0</v>
      </c>
      <c r="BNV2" s="174">
        <f>'3.0 Annual - Estate'!$AW$49</f>
        <v>0</v>
      </c>
      <c r="BNW2" s="174">
        <f>'3.0 Annual - Estate'!$AW$50</f>
        <v>0</v>
      </c>
      <c r="BNX2" s="174">
        <f>'3.0 Annual - Estate'!$AX$55</f>
        <v>0</v>
      </c>
      <c r="BNY2" s="174">
        <f>'3.0 Annual - Estate'!$AU$57</f>
        <v>0</v>
      </c>
      <c r="BNZ2" s="174">
        <f>'3.0 Annual - Estate'!$AX$58</f>
        <v>0</v>
      </c>
      <c r="BOA2" s="174">
        <f>'3.0 Annual - Estate'!$AX$60</f>
        <v>0</v>
      </c>
      <c r="BOB2" s="174">
        <f>'3.0 Annual - Estate'!$AU$62</f>
        <v>0</v>
      </c>
      <c r="BOC2" s="174">
        <f>'3.0 Annual - Estate'!$AX$63</f>
        <v>0</v>
      </c>
      <c r="BOD2" s="174">
        <f>'3.0 Annual - Estate'!$AX$66</f>
        <v>0</v>
      </c>
      <c r="BOE2" s="174">
        <f>'3.0 Annual - Estate'!$AX$67</f>
        <v>0</v>
      </c>
      <c r="BOF2" s="176" t="e">
        <f>'3.0 Annual - Estate'!$AX$68</f>
        <v>#DIV/0!</v>
      </c>
      <c r="BOG2" s="174">
        <f>'3.0 Annual - Estate'!$AX$71</f>
        <v>0</v>
      </c>
      <c r="BOH2" s="174">
        <f>'3.0 Annual - Estate'!$AX$72</f>
        <v>0</v>
      </c>
      <c r="BOI2" s="174">
        <f>'3.0 Annual - Estate'!$AX$73</f>
        <v>0</v>
      </c>
      <c r="BOJ2" s="174">
        <f>'3.0 Annual - Estate'!$AX$74</f>
        <v>0</v>
      </c>
      <c r="BOK2" s="176">
        <f>'3.0 Annual - Estate'!$AX$75</f>
        <v>0</v>
      </c>
      <c r="BOL2" s="174">
        <f>'3.0 Annual - Estate'!$BG$12</f>
        <v>0</v>
      </c>
      <c r="BOM2" s="179">
        <f>'3.0 Annual - Estate'!$BG$13</f>
        <v>0</v>
      </c>
      <c r="BON2" s="174">
        <f>'3.0 Annual - Estate'!$BG$14</f>
        <v>0</v>
      </c>
      <c r="BOO2" s="179">
        <f>'3.0 Annual - Estate'!$BG$20</f>
        <v>0</v>
      </c>
      <c r="BOP2" s="172" t="e">
        <f>'3.0 Annual - Estate'!$BG$21</f>
        <v>#DIV/0!</v>
      </c>
      <c r="BOQ2" s="174">
        <f>'3.0 Annual - Estate'!$BI$20</f>
        <v>0</v>
      </c>
      <c r="BOR2" s="172" t="e">
        <f>'3.0 Annual - Estate'!$BI$21</f>
        <v>#DIV/0!</v>
      </c>
      <c r="BOS2" s="179">
        <f>'3.0 Annual - Estate'!$BI$24</f>
        <v>0</v>
      </c>
      <c r="BOT2" s="174">
        <f>'3.0 Annual - Estate'!$BG$27</f>
        <v>0</v>
      </c>
      <c r="BOU2" s="174">
        <f>'3.0 Annual - Estate'!$BG$29</f>
        <v>0</v>
      </c>
      <c r="BOV2" s="174">
        <f>'3.0 Annual - Estate'!$BG$31</f>
        <v>0</v>
      </c>
      <c r="BOW2" s="174">
        <f>'3.0 Annual - Estate'!$BH$31</f>
        <v>0</v>
      </c>
      <c r="BOX2" s="174">
        <f>'3.0 Annual - Estate'!$BI$29</f>
        <v>0</v>
      </c>
      <c r="BOY2" s="174">
        <f>'3.0 Annual - Estate'!$BI$31</f>
        <v>0</v>
      </c>
      <c r="BOZ2" s="174">
        <f>'3.0 Annual - Estate'!$BJ$31</f>
        <v>0</v>
      </c>
      <c r="BPA2" s="174">
        <f>'3.0 Annual - Estate'!$BK$27</f>
        <v>0</v>
      </c>
      <c r="BPB2" s="174">
        <f>'3.0 Annual - Estate'!$BK$29</f>
        <v>0</v>
      </c>
      <c r="BPC2" s="174">
        <f>'3.0 Annual - Estate'!$BK$31</f>
        <v>0</v>
      </c>
      <c r="BPD2" s="174">
        <f>'3.0 Annual - Estate'!$BL$31</f>
        <v>0</v>
      </c>
      <c r="BPE2" s="174">
        <f>'3.0 Annual - Estate'!$BM$29</f>
        <v>0</v>
      </c>
      <c r="BPF2" s="174">
        <f>'3.0 Annual - Estate'!$BM$31</f>
        <v>0</v>
      </c>
      <c r="BPG2" s="174">
        <f>'3.0 Annual - Estate'!$BN$31</f>
        <v>0</v>
      </c>
      <c r="BPH2" s="174" t="e">
        <f>'3.0 Annual - Estate'!$BG$34</f>
        <v>#DIV/0!</v>
      </c>
      <c r="BPI2" s="174" t="e">
        <f>'3.0 Annual - Estate'!$BG$36</f>
        <v>#DIV/0!</v>
      </c>
      <c r="BPJ2" s="174" t="e">
        <f>'3.0 Annual - Estate'!$BG$38</f>
        <v>#DIV/0!</v>
      </c>
      <c r="BPK2" s="174" t="e">
        <f>'3.0 Annual - Estate'!$BH$38</f>
        <v>#DIV/0!</v>
      </c>
      <c r="BPL2" s="174" t="e">
        <f>'3.0 Annual - Estate'!$BI$36</f>
        <v>#DIV/0!</v>
      </c>
      <c r="BPM2" s="174" t="e">
        <f>'3.0 Annual - Estate'!$BI$38</f>
        <v>#DIV/0!</v>
      </c>
      <c r="BPN2" s="174" t="e">
        <f>'3.0 Annual - Estate'!$BJ$38</f>
        <v>#DIV/0!</v>
      </c>
      <c r="BPO2" s="174" t="e">
        <f>'3.0 Annual - Estate'!$BK$34</f>
        <v>#DIV/0!</v>
      </c>
      <c r="BPP2" s="174" t="e">
        <f>'3.0 Annual - Estate'!$BK$36</f>
        <v>#DIV/0!</v>
      </c>
      <c r="BPQ2" s="174" t="e">
        <f>'3.0 Annual - Estate'!$BK$38</f>
        <v>#DIV/0!</v>
      </c>
      <c r="BPR2" s="174" t="e">
        <f>'3.0 Annual - Estate'!$BL$38</f>
        <v>#DIV/0!</v>
      </c>
      <c r="BPS2" s="174" t="e">
        <f>'3.0 Annual - Estate'!$BM$36</f>
        <v>#DIV/0!</v>
      </c>
      <c r="BPT2" s="174" t="e">
        <f>'3.0 Annual - Estate'!$BM$38</f>
        <v>#DIV/0!</v>
      </c>
      <c r="BPU2" s="174" t="e">
        <f>'3.0 Annual - Estate'!$BN$38</f>
        <v>#DIV/0!</v>
      </c>
      <c r="BPV2" s="174">
        <f>'3.0 Annual - Estate'!$BI$40</f>
        <v>0</v>
      </c>
      <c r="BPW2" s="174">
        <f>'3.0 Annual - Estate'!$BI$41</f>
        <v>0</v>
      </c>
      <c r="BPX2" s="174" t="e">
        <f>'3.0 Annual - Estate'!$BI$42</f>
        <v>#DIV/0!</v>
      </c>
      <c r="BPY2" s="174">
        <f>'3.0 Annual - Estate'!$BI$45</f>
        <v>0</v>
      </c>
      <c r="BPZ2" s="174">
        <f>'3.0 Annual - Estate'!$BG$48</f>
        <v>0</v>
      </c>
      <c r="BQA2" s="174">
        <f>'3.0 Annual - Estate'!$BG$49</f>
        <v>0</v>
      </c>
      <c r="BQB2" s="174">
        <f>'3.0 Annual - Estate'!$BG$50</f>
        <v>0</v>
      </c>
      <c r="BQC2" s="174">
        <f>'3.0 Annual - Estate'!$BH$48</f>
        <v>0</v>
      </c>
      <c r="BQD2" s="174">
        <f>'3.0 Annual - Estate'!$BH$49</f>
        <v>0</v>
      </c>
      <c r="BQE2" s="174">
        <f>'3.0 Annual - Estate'!$BH$50</f>
        <v>0</v>
      </c>
      <c r="BQF2" s="174">
        <f>'3.0 Annual - Estate'!$BI$55</f>
        <v>0</v>
      </c>
      <c r="BQG2" s="174">
        <f>'3.0 Annual - Estate'!$BF$57</f>
        <v>0</v>
      </c>
      <c r="BQH2" s="174">
        <f>'3.0 Annual - Estate'!$BI$58</f>
        <v>0</v>
      </c>
      <c r="BQI2" s="174">
        <f>'3.0 Annual - Estate'!$BI$60</f>
        <v>0</v>
      </c>
      <c r="BQJ2" s="174">
        <f>'3.0 Annual - Estate'!$BF$62</f>
        <v>0</v>
      </c>
      <c r="BQK2" s="174">
        <f>'3.0 Annual - Estate'!$BI$63</f>
        <v>0</v>
      </c>
      <c r="BQL2" s="174">
        <f>'3.0 Annual - Estate'!$BI$66</f>
        <v>0</v>
      </c>
      <c r="BQM2" s="174">
        <f>'3.0 Annual - Estate'!$BI$67</f>
        <v>0</v>
      </c>
      <c r="BQN2" s="176" t="e">
        <f>'3.0 Annual - Estate'!$BI$68</f>
        <v>#DIV/0!</v>
      </c>
      <c r="BQO2" s="174">
        <f>'3.0 Annual - Estate'!$BI$71</f>
        <v>0</v>
      </c>
      <c r="BQP2" s="174">
        <f>'3.0 Annual - Estate'!$BI$72</f>
        <v>0</v>
      </c>
      <c r="BQQ2" s="174">
        <f>'3.0 Annual - Estate'!$BI$73</f>
        <v>0</v>
      </c>
      <c r="BQR2" s="174">
        <f>'3.0 Annual - Estate'!$BI$74</f>
        <v>0</v>
      </c>
      <c r="BQS2" s="176">
        <f>'3.0 Annual - Estate'!$BI$75</f>
        <v>0</v>
      </c>
      <c r="BQT2" s="174">
        <f>'3.0 Annual - Estate'!$BR$12</f>
        <v>0</v>
      </c>
      <c r="BQU2" s="179">
        <f>'3.0 Annual - Estate'!$BR$13</f>
        <v>0</v>
      </c>
      <c r="BQV2" s="174">
        <f>'3.0 Annual - Estate'!$BR$14</f>
        <v>0</v>
      </c>
      <c r="BQW2" s="179">
        <f>'3.0 Annual - Estate'!$BR$20</f>
        <v>0</v>
      </c>
      <c r="BQX2" s="172" t="e">
        <f>'3.0 Annual - Estate'!$BR$21</f>
        <v>#DIV/0!</v>
      </c>
      <c r="BQY2" s="174">
        <f>'3.0 Annual - Estate'!$BT$20</f>
        <v>0</v>
      </c>
      <c r="BQZ2" s="172" t="e">
        <f>'3.0 Annual - Estate'!$BT$21</f>
        <v>#DIV/0!</v>
      </c>
      <c r="BRA2" s="179">
        <f>'3.0 Annual - Estate'!$BT$24</f>
        <v>0</v>
      </c>
      <c r="BRB2" s="174">
        <f>'3.0 Annual - Estate'!$BR$27</f>
        <v>0</v>
      </c>
      <c r="BRC2" s="174">
        <f>'3.0 Annual - Estate'!$BR$29</f>
        <v>0</v>
      </c>
      <c r="BRD2" s="174">
        <f>'3.0 Annual - Estate'!$BR$31</f>
        <v>0</v>
      </c>
      <c r="BRE2" s="174">
        <f>'3.0 Annual - Estate'!$BS$31</f>
        <v>0</v>
      </c>
      <c r="BRF2" s="174">
        <f>'3.0 Annual - Estate'!$BT$29</f>
        <v>0</v>
      </c>
      <c r="BRG2" s="174">
        <f>'3.0 Annual - Estate'!$BT$31</f>
        <v>0</v>
      </c>
      <c r="BRH2" s="174">
        <f>'3.0 Annual - Estate'!$BU$31</f>
        <v>0</v>
      </c>
      <c r="BRI2" s="174">
        <f>'3.0 Annual - Estate'!$BV$27</f>
        <v>0</v>
      </c>
      <c r="BRJ2" s="174">
        <f>'3.0 Annual - Estate'!$BV$29</f>
        <v>0</v>
      </c>
      <c r="BRK2" s="174">
        <f>'3.0 Annual - Estate'!$BV$31</f>
        <v>0</v>
      </c>
      <c r="BRL2" s="174">
        <f>'3.0 Annual - Estate'!$BW$31</f>
        <v>0</v>
      </c>
      <c r="BRM2" s="174">
        <f>'3.0 Annual - Estate'!$BX$29</f>
        <v>0</v>
      </c>
      <c r="BRN2" s="174">
        <f>'3.0 Annual - Estate'!$BX$31</f>
        <v>0</v>
      </c>
      <c r="BRO2" s="174">
        <f>'3.0 Annual - Estate'!$BY$31</f>
        <v>0</v>
      </c>
      <c r="BRP2" s="174" t="e">
        <f>'3.0 Annual - Estate'!$BR$34</f>
        <v>#DIV/0!</v>
      </c>
      <c r="BRQ2" s="174" t="e">
        <f>'3.0 Annual - Estate'!$BR$36</f>
        <v>#DIV/0!</v>
      </c>
      <c r="BRR2" s="174" t="e">
        <f>'3.0 Annual - Estate'!$BR$38</f>
        <v>#DIV/0!</v>
      </c>
      <c r="BRS2" s="174" t="e">
        <f>'3.0 Annual - Estate'!$BS$38</f>
        <v>#DIV/0!</v>
      </c>
      <c r="BRT2" s="174" t="e">
        <f>'3.0 Annual - Estate'!$BT$36</f>
        <v>#DIV/0!</v>
      </c>
      <c r="BRU2" s="174" t="e">
        <f>'3.0 Annual - Estate'!$BT$38</f>
        <v>#DIV/0!</v>
      </c>
      <c r="BRV2" s="174" t="e">
        <f>'3.0 Annual - Estate'!$BU$38</f>
        <v>#DIV/0!</v>
      </c>
      <c r="BRW2" s="174" t="e">
        <f>'3.0 Annual - Estate'!$BV$34</f>
        <v>#DIV/0!</v>
      </c>
      <c r="BRX2" s="174" t="e">
        <f>'3.0 Annual - Estate'!$BV$36</f>
        <v>#DIV/0!</v>
      </c>
      <c r="BRY2" s="174" t="e">
        <f>'3.0 Annual - Estate'!$BV$38</f>
        <v>#DIV/0!</v>
      </c>
      <c r="BRZ2" s="174" t="e">
        <f>'3.0 Annual - Estate'!$BW$38</f>
        <v>#DIV/0!</v>
      </c>
      <c r="BSA2" s="174" t="e">
        <f>'3.0 Annual - Estate'!$BX$36</f>
        <v>#DIV/0!</v>
      </c>
      <c r="BSB2" s="174" t="e">
        <f>'3.0 Annual - Estate'!$BX$38</f>
        <v>#DIV/0!</v>
      </c>
      <c r="BSC2" s="174" t="e">
        <f>'3.0 Annual - Estate'!$BY$38</f>
        <v>#DIV/0!</v>
      </c>
      <c r="BSD2" s="174">
        <f>'3.0 Annual - Estate'!$BT$40</f>
        <v>0</v>
      </c>
      <c r="BSE2" s="174">
        <f>'3.0 Annual - Estate'!$BT$41</f>
        <v>0</v>
      </c>
      <c r="BSF2" s="174" t="e">
        <f>'3.0 Annual - Estate'!$BT$42</f>
        <v>#DIV/0!</v>
      </c>
      <c r="BSG2" s="174">
        <f>'3.0 Annual - Estate'!$BT$45</f>
        <v>0</v>
      </c>
      <c r="BSH2" s="174">
        <f>'3.0 Annual - Estate'!$BR$48</f>
        <v>0</v>
      </c>
      <c r="BSI2" s="174">
        <f>'3.0 Annual - Estate'!$BR$49</f>
        <v>0</v>
      </c>
      <c r="BSJ2" s="174">
        <f>'3.0 Annual - Estate'!$BR$50</f>
        <v>0</v>
      </c>
      <c r="BSK2" s="174">
        <f>'3.0 Annual - Estate'!$BS$48</f>
        <v>0</v>
      </c>
      <c r="BSL2" s="174">
        <f>'3.0 Annual - Estate'!$BS$49</f>
        <v>0</v>
      </c>
      <c r="BSM2" s="174">
        <f>'3.0 Annual - Estate'!$BS$50</f>
        <v>0</v>
      </c>
      <c r="BSN2" s="174">
        <f>'3.0 Annual - Estate'!$BT$55</f>
        <v>0</v>
      </c>
      <c r="BSO2" s="174">
        <f>'3.0 Annual - Estate'!$BQ$57</f>
        <v>0</v>
      </c>
      <c r="BSP2" s="174">
        <f>'3.0 Annual - Estate'!$BT$58</f>
        <v>0</v>
      </c>
      <c r="BSQ2" s="174">
        <f>'3.0 Annual - Estate'!$BT$60</f>
        <v>0</v>
      </c>
      <c r="BSR2" s="174">
        <f>'3.0 Annual - Estate'!$BQ$62</f>
        <v>0</v>
      </c>
      <c r="BSS2" s="174">
        <f>'3.0 Annual - Estate'!$BT$63</f>
        <v>0</v>
      </c>
      <c r="BST2" s="174">
        <f>'3.0 Annual - Estate'!$BT$66</f>
        <v>0</v>
      </c>
      <c r="BSU2" s="174">
        <f>'3.0 Annual - Estate'!$BT$67</f>
        <v>0</v>
      </c>
      <c r="BSV2" s="176" t="e">
        <f>'3.0 Annual - Estate'!$BT$68</f>
        <v>#DIV/0!</v>
      </c>
      <c r="BSW2" s="174">
        <f>'3.0 Annual - Estate'!$BT$71</f>
        <v>0</v>
      </c>
      <c r="BSX2" s="174">
        <f>'3.0 Annual - Estate'!$BT$72</f>
        <v>0</v>
      </c>
      <c r="BSY2" s="174">
        <f>'3.0 Annual - Estate'!$BT$73</f>
        <v>0</v>
      </c>
      <c r="BSZ2" s="174">
        <f>'3.0 Annual - Estate'!$BT$74</f>
        <v>0</v>
      </c>
      <c r="BTA2" s="176">
        <f>'3.0 Annual - Estate'!$BT$75</f>
        <v>0</v>
      </c>
      <c r="BTB2" s="174">
        <f>'3.0 Annual - Estate'!$CC$12</f>
        <v>0</v>
      </c>
      <c r="BTC2" s="179">
        <f>'3.0 Annual - Estate'!$CC$13</f>
        <v>0</v>
      </c>
      <c r="BTD2" s="174">
        <f>'3.0 Annual - Estate'!$CC$14</f>
        <v>0</v>
      </c>
      <c r="BTE2" s="179">
        <f>'3.0 Annual - Estate'!$CC$20</f>
        <v>0</v>
      </c>
      <c r="BTF2" s="172" t="e">
        <f>'3.0 Annual - Estate'!$CC$21</f>
        <v>#DIV/0!</v>
      </c>
      <c r="BTG2" s="174">
        <f>'3.0 Annual - Estate'!$CE$20</f>
        <v>0</v>
      </c>
      <c r="BTH2" s="172" t="e">
        <f>'3.0 Annual - Estate'!$CE$21</f>
        <v>#DIV/0!</v>
      </c>
      <c r="BTI2" s="179">
        <f>'3.0 Annual - Estate'!$CE$24</f>
        <v>0</v>
      </c>
      <c r="BTJ2" s="174">
        <f>'3.0 Annual - Estate'!$CC$27</f>
        <v>0</v>
      </c>
      <c r="BTK2" s="174">
        <f>'3.0 Annual - Estate'!$CC$29</f>
        <v>0</v>
      </c>
      <c r="BTL2" s="174">
        <f>'3.0 Annual - Estate'!$CC$31</f>
        <v>0</v>
      </c>
      <c r="BTM2" s="174">
        <f>'3.0 Annual - Estate'!$CD$31</f>
        <v>0</v>
      </c>
      <c r="BTN2" s="174">
        <f>'3.0 Annual - Estate'!$CE$29</f>
        <v>0</v>
      </c>
      <c r="BTO2" s="174">
        <f>'3.0 Annual - Estate'!$CE$31</f>
        <v>0</v>
      </c>
      <c r="BTP2" s="174">
        <f>'3.0 Annual - Estate'!$CF$31</f>
        <v>0</v>
      </c>
      <c r="BTQ2" s="174">
        <f>'3.0 Annual - Estate'!$CG$27</f>
        <v>0</v>
      </c>
      <c r="BTR2" s="174">
        <f>'3.0 Annual - Estate'!$CG$29</f>
        <v>0</v>
      </c>
      <c r="BTS2" s="174">
        <f>'3.0 Annual - Estate'!$CG$31</f>
        <v>0</v>
      </c>
      <c r="BTT2" s="174">
        <f>'3.0 Annual - Estate'!$CH$31</f>
        <v>0</v>
      </c>
      <c r="BTU2" s="174">
        <f>'3.0 Annual - Estate'!$CI$29</f>
        <v>0</v>
      </c>
      <c r="BTV2" s="174">
        <f>'3.0 Annual - Estate'!$CI$31</f>
        <v>0</v>
      </c>
      <c r="BTW2" s="174">
        <f>'3.0 Annual - Estate'!$CJ$31</f>
        <v>0</v>
      </c>
      <c r="BTX2" s="174" t="e">
        <f>'3.0 Annual - Estate'!$CC$34</f>
        <v>#DIV/0!</v>
      </c>
      <c r="BTY2" s="174" t="e">
        <f>'3.0 Annual - Estate'!$CC$36</f>
        <v>#DIV/0!</v>
      </c>
      <c r="BTZ2" s="174" t="e">
        <f>'3.0 Annual - Estate'!$CC$38</f>
        <v>#DIV/0!</v>
      </c>
      <c r="BUA2" s="174" t="e">
        <f>'3.0 Annual - Estate'!$CD$38</f>
        <v>#DIV/0!</v>
      </c>
      <c r="BUB2" s="174" t="e">
        <f>'3.0 Annual - Estate'!$CE$36</f>
        <v>#DIV/0!</v>
      </c>
      <c r="BUC2" s="174" t="e">
        <f>'3.0 Annual - Estate'!$CE$38</f>
        <v>#DIV/0!</v>
      </c>
      <c r="BUD2" s="174" t="e">
        <f>'3.0 Annual - Estate'!$CF$38</f>
        <v>#DIV/0!</v>
      </c>
      <c r="BUE2" s="174" t="e">
        <f>'3.0 Annual - Estate'!$CG$34</f>
        <v>#DIV/0!</v>
      </c>
      <c r="BUF2" s="174" t="e">
        <f>'3.0 Annual - Estate'!$CG$36</f>
        <v>#DIV/0!</v>
      </c>
      <c r="BUG2" s="174" t="e">
        <f>'3.0 Annual - Estate'!$CG$38</f>
        <v>#DIV/0!</v>
      </c>
      <c r="BUH2" s="174" t="e">
        <f>'3.0 Annual - Estate'!$CH$38</f>
        <v>#DIV/0!</v>
      </c>
      <c r="BUI2" s="174" t="e">
        <f>'3.0 Annual - Estate'!$CI$36</f>
        <v>#DIV/0!</v>
      </c>
      <c r="BUJ2" s="174" t="e">
        <f>'3.0 Annual - Estate'!$CI$38</f>
        <v>#DIV/0!</v>
      </c>
      <c r="BUK2" s="174" t="e">
        <f>'3.0 Annual - Estate'!$CJ$38</f>
        <v>#DIV/0!</v>
      </c>
      <c r="BUL2" s="174">
        <f>'3.0 Annual - Estate'!$CE$40</f>
        <v>0</v>
      </c>
      <c r="BUM2" s="174">
        <f>'3.0 Annual - Estate'!$CE$41</f>
        <v>0</v>
      </c>
      <c r="BUN2" s="174" t="e">
        <f>'3.0 Annual - Estate'!$CE$42</f>
        <v>#DIV/0!</v>
      </c>
      <c r="BUO2" s="174">
        <f>'3.0 Annual - Estate'!$CE$45</f>
        <v>0</v>
      </c>
      <c r="BUP2" s="174">
        <f>'3.0 Annual - Estate'!$CC$48</f>
        <v>0</v>
      </c>
      <c r="BUQ2" s="174">
        <f>'3.0 Annual - Estate'!$CC$49</f>
        <v>0</v>
      </c>
      <c r="BUR2" s="174">
        <f>'3.0 Annual - Estate'!$CC$50</f>
        <v>0</v>
      </c>
      <c r="BUS2" s="174">
        <f>'3.0 Annual - Estate'!$CD$48</f>
        <v>0</v>
      </c>
      <c r="BUT2" s="174">
        <f>'3.0 Annual - Estate'!$CD$49</f>
        <v>0</v>
      </c>
      <c r="BUU2" s="174">
        <f>'3.0 Annual - Estate'!$CD$50</f>
        <v>0</v>
      </c>
      <c r="BUV2" s="174">
        <f>'3.0 Annual - Estate'!$CE$55</f>
        <v>0</v>
      </c>
      <c r="BUW2" s="174">
        <f>'3.0 Annual - Estate'!$CB$57</f>
        <v>0</v>
      </c>
      <c r="BUX2" s="174">
        <f>'3.0 Annual - Estate'!$CE$58</f>
        <v>0</v>
      </c>
      <c r="BUY2" s="174">
        <f>'3.0 Annual - Estate'!$CE$60</f>
        <v>0</v>
      </c>
      <c r="BUZ2" s="174">
        <f>'3.0 Annual - Estate'!$CB$62</f>
        <v>0</v>
      </c>
      <c r="BVA2" s="174">
        <f>'3.0 Annual - Estate'!$CE$63</f>
        <v>0</v>
      </c>
      <c r="BVB2" s="174">
        <f>'3.0 Annual - Estate'!$CE$66</f>
        <v>0</v>
      </c>
      <c r="BVC2" s="174">
        <f>'3.0 Annual - Estate'!$CE$67</f>
        <v>0</v>
      </c>
      <c r="BVD2" s="176" t="e">
        <f>'3.0 Annual - Estate'!$CE$68</f>
        <v>#DIV/0!</v>
      </c>
      <c r="BVE2" s="174">
        <f>'3.0 Annual - Estate'!$CE$71</f>
        <v>0</v>
      </c>
      <c r="BVF2" s="174">
        <f>'3.0 Annual - Estate'!$CE$72</f>
        <v>0</v>
      </c>
      <c r="BVG2" s="174">
        <f>'3.0 Annual - Estate'!$CE$73</f>
        <v>0</v>
      </c>
      <c r="BVH2" s="174">
        <f>'3.0 Annual - Estate'!$CE$74</f>
        <v>0</v>
      </c>
      <c r="BVI2" s="176">
        <f>'3.0 Annual - Estate'!$CE$75</f>
        <v>0</v>
      </c>
      <c r="BVJ2" s="174">
        <f>'3.0 Annual - Estate'!$CO$12</f>
        <v>0</v>
      </c>
      <c r="BVK2" s="179">
        <f>'3.0 Annual - Estate'!$CO$13</f>
        <v>0</v>
      </c>
      <c r="BVL2" s="174">
        <f>'3.0 Annual - Estate'!$CO$14</f>
        <v>0</v>
      </c>
      <c r="BVM2" s="179">
        <f>'3.0 Annual - Estate'!$CO$20</f>
        <v>0</v>
      </c>
      <c r="BVN2" s="172" t="e">
        <f>'3.0 Annual - Estate'!$CO$21</f>
        <v>#DIV/0!</v>
      </c>
      <c r="BVO2" s="174">
        <f>'3.0 Annual - Estate'!$CQ$20</f>
        <v>0</v>
      </c>
      <c r="BVP2" s="172" t="e">
        <f>'3.0 Annual - Estate'!$CQ$21</f>
        <v>#DIV/0!</v>
      </c>
      <c r="BVQ2" s="179">
        <f>'3.0 Annual - Estate'!$CQ$24</f>
        <v>0</v>
      </c>
      <c r="BVR2" s="174">
        <f>'3.0 Annual - Estate'!$CO$27</f>
        <v>0</v>
      </c>
      <c r="BVS2" s="174">
        <f>'3.0 Annual - Estate'!$CO$29</f>
        <v>0</v>
      </c>
      <c r="BVT2" s="174">
        <f>'3.0 Annual - Estate'!$CO$31</f>
        <v>0</v>
      </c>
      <c r="BVU2" s="174">
        <f>'3.0 Annual - Estate'!$CP$31</f>
        <v>0</v>
      </c>
      <c r="BVV2" s="174">
        <f>'3.0 Annual - Estate'!$CQ$29</f>
        <v>0</v>
      </c>
      <c r="BVW2" s="174">
        <f>'3.0 Annual - Estate'!$CQ$31</f>
        <v>0</v>
      </c>
      <c r="BVX2" s="174">
        <f>'3.0 Annual - Estate'!$CR$31</f>
        <v>0</v>
      </c>
      <c r="BVY2" s="174">
        <f>'3.0 Annual - Estate'!$CS$27</f>
        <v>0</v>
      </c>
      <c r="BVZ2" s="174">
        <f>'3.0 Annual - Estate'!$CS$29</f>
        <v>0</v>
      </c>
      <c r="BWA2" s="174">
        <f>'3.0 Annual - Estate'!$CS$31</f>
        <v>0</v>
      </c>
      <c r="BWB2" s="174">
        <f>'3.0 Annual - Estate'!$CT$31</f>
        <v>0</v>
      </c>
      <c r="BWC2" s="174">
        <f>'3.0 Annual - Estate'!$CU$29</f>
        <v>0</v>
      </c>
      <c r="BWD2" s="174">
        <f>'3.0 Annual - Estate'!$CU$31</f>
        <v>0</v>
      </c>
      <c r="BWE2" s="174">
        <f>'3.0 Annual - Estate'!$CV$31</f>
        <v>0</v>
      </c>
      <c r="BWF2" s="174" t="e">
        <f>'3.0 Annual - Estate'!$CO$34</f>
        <v>#DIV/0!</v>
      </c>
      <c r="BWG2" s="174" t="e">
        <f>'3.0 Annual - Estate'!$CO$36</f>
        <v>#DIV/0!</v>
      </c>
      <c r="BWH2" s="174" t="e">
        <f>'3.0 Annual - Estate'!$CO$38</f>
        <v>#DIV/0!</v>
      </c>
      <c r="BWI2" s="174" t="e">
        <f>'3.0 Annual - Estate'!$CP$38</f>
        <v>#DIV/0!</v>
      </c>
      <c r="BWJ2" s="174" t="e">
        <f>'3.0 Annual - Estate'!$CQ$36</f>
        <v>#DIV/0!</v>
      </c>
      <c r="BWK2" s="174" t="e">
        <f>'3.0 Annual - Estate'!$CQ$38</f>
        <v>#DIV/0!</v>
      </c>
      <c r="BWL2" s="174" t="e">
        <f>'3.0 Annual - Estate'!$CR$38</f>
        <v>#DIV/0!</v>
      </c>
      <c r="BWM2" s="174" t="e">
        <f>'3.0 Annual - Estate'!$CS$34</f>
        <v>#DIV/0!</v>
      </c>
      <c r="BWN2" s="174" t="e">
        <f>'3.0 Annual - Estate'!$CS$36</f>
        <v>#DIV/0!</v>
      </c>
      <c r="BWO2" s="174" t="e">
        <f>'3.0 Annual - Estate'!$CS$38</f>
        <v>#DIV/0!</v>
      </c>
      <c r="BWP2" s="174" t="e">
        <f>'3.0 Annual - Estate'!$CT$38</f>
        <v>#DIV/0!</v>
      </c>
      <c r="BWQ2" s="174" t="e">
        <f>'3.0 Annual - Estate'!$CU$36</f>
        <v>#DIV/0!</v>
      </c>
      <c r="BWR2" s="174" t="e">
        <f>'3.0 Annual - Estate'!$CU$38</f>
        <v>#DIV/0!</v>
      </c>
      <c r="BWS2" s="174" t="e">
        <f>'3.0 Annual - Estate'!$CV$38</f>
        <v>#DIV/0!</v>
      </c>
      <c r="BWT2" s="174">
        <f>'3.0 Annual - Estate'!$CQ$40</f>
        <v>0</v>
      </c>
      <c r="BWU2" s="174">
        <f>'3.0 Annual - Estate'!$CQ$41</f>
        <v>0</v>
      </c>
      <c r="BWV2" s="174" t="e">
        <f>'3.0 Annual - Estate'!$CQ$42</f>
        <v>#DIV/0!</v>
      </c>
      <c r="BWW2" s="174">
        <f>'3.0 Annual - Estate'!$CQ$45</f>
        <v>0</v>
      </c>
      <c r="BWX2" s="174">
        <f>'3.0 Annual - Estate'!$CO$48</f>
        <v>0</v>
      </c>
      <c r="BWY2" s="174">
        <f>'3.0 Annual - Estate'!$CO$49</f>
        <v>0</v>
      </c>
      <c r="BWZ2" s="174">
        <f>'3.0 Annual - Estate'!$CO$50</f>
        <v>0</v>
      </c>
      <c r="BXA2" s="174">
        <f>'3.0 Annual - Estate'!$CP$48</f>
        <v>0</v>
      </c>
      <c r="BXB2" s="174">
        <f>'3.0 Annual - Estate'!$CP$49</f>
        <v>0</v>
      </c>
      <c r="BXC2" s="174">
        <f>'3.0 Annual - Estate'!$CP$50</f>
        <v>0</v>
      </c>
      <c r="BXD2" s="174">
        <f>'3.0 Annual - Estate'!$CQ$55</f>
        <v>0</v>
      </c>
      <c r="BXE2" s="174">
        <f>'3.0 Annual - Estate'!$CN$57</f>
        <v>0</v>
      </c>
      <c r="BXF2" s="174">
        <f>'3.0 Annual - Estate'!$CQ$58</f>
        <v>0</v>
      </c>
      <c r="BXG2" s="174">
        <f>'3.0 Annual - Estate'!$CQ$60</f>
        <v>0</v>
      </c>
      <c r="BXH2" s="174">
        <f>'3.0 Annual - Estate'!$CN$62</f>
        <v>0</v>
      </c>
      <c r="BXI2" s="174">
        <f>'3.0 Annual - Estate'!$CQ$63</f>
        <v>0</v>
      </c>
      <c r="BXJ2" s="174">
        <f>'3.0 Annual - Estate'!$CQ$66</f>
        <v>0</v>
      </c>
      <c r="BXK2" s="174">
        <f>'3.0 Annual - Estate'!$CQ$67</f>
        <v>0</v>
      </c>
      <c r="BXL2" s="176" t="e">
        <f>'3.0 Annual - Estate'!$CQ$68</f>
        <v>#DIV/0!</v>
      </c>
      <c r="BXM2" s="174">
        <f>'3.0 Annual - Estate'!$CQ$71</f>
        <v>0</v>
      </c>
      <c r="BXN2" s="174">
        <f>'3.0 Annual - Estate'!$CQ$72</f>
        <v>0</v>
      </c>
      <c r="BXO2" s="174">
        <f>'3.0 Annual - Estate'!$CQ$73</f>
        <v>0</v>
      </c>
      <c r="BXP2" s="174">
        <f>'3.0 Annual - Estate'!$CQ$74</f>
        <v>0</v>
      </c>
      <c r="BXQ2" s="176">
        <f>'3.0 Annual - Estate'!$CQ$75</f>
        <v>0</v>
      </c>
      <c r="BXR2" s="174">
        <f>'3.0 Annual - Estate'!$CZ$12</f>
        <v>0</v>
      </c>
      <c r="BXS2" s="179">
        <f>'3.0 Annual - Estate'!$CZ$13</f>
        <v>0</v>
      </c>
      <c r="BXT2" s="174">
        <f>'3.0 Annual - Estate'!$CZ$14</f>
        <v>0</v>
      </c>
      <c r="BXU2" s="179">
        <f>'3.0 Annual - Estate'!$CZ$20</f>
        <v>0</v>
      </c>
      <c r="BXV2" s="172" t="e">
        <f>'3.0 Annual - Estate'!$CZ$21</f>
        <v>#DIV/0!</v>
      </c>
      <c r="BXW2" s="174">
        <f>'3.0 Annual - Estate'!$DB$20</f>
        <v>0</v>
      </c>
      <c r="BXX2" s="172" t="e">
        <f>'3.0 Annual - Estate'!$DB$21</f>
        <v>#DIV/0!</v>
      </c>
      <c r="BXY2" s="179">
        <f>'3.0 Annual - Estate'!$DB$24</f>
        <v>0</v>
      </c>
      <c r="BXZ2" s="174">
        <f>'3.0 Annual - Estate'!$CZ$27</f>
        <v>0</v>
      </c>
      <c r="BYA2" s="174">
        <f>'3.0 Annual - Estate'!$CZ$29</f>
        <v>0</v>
      </c>
      <c r="BYB2" s="174">
        <f>'3.0 Annual - Estate'!$CZ$31</f>
        <v>0</v>
      </c>
      <c r="BYC2" s="174">
        <f>'3.0 Annual - Estate'!$DA$31</f>
        <v>0</v>
      </c>
      <c r="BYD2" s="174">
        <f>'3.0 Annual - Estate'!$DB$29</f>
        <v>0</v>
      </c>
      <c r="BYE2" s="174">
        <f>'3.0 Annual - Estate'!$DB$31</f>
        <v>0</v>
      </c>
      <c r="BYF2" s="174">
        <f>'3.0 Annual - Estate'!$DC$31</f>
        <v>0</v>
      </c>
      <c r="BYG2" s="174">
        <f>'3.0 Annual - Estate'!$DD$27</f>
        <v>0</v>
      </c>
      <c r="BYH2" s="174">
        <f>'3.0 Annual - Estate'!$DD$29</f>
        <v>0</v>
      </c>
      <c r="BYI2" s="174">
        <f>'3.0 Annual - Estate'!$DD$31</f>
        <v>0</v>
      </c>
      <c r="BYJ2" s="174">
        <f>'3.0 Annual - Estate'!$DE$31</f>
        <v>0</v>
      </c>
      <c r="BYK2" s="174">
        <f>'3.0 Annual - Estate'!$DF$29</f>
        <v>0</v>
      </c>
      <c r="BYL2" s="174">
        <f>'3.0 Annual - Estate'!$DF$31</f>
        <v>0</v>
      </c>
      <c r="BYM2" s="174">
        <f>'3.0 Annual - Estate'!$DG$31</f>
        <v>0</v>
      </c>
      <c r="BYN2" s="174" t="e">
        <f>'3.0 Annual - Estate'!$CZ$34</f>
        <v>#DIV/0!</v>
      </c>
      <c r="BYO2" s="174" t="e">
        <f>'3.0 Annual - Estate'!$CZ$36</f>
        <v>#DIV/0!</v>
      </c>
      <c r="BYP2" s="174" t="e">
        <f>'3.0 Annual - Estate'!$CZ$38</f>
        <v>#DIV/0!</v>
      </c>
      <c r="BYQ2" s="174" t="e">
        <f>'3.0 Annual - Estate'!$DA$38</f>
        <v>#DIV/0!</v>
      </c>
      <c r="BYR2" s="174" t="e">
        <f>'3.0 Annual - Estate'!$DB$36</f>
        <v>#DIV/0!</v>
      </c>
      <c r="BYS2" s="174" t="e">
        <f>'3.0 Annual - Estate'!$DB$38</f>
        <v>#DIV/0!</v>
      </c>
      <c r="BYT2" s="174" t="e">
        <f>'3.0 Annual - Estate'!$DC$38</f>
        <v>#DIV/0!</v>
      </c>
      <c r="BYU2" s="174" t="e">
        <f>'3.0 Annual - Estate'!$DD$34</f>
        <v>#DIV/0!</v>
      </c>
      <c r="BYV2" s="174" t="e">
        <f>'3.0 Annual - Estate'!$DD$36</f>
        <v>#DIV/0!</v>
      </c>
      <c r="BYW2" s="174" t="e">
        <f>'3.0 Annual - Estate'!$DD$38</f>
        <v>#DIV/0!</v>
      </c>
      <c r="BYX2" s="174" t="e">
        <f>'3.0 Annual - Estate'!$DE$38</f>
        <v>#DIV/0!</v>
      </c>
      <c r="BYY2" s="174" t="e">
        <f>'3.0 Annual - Estate'!$DF$36</f>
        <v>#DIV/0!</v>
      </c>
      <c r="BYZ2" s="174" t="e">
        <f>'3.0 Annual - Estate'!$DF$38</f>
        <v>#DIV/0!</v>
      </c>
      <c r="BZA2" s="174" t="e">
        <f>'3.0 Annual - Estate'!$DG$38</f>
        <v>#DIV/0!</v>
      </c>
      <c r="BZB2" s="174">
        <f>'3.0 Annual - Estate'!$DB$40</f>
        <v>0</v>
      </c>
      <c r="BZC2" s="174">
        <f>'3.0 Annual - Estate'!$DB$41</f>
        <v>0</v>
      </c>
      <c r="BZD2" s="174" t="e">
        <f>'3.0 Annual - Estate'!$DB$42</f>
        <v>#DIV/0!</v>
      </c>
      <c r="BZE2" s="174">
        <f>'3.0 Annual - Estate'!$DB$45</f>
        <v>0</v>
      </c>
      <c r="BZF2" s="174">
        <f>'3.0 Annual - Estate'!$CZ$48</f>
        <v>0</v>
      </c>
      <c r="BZG2" s="174">
        <f>'3.0 Annual - Estate'!$CZ$49</f>
        <v>0</v>
      </c>
      <c r="BZH2" s="174">
        <f>'3.0 Annual - Estate'!$CZ$50</f>
        <v>0</v>
      </c>
      <c r="BZI2" s="174">
        <f>'3.0 Annual - Estate'!$DA$48</f>
        <v>0</v>
      </c>
      <c r="BZJ2" s="174">
        <f>'3.0 Annual - Estate'!$DA$49</f>
        <v>0</v>
      </c>
      <c r="BZK2" s="174">
        <f>'3.0 Annual - Estate'!$DA$50</f>
        <v>0</v>
      </c>
      <c r="BZL2" s="174">
        <f>'3.0 Annual - Estate'!$DB$55</f>
        <v>0</v>
      </c>
      <c r="BZM2" s="174">
        <f>'3.0 Annual - Estate'!$CY$57</f>
        <v>0</v>
      </c>
      <c r="BZN2" s="174">
        <f>'3.0 Annual - Estate'!$DB$58</f>
        <v>0</v>
      </c>
      <c r="BZO2" s="174">
        <f>'3.0 Annual - Estate'!$DB$60</f>
        <v>0</v>
      </c>
      <c r="BZP2" s="174">
        <f>'3.0 Annual - Estate'!$CY$62</f>
        <v>0</v>
      </c>
      <c r="BZQ2" s="174">
        <f>'3.0 Annual - Estate'!$DB$63</f>
        <v>0</v>
      </c>
      <c r="BZR2" s="174">
        <f>'3.0 Annual - Estate'!$DB$66</f>
        <v>0</v>
      </c>
      <c r="BZS2" s="174">
        <f>'3.0 Annual - Estate'!$DB$67</f>
        <v>0</v>
      </c>
      <c r="BZT2" s="176" t="e">
        <f>'3.0 Annual - Estate'!$DB$68</f>
        <v>#DIV/0!</v>
      </c>
      <c r="BZU2" s="174">
        <f>'3.0 Annual - Estate'!$DB$71</f>
        <v>0</v>
      </c>
      <c r="BZV2" s="174">
        <f>'3.0 Annual - Estate'!$DB$72</f>
        <v>0</v>
      </c>
      <c r="BZW2" s="174">
        <f>'3.0 Annual - Estate'!$DB$73</f>
        <v>0</v>
      </c>
      <c r="BZX2" s="174">
        <f>'3.0 Annual - Estate'!$DB$74</f>
        <v>0</v>
      </c>
      <c r="BZY2" s="176">
        <f>'3.0 Annual - Estate'!$DB$75</f>
        <v>0</v>
      </c>
      <c r="BZZ2" s="174">
        <f>'3.0 Annual - Estate'!$DK$12</f>
        <v>0</v>
      </c>
      <c r="CAA2" s="179">
        <f>'3.0 Annual - Estate'!$DK$13</f>
        <v>0</v>
      </c>
      <c r="CAB2" s="174">
        <f>'3.0 Annual - Estate'!$DK$14</f>
        <v>0</v>
      </c>
      <c r="CAC2" s="179">
        <f>'3.0 Annual - Estate'!$DK$20</f>
        <v>0</v>
      </c>
      <c r="CAD2" s="172" t="e">
        <f>'3.0 Annual - Estate'!$DK$21</f>
        <v>#DIV/0!</v>
      </c>
      <c r="CAE2" s="174">
        <f>'3.0 Annual - Estate'!$DM$20</f>
        <v>0</v>
      </c>
      <c r="CAF2" s="172" t="e">
        <f>'3.0 Annual - Estate'!$DM$21</f>
        <v>#DIV/0!</v>
      </c>
      <c r="CAG2" s="179">
        <f>'3.0 Annual - Estate'!$DM$24</f>
        <v>0</v>
      </c>
      <c r="CAH2" s="174">
        <f>'3.0 Annual - Estate'!$DK$27</f>
        <v>0</v>
      </c>
      <c r="CAI2" s="174">
        <f>'3.0 Annual - Estate'!$DK$29</f>
        <v>0</v>
      </c>
      <c r="CAJ2" s="174">
        <f>'3.0 Annual - Estate'!$DK$31</f>
        <v>0</v>
      </c>
      <c r="CAK2" s="174">
        <f>'3.0 Annual - Estate'!$DL$31</f>
        <v>0</v>
      </c>
      <c r="CAL2" s="174">
        <f>'3.0 Annual - Estate'!$DM$29</f>
        <v>0</v>
      </c>
      <c r="CAM2" s="174">
        <f>'3.0 Annual - Estate'!$DM$31</f>
        <v>0</v>
      </c>
      <c r="CAN2" s="174">
        <f>'3.0 Annual - Estate'!$DN$31</f>
        <v>0</v>
      </c>
      <c r="CAO2" s="174">
        <f>'3.0 Annual - Estate'!$DO$27</f>
        <v>0</v>
      </c>
      <c r="CAP2" s="174">
        <f>'3.0 Annual - Estate'!$DO$29</f>
        <v>0</v>
      </c>
      <c r="CAQ2" s="174">
        <f>'3.0 Annual - Estate'!$DO$31</f>
        <v>0</v>
      </c>
      <c r="CAR2" s="174">
        <f>'3.0 Annual - Estate'!$DP$31</f>
        <v>0</v>
      </c>
      <c r="CAS2" s="174">
        <f>'3.0 Annual - Estate'!$DQ$29</f>
        <v>0</v>
      </c>
      <c r="CAT2" s="174">
        <f>'3.0 Annual - Estate'!$DQ$31</f>
        <v>0</v>
      </c>
      <c r="CAU2" s="174">
        <f>'3.0 Annual - Estate'!$DR$31</f>
        <v>0</v>
      </c>
      <c r="CAV2" s="174" t="e">
        <f>'3.0 Annual - Estate'!$DK$34</f>
        <v>#DIV/0!</v>
      </c>
      <c r="CAW2" s="174" t="e">
        <f>'3.0 Annual - Estate'!$DK$36</f>
        <v>#DIV/0!</v>
      </c>
      <c r="CAX2" s="174" t="e">
        <f>'3.0 Annual - Estate'!$DK$38</f>
        <v>#DIV/0!</v>
      </c>
      <c r="CAY2" s="174" t="e">
        <f>'3.0 Annual - Estate'!$DL$38</f>
        <v>#DIV/0!</v>
      </c>
      <c r="CAZ2" s="174" t="e">
        <f>'3.0 Annual - Estate'!$DM$36</f>
        <v>#DIV/0!</v>
      </c>
      <c r="CBA2" s="174" t="e">
        <f>'3.0 Annual - Estate'!$DM$38</f>
        <v>#DIV/0!</v>
      </c>
      <c r="CBB2" s="174" t="e">
        <f>'3.0 Annual - Estate'!$DN$38</f>
        <v>#DIV/0!</v>
      </c>
      <c r="CBC2" s="174" t="e">
        <f>'3.0 Annual - Estate'!$DO$34</f>
        <v>#DIV/0!</v>
      </c>
      <c r="CBD2" s="174" t="e">
        <f>'3.0 Annual - Estate'!$DO$36</f>
        <v>#DIV/0!</v>
      </c>
      <c r="CBE2" s="174" t="e">
        <f>'3.0 Annual - Estate'!$DO$38</f>
        <v>#DIV/0!</v>
      </c>
      <c r="CBF2" s="174" t="e">
        <f>'3.0 Annual - Estate'!$DP$38</f>
        <v>#DIV/0!</v>
      </c>
      <c r="CBG2" s="174" t="e">
        <f>'3.0 Annual - Estate'!$DQ$36</f>
        <v>#DIV/0!</v>
      </c>
      <c r="CBH2" s="174" t="e">
        <f>'3.0 Annual - Estate'!$DQ$38</f>
        <v>#DIV/0!</v>
      </c>
      <c r="CBI2" s="174" t="e">
        <f>'3.0 Annual - Estate'!$DR$38</f>
        <v>#DIV/0!</v>
      </c>
      <c r="CBJ2" s="174">
        <f>'3.0 Annual - Estate'!$DM$40</f>
        <v>0</v>
      </c>
      <c r="CBK2" s="174">
        <f>'3.0 Annual - Estate'!$DM$41</f>
        <v>0</v>
      </c>
      <c r="CBL2" s="174" t="e">
        <f>'3.0 Annual - Estate'!$DM$42</f>
        <v>#DIV/0!</v>
      </c>
      <c r="CBM2" s="174">
        <f>'3.0 Annual - Estate'!$DM$45</f>
        <v>0</v>
      </c>
      <c r="CBN2" s="174">
        <f>'3.0 Annual - Estate'!$DK$48</f>
        <v>0</v>
      </c>
      <c r="CBO2" s="174">
        <f>'3.0 Annual - Estate'!$DK$49</f>
        <v>0</v>
      </c>
      <c r="CBP2" s="174">
        <f>'3.0 Annual - Estate'!$DK$50</f>
        <v>0</v>
      </c>
      <c r="CBQ2" s="174">
        <f>'3.0 Annual - Estate'!$DL$48</f>
        <v>0</v>
      </c>
      <c r="CBR2" s="174">
        <f>'3.0 Annual - Estate'!$DL$49</f>
        <v>0</v>
      </c>
      <c r="CBS2" s="174">
        <f>'3.0 Annual - Estate'!$DL$50</f>
        <v>0</v>
      </c>
      <c r="CBT2" s="174">
        <f>'3.0 Annual - Estate'!$DM$55</f>
        <v>0</v>
      </c>
      <c r="CBU2" s="174">
        <f>'3.0 Annual - Estate'!$DJ$57</f>
        <v>0</v>
      </c>
      <c r="CBV2" s="174">
        <f>'3.0 Annual - Estate'!$DM$58</f>
        <v>0</v>
      </c>
      <c r="CBW2" s="174">
        <f>'3.0 Annual - Estate'!$DM$60</f>
        <v>0</v>
      </c>
      <c r="CBX2" s="174">
        <f>'3.0 Annual - Estate'!$DJ$62</f>
        <v>0</v>
      </c>
      <c r="CBY2" s="174">
        <f>'3.0 Annual - Estate'!$DM$63</f>
        <v>0</v>
      </c>
      <c r="CBZ2" s="174">
        <f>'3.0 Annual - Estate'!$DM$66</f>
        <v>0</v>
      </c>
      <c r="CCA2" s="174">
        <f>'3.0 Annual - Estate'!$DM$67</f>
        <v>0</v>
      </c>
      <c r="CCB2" s="176" t="e">
        <f>'3.0 Annual - Estate'!$DM$68</f>
        <v>#DIV/0!</v>
      </c>
      <c r="CCC2" s="174">
        <f>'3.0 Annual - Estate'!$DM$71</f>
        <v>0</v>
      </c>
      <c r="CCD2" s="174">
        <f>'3.0 Annual - Estate'!$DM$72</f>
        <v>0</v>
      </c>
      <c r="CCE2" s="174">
        <f>'3.0 Annual - Estate'!$DM$73</f>
        <v>0</v>
      </c>
      <c r="CCF2" s="174">
        <f>'3.0 Annual - Estate'!$DM$74</f>
        <v>0</v>
      </c>
      <c r="CCG2" s="176">
        <f>'3.0 Annual - Estate'!$DM$75</f>
        <v>0</v>
      </c>
      <c r="CCH2" s="174">
        <f>'3.0 Annual - Estate'!$DV$12</f>
        <v>0</v>
      </c>
      <c r="CCI2" s="179">
        <f>'3.0 Annual - Estate'!$DV$13</f>
        <v>0</v>
      </c>
      <c r="CCJ2" s="174">
        <f>'3.0 Annual - Estate'!$DV$14</f>
        <v>0</v>
      </c>
      <c r="CCK2" s="179">
        <f>'3.0 Annual - Estate'!$DV$20</f>
        <v>0</v>
      </c>
      <c r="CCL2" s="172" t="e">
        <f>'3.0 Annual - Estate'!$DV$21</f>
        <v>#DIV/0!</v>
      </c>
      <c r="CCM2" s="174">
        <f>'3.0 Annual - Estate'!$DX$20</f>
        <v>0</v>
      </c>
      <c r="CCN2" s="172" t="e">
        <f>'3.0 Annual - Estate'!$DX$21</f>
        <v>#DIV/0!</v>
      </c>
      <c r="CCO2" s="179">
        <f>'3.0 Annual - Estate'!$DX$24</f>
        <v>0</v>
      </c>
      <c r="CCP2" s="174">
        <f>'3.0 Annual - Estate'!$DV$27</f>
        <v>0</v>
      </c>
      <c r="CCQ2" s="174">
        <f>'3.0 Annual - Estate'!$DV$29</f>
        <v>0</v>
      </c>
      <c r="CCR2" s="174">
        <f>'3.0 Annual - Estate'!$DV$31</f>
        <v>0</v>
      </c>
      <c r="CCS2" s="174">
        <f>'3.0 Annual - Estate'!$DW$31</f>
        <v>0</v>
      </c>
      <c r="CCT2" s="174">
        <f>'3.0 Annual - Estate'!$DX$29</f>
        <v>0</v>
      </c>
      <c r="CCU2" s="174">
        <f>'3.0 Annual - Estate'!$DX$31</f>
        <v>0</v>
      </c>
      <c r="CCV2" s="174">
        <f>'3.0 Annual - Estate'!$DY$31</f>
        <v>0</v>
      </c>
      <c r="CCW2" s="174">
        <f>'3.0 Annual - Estate'!$DZ$27</f>
        <v>0</v>
      </c>
      <c r="CCX2" s="174">
        <f>'3.0 Annual - Estate'!$DZ$29</f>
        <v>0</v>
      </c>
      <c r="CCY2" s="174">
        <f>'3.0 Annual - Estate'!$DZ$31</f>
        <v>0</v>
      </c>
      <c r="CCZ2" s="174">
        <f>'3.0 Annual - Estate'!$EA$31</f>
        <v>0</v>
      </c>
      <c r="CDA2" s="174">
        <f>'3.0 Annual - Estate'!$EB$29</f>
        <v>0</v>
      </c>
      <c r="CDB2" s="174">
        <f>'3.0 Annual - Estate'!$EB$31</f>
        <v>0</v>
      </c>
      <c r="CDC2" s="174">
        <f>'3.0 Annual - Estate'!$EC$31</f>
        <v>0</v>
      </c>
      <c r="CDD2" s="174" t="e">
        <f>'3.0 Annual - Estate'!$DV$34</f>
        <v>#DIV/0!</v>
      </c>
      <c r="CDE2" s="174" t="e">
        <f>'3.0 Annual - Estate'!$DV$36</f>
        <v>#DIV/0!</v>
      </c>
      <c r="CDF2" s="174" t="e">
        <f>'3.0 Annual - Estate'!$DV$38</f>
        <v>#DIV/0!</v>
      </c>
      <c r="CDG2" s="174" t="e">
        <f>'3.0 Annual - Estate'!$DW$38</f>
        <v>#DIV/0!</v>
      </c>
      <c r="CDH2" s="174" t="e">
        <f>'3.0 Annual - Estate'!$DX$36</f>
        <v>#DIV/0!</v>
      </c>
      <c r="CDI2" s="174" t="e">
        <f>'3.0 Annual - Estate'!$DX$38</f>
        <v>#DIV/0!</v>
      </c>
      <c r="CDJ2" s="174" t="e">
        <f>'3.0 Annual - Estate'!$DY$38</f>
        <v>#DIV/0!</v>
      </c>
      <c r="CDK2" s="174" t="e">
        <f>'3.0 Annual - Estate'!$DZ$34</f>
        <v>#DIV/0!</v>
      </c>
      <c r="CDL2" s="174" t="e">
        <f>'3.0 Annual - Estate'!$DZ$36</f>
        <v>#DIV/0!</v>
      </c>
      <c r="CDM2" s="174" t="e">
        <f>'3.0 Annual - Estate'!$DZ$38</f>
        <v>#DIV/0!</v>
      </c>
      <c r="CDN2" s="174" t="e">
        <f>'3.0 Annual - Estate'!$EA$38</f>
        <v>#DIV/0!</v>
      </c>
      <c r="CDO2" s="174" t="e">
        <f>'3.0 Annual - Estate'!$EB$36</f>
        <v>#DIV/0!</v>
      </c>
      <c r="CDP2" s="174" t="e">
        <f>'3.0 Annual - Estate'!$EB$38</f>
        <v>#DIV/0!</v>
      </c>
      <c r="CDQ2" s="174" t="e">
        <f>'3.0 Annual - Estate'!$EC$38</f>
        <v>#DIV/0!</v>
      </c>
      <c r="CDR2" s="174">
        <f>'3.0 Annual - Estate'!$DX$40</f>
        <v>0</v>
      </c>
      <c r="CDS2" s="174">
        <f>'3.0 Annual - Estate'!$DX$41</f>
        <v>0</v>
      </c>
      <c r="CDT2" s="174" t="e">
        <f>'3.0 Annual - Estate'!$DX$42</f>
        <v>#DIV/0!</v>
      </c>
      <c r="CDU2" s="174">
        <f>'3.0 Annual - Estate'!$DX$45</f>
        <v>0</v>
      </c>
      <c r="CDV2" s="174">
        <f>'3.0 Annual - Estate'!$DV$48</f>
        <v>0</v>
      </c>
      <c r="CDW2" s="174">
        <f>'3.0 Annual - Estate'!$DV$49</f>
        <v>0</v>
      </c>
      <c r="CDX2" s="174">
        <f>'3.0 Annual - Estate'!$DV$50</f>
        <v>0</v>
      </c>
      <c r="CDY2" s="174">
        <f>'3.0 Annual - Estate'!$DW$48</f>
        <v>0</v>
      </c>
      <c r="CDZ2" s="174">
        <f>'3.0 Annual - Estate'!$DW$49</f>
        <v>0</v>
      </c>
      <c r="CEA2" s="174">
        <f>'3.0 Annual - Estate'!$DW$50</f>
        <v>0</v>
      </c>
      <c r="CEB2" s="174">
        <f>'3.0 Annual - Estate'!$DX$55</f>
        <v>0</v>
      </c>
      <c r="CEC2" s="174">
        <f>'3.0 Annual - Estate'!$DU$57</f>
        <v>0</v>
      </c>
      <c r="CED2" s="174">
        <f>'3.0 Annual - Estate'!$DX$58</f>
        <v>0</v>
      </c>
      <c r="CEE2" s="174">
        <f>'3.0 Annual - Estate'!$DX$60</f>
        <v>0</v>
      </c>
      <c r="CEF2" s="174">
        <f>'3.0 Annual - Estate'!$DU$62</f>
        <v>0</v>
      </c>
      <c r="CEG2" s="174">
        <f>'3.0 Annual - Estate'!$DX$63</f>
        <v>0</v>
      </c>
      <c r="CEH2" s="174">
        <f>'3.0 Annual - Estate'!$DX$66</f>
        <v>0</v>
      </c>
      <c r="CEI2" s="174">
        <f>'3.0 Annual - Estate'!$DX$67</f>
        <v>0</v>
      </c>
      <c r="CEJ2" s="176" t="e">
        <f>'3.0 Annual - Estate'!$DX$68</f>
        <v>#DIV/0!</v>
      </c>
      <c r="CEK2" s="174">
        <f>'3.0 Annual - Estate'!$DX$71</f>
        <v>0</v>
      </c>
      <c r="CEL2" s="174">
        <f>'3.0 Annual - Estate'!$DX$72</f>
        <v>0</v>
      </c>
      <c r="CEM2" s="174">
        <f>'3.0 Annual - Estate'!$DX$73</f>
        <v>0</v>
      </c>
      <c r="CEN2" s="174">
        <f>'3.0 Annual - Estate'!$DX$74</f>
        <v>0</v>
      </c>
      <c r="CEO2" s="176">
        <f>'3.0 Annual - Estate'!$DX$75</f>
        <v>0</v>
      </c>
      <c r="CEP2" s="174">
        <f>'3.0 Annual - Estate'!$EG$12</f>
        <v>0</v>
      </c>
      <c r="CEQ2" s="179">
        <f>'3.0 Annual - Estate'!$EG$13</f>
        <v>0</v>
      </c>
      <c r="CER2" s="174">
        <f>'3.0 Annual - Estate'!$EG$14</f>
        <v>0</v>
      </c>
      <c r="CES2" s="179">
        <f>'3.0 Annual - Estate'!$EG$20</f>
        <v>0</v>
      </c>
      <c r="CET2" s="172" t="e">
        <f>'3.0 Annual - Estate'!$EG$21</f>
        <v>#DIV/0!</v>
      </c>
      <c r="CEU2" s="174">
        <f>'3.0 Annual - Estate'!$EI$20</f>
        <v>0</v>
      </c>
      <c r="CEV2" s="172" t="e">
        <f>'3.0 Annual - Estate'!$EI$21</f>
        <v>#DIV/0!</v>
      </c>
      <c r="CEW2" s="179">
        <f>'3.0 Annual - Estate'!$EI$24</f>
        <v>0</v>
      </c>
      <c r="CEX2" s="174">
        <f>'3.0 Annual - Estate'!$EG$27</f>
        <v>0</v>
      </c>
      <c r="CEY2" s="174">
        <f>'3.0 Annual - Estate'!$EG$29</f>
        <v>0</v>
      </c>
      <c r="CEZ2" s="174">
        <f>'3.0 Annual - Estate'!$EG$31</f>
        <v>0</v>
      </c>
      <c r="CFA2" s="174">
        <f>'3.0 Annual - Estate'!$EH$31</f>
        <v>0</v>
      </c>
      <c r="CFB2" s="174">
        <f>'3.0 Annual - Estate'!$EI$29</f>
        <v>0</v>
      </c>
      <c r="CFC2" s="174">
        <f>'3.0 Annual - Estate'!$EI$31</f>
        <v>0</v>
      </c>
      <c r="CFD2" s="174">
        <f>'3.0 Annual - Estate'!$EJ$31</f>
        <v>0</v>
      </c>
      <c r="CFE2" s="174">
        <f>'3.0 Annual - Estate'!$EK$27</f>
        <v>0</v>
      </c>
      <c r="CFF2" s="174">
        <f>'3.0 Annual - Estate'!$EK$29</f>
        <v>0</v>
      </c>
      <c r="CFG2" s="174">
        <f>'3.0 Annual - Estate'!$EK$31</f>
        <v>0</v>
      </c>
      <c r="CFH2" s="174">
        <f>'3.0 Annual - Estate'!$EL$31</f>
        <v>0</v>
      </c>
      <c r="CFI2" s="174">
        <f>'3.0 Annual - Estate'!$EM$29</f>
        <v>0</v>
      </c>
      <c r="CFJ2" s="174">
        <f>'3.0 Annual - Estate'!$EM$31</f>
        <v>0</v>
      </c>
      <c r="CFK2" s="174">
        <f>'3.0 Annual - Estate'!$EN$31</f>
        <v>0</v>
      </c>
      <c r="CFL2" s="174" t="e">
        <f>'3.0 Annual - Estate'!$EG$34</f>
        <v>#DIV/0!</v>
      </c>
      <c r="CFM2" s="174" t="e">
        <f>'3.0 Annual - Estate'!$EG$36</f>
        <v>#DIV/0!</v>
      </c>
      <c r="CFN2" s="174" t="e">
        <f>'3.0 Annual - Estate'!$EG$38</f>
        <v>#DIV/0!</v>
      </c>
      <c r="CFO2" s="174" t="e">
        <f>'3.0 Annual - Estate'!$EH$38</f>
        <v>#DIV/0!</v>
      </c>
      <c r="CFP2" s="174" t="e">
        <f>'3.0 Annual - Estate'!$EI$36</f>
        <v>#DIV/0!</v>
      </c>
      <c r="CFQ2" s="174" t="e">
        <f>'3.0 Annual - Estate'!$EI$38</f>
        <v>#DIV/0!</v>
      </c>
      <c r="CFR2" s="174" t="e">
        <f>'3.0 Annual - Estate'!$EJ$38</f>
        <v>#DIV/0!</v>
      </c>
      <c r="CFS2" s="174" t="e">
        <f>'3.0 Annual - Estate'!$EK$34</f>
        <v>#DIV/0!</v>
      </c>
      <c r="CFT2" s="174" t="e">
        <f>'3.0 Annual - Estate'!$EK$36</f>
        <v>#DIV/0!</v>
      </c>
      <c r="CFU2" s="174" t="e">
        <f>'3.0 Annual - Estate'!$EK$38</f>
        <v>#DIV/0!</v>
      </c>
      <c r="CFV2" s="174" t="e">
        <f>'3.0 Annual - Estate'!$EL$38</f>
        <v>#DIV/0!</v>
      </c>
      <c r="CFW2" s="174" t="e">
        <f>'3.0 Annual - Estate'!$EM$36</f>
        <v>#DIV/0!</v>
      </c>
      <c r="CFX2" s="174" t="e">
        <f>'3.0 Annual - Estate'!$EM$38</f>
        <v>#DIV/0!</v>
      </c>
      <c r="CFY2" s="174" t="e">
        <f>'3.0 Annual - Estate'!$EN$38</f>
        <v>#DIV/0!</v>
      </c>
      <c r="CFZ2" s="174">
        <f>'3.0 Annual - Estate'!$EI$40</f>
        <v>0</v>
      </c>
      <c r="CGA2" s="174">
        <f>'3.0 Annual - Estate'!$EI$41</f>
        <v>0</v>
      </c>
      <c r="CGB2" s="174" t="e">
        <f>'3.0 Annual - Estate'!$EI$42</f>
        <v>#DIV/0!</v>
      </c>
      <c r="CGC2" s="174">
        <f>'3.0 Annual - Estate'!$EI$45</f>
        <v>0</v>
      </c>
      <c r="CGD2" s="174">
        <f>'3.0 Annual - Estate'!$EG$48</f>
        <v>0</v>
      </c>
      <c r="CGE2" s="174">
        <f>'3.0 Annual - Estate'!$EG$49</f>
        <v>0</v>
      </c>
      <c r="CGF2" s="174">
        <f>'3.0 Annual - Estate'!$EG$50</f>
        <v>0</v>
      </c>
      <c r="CGG2" s="174">
        <f>'3.0 Annual - Estate'!$EH$48</f>
        <v>0</v>
      </c>
      <c r="CGH2" s="174">
        <f>'3.0 Annual - Estate'!$EH$49</f>
        <v>0</v>
      </c>
      <c r="CGI2" s="174">
        <f>'3.0 Annual - Estate'!$EH$50</f>
        <v>0</v>
      </c>
      <c r="CGJ2" s="174">
        <f>'3.0 Annual - Estate'!$EI$55</f>
        <v>0</v>
      </c>
      <c r="CGK2" s="174">
        <f>'3.0 Annual - Estate'!$EF$57</f>
        <v>0</v>
      </c>
      <c r="CGL2" s="174">
        <f>'3.0 Annual - Estate'!$EI$58</f>
        <v>0</v>
      </c>
      <c r="CGM2" s="174">
        <f>'3.0 Annual - Estate'!$EI$60</f>
        <v>0</v>
      </c>
      <c r="CGN2" s="174">
        <f>'3.0 Annual - Estate'!$EF$62</f>
        <v>0</v>
      </c>
      <c r="CGO2" s="174">
        <f>'3.0 Annual - Estate'!$EI$63</f>
        <v>0</v>
      </c>
      <c r="CGP2" s="174">
        <f>'3.0 Annual - Estate'!$EI$66</f>
        <v>0</v>
      </c>
      <c r="CGQ2" s="174">
        <f>'3.0 Annual - Estate'!$EI$67</f>
        <v>0</v>
      </c>
      <c r="CGR2" s="176" t="e">
        <f>'3.0 Annual - Estate'!$EI$68</f>
        <v>#DIV/0!</v>
      </c>
      <c r="CGS2" s="174">
        <f>'3.0 Annual - Estate'!$EI$71</f>
        <v>0</v>
      </c>
      <c r="CGT2" s="174">
        <f>'3.0 Annual - Estate'!$EI$72</f>
        <v>0</v>
      </c>
      <c r="CGU2" s="174">
        <f>'3.0 Annual - Estate'!$EI$73</f>
        <v>0</v>
      </c>
      <c r="CGV2" s="174">
        <f>'3.0 Annual - Estate'!$EI$74</f>
        <v>0</v>
      </c>
      <c r="CGW2" s="176">
        <f>'3.0 Annual - Estate'!$EI$75</f>
        <v>0</v>
      </c>
      <c r="CGX2" s="174">
        <f>'3.0 Annual - Estate'!$ER$12</f>
        <v>0</v>
      </c>
      <c r="CGY2" s="179">
        <f>'3.0 Annual - Estate'!$ER$13</f>
        <v>0</v>
      </c>
      <c r="CGZ2" s="174">
        <f>'3.0 Annual - Estate'!$ER$14</f>
        <v>0</v>
      </c>
      <c r="CHA2" s="179">
        <f>'3.0 Annual - Estate'!$ER$20</f>
        <v>0</v>
      </c>
      <c r="CHB2" s="172" t="e">
        <f>'3.0 Annual - Estate'!$ER$21</f>
        <v>#DIV/0!</v>
      </c>
      <c r="CHC2" s="174">
        <f>'3.0 Annual - Estate'!$ET$20</f>
        <v>0</v>
      </c>
      <c r="CHD2" s="172" t="e">
        <f>'3.0 Annual - Estate'!$ET$21</f>
        <v>#DIV/0!</v>
      </c>
      <c r="CHE2" s="179">
        <f>'3.0 Annual - Estate'!$ET$24</f>
        <v>0</v>
      </c>
      <c r="CHF2" s="174">
        <f>'3.0 Annual - Estate'!$ER$27</f>
        <v>0</v>
      </c>
      <c r="CHG2" s="174">
        <f>'3.0 Annual - Estate'!$ER$29</f>
        <v>0</v>
      </c>
      <c r="CHH2" s="174">
        <f>'3.0 Annual - Estate'!$ER$31</f>
        <v>0</v>
      </c>
      <c r="CHI2" s="174">
        <f>'3.0 Annual - Estate'!$ES$31</f>
        <v>0</v>
      </c>
      <c r="CHJ2" s="174">
        <f>'3.0 Annual - Estate'!$ET$29</f>
        <v>0</v>
      </c>
      <c r="CHK2" s="174">
        <f>'3.0 Annual - Estate'!$ET$31</f>
        <v>0</v>
      </c>
      <c r="CHL2" s="174">
        <f>'3.0 Annual - Estate'!$EU$31</f>
        <v>0</v>
      </c>
      <c r="CHM2" s="174">
        <f>'3.0 Annual - Estate'!$EV$27</f>
        <v>0</v>
      </c>
      <c r="CHN2" s="174">
        <f>'3.0 Annual - Estate'!$EV$29</f>
        <v>0</v>
      </c>
      <c r="CHO2" s="174">
        <f>'3.0 Annual - Estate'!$EV$31</f>
        <v>0</v>
      </c>
      <c r="CHP2" s="174">
        <f>'3.0 Annual - Estate'!$EW$31</f>
        <v>0</v>
      </c>
      <c r="CHQ2" s="174">
        <f>'3.0 Annual - Estate'!$EX$29</f>
        <v>0</v>
      </c>
      <c r="CHR2" s="174">
        <f>'3.0 Annual - Estate'!$EX$31</f>
        <v>0</v>
      </c>
      <c r="CHS2" s="174">
        <f>'3.0 Annual - Estate'!$EY$31</f>
        <v>0</v>
      </c>
      <c r="CHT2" s="174" t="e">
        <f>'3.0 Annual - Estate'!$ER$34</f>
        <v>#DIV/0!</v>
      </c>
      <c r="CHU2" s="174" t="e">
        <f>'3.0 Annual - Estate'!$ER$36</f>
        <v>#DIV/0!</v>
      </c>
      <c r="CHV2" s="174" t="e">
        <f>'3.0 Annual - Estate'!$ER$38</f>
        <v>#DIV/0!</v>
      </c>
      <c r="CHW2" s="174" t="e">
        <f>'3.0 Annual - Estate'!$ES$38</f>
        <v>#DIV/0!</v>
      </c>
      <c r="CHX2" s="174" t="e">
        <f>'3.0 Annual - Estate'!$ET$36</f>
        <v>#DIV/0!</v>
      </c>
      <c r="CHY2" s="174" t="e">
        <f>'3.0 Annual - Estate'!$ET$38</f>
        <v>#DIV/0!</v>
      </c>
      <c r="CHZ2" s="174" t="e">
        <f>'3.0 Annual - Estate'!$EU$38</f>
        <v>#DIV/0!</v>
      </c>
      <c r="CIA2" s="174" t="e">
        <f>'3.0 Annual - Estate'!$EV$34</f>
        <v>#DIV/0!</v>
      </c>
      <c r="CIB2" s="174" t="e">
        <f>'3.0 Annual - Estate'!$EV$36</f>
        <v>#DIV/0!</v>
      </c>
      <c r="CIC2" s="174" t="e">
        <f>'3.0 Annual - Estate'!$EV$38</f>
        <v>#DIV/0!</v>
      </c>
      <c r="CID2" s="174" t="e">
        <f>'3.0 Annual - Estate'!$EW$38</f>
        <v>#DIV/0!</v>
      </c>
      <c r="CIE2" s="174" t="e">
        <f>'3.0 Annual - Estate'!$EX$36</f>
        <v>#DIV/0!</v>
      </c>
      <c r="CIF2" s="174" t="e">
        <f>'3.0 Annual - Estate'!$EX$38</f>
        <v>#DIV/0!</v>
      </c>
      <c r="CIG2" s="174" t="e">
        <f>'3.0 Annual - Estate'!$EY$38</f>
        <v>#DIV/0!</v>
      </c>
      <c r="CIH2" s="174">
        <f>'3.0 Annual - Estate'!$ET$40</f>
        <v>0</v>
      </c>
      <c r="CII2" s="174">
        <f>'3.0 Annual - Estate'!$ET$41</f>
        <v>0</v>
      </c>
      <c r="CIJ2" s="174" t="e">
        <f>'3.0 Annual - Estate'!$ET$42</f>
        <v>#DIV/0!</v>
      </c>
      <c r="CIK2" s="174">
        <f>'3.0 Annual - Estate'!$ET$45</f>
        <v>0</v>
      </c>
      <c r="CIL2" s="174">
        <f>'3.0 Annual - Estate'!$ER$48</f>
        <v>0</v>
      </c>
      <c r="CIM2" s="174">
        <f>'3.0 Annual - Estate'!$ER$49</f>
        <v>0</v>
      </c>
      <c r="CIN2" s="174">
        <f>'3.0 Annual - Estate'!$ER$50</f>
        <v>0</v>
      </c>
      <c r="CIO2" s="174">
        <f>'3.0 Annual - Estate'!$ES$48</f>
        <v>0</v>
      </c>
      <c r="CIP2" s="174">
        <f>'3.0 Annual - Estate'!$ES$49</f>
        <v>0</v>
      </c>
      <c r="CIQ2" s="174">
        <f>'3.0 Annual - Estate'!$ES$50</f>
        <v>0</v>
      </c>
      <c r="CIR2" s="174">
        <f>'3.0 Annual - Estate'!$ET$55</f>
        <v>0</v>
      </c>
      <c r="CIS2" s="174">
        <f>'3.0 Annual - Estate'!$EQ$57</f>
        <v>0</v>
      </c>
      <c r="CIT2" s="174">
        <f>'3.0 Annual - Estate'!$ET$58</f>
        <v>0</v>
      </c>
      <c r="CIU2" s="174">
        <f>'3.0 Annual - Estate'!$ET$60</f>
        <v>0</v>
      </c>
      <c r="CIV2" s="174">
        <f>'3.0 Annual - Estate'!$EQ$62</f>
        <v>0</v>
      </c>
      <c r="CIW2" s="174">
        <f>'3.0 Annual - Estate'!$ET$63</f>
        <v>0</v>
      </c>
      <c r="CIX2" s="174">
        <f>'3.0 Annual - Estate'!$ET$66</f>
        <v>0</v>
      </c>
      <c r="CIY2" s="174">
        <f>'3.0 Annual - Estate'!$ET$67</f>
        <v>0</v>
      </c>
      <c r="CIZ2" s="176" t="e">
        <f>'3.0 Annual - Estate'!$ET$68</f>
        <v>#DIV/0!</v>
      </c>
      <c r="CJA2" s="174">
        <f>'3.0 Annual - Estate'!$ET$71</f>
        <v>0</v>
      </c>
      <c r="CJB2" s="174">
        <f>'3.0 Annual - Estate'!$ET$72</f>
        <v>0</v>
      </c>
      <c r="CJC2" s="174">
        <f>'3.0 Annual - Estate'!$ET$73</f>
        <v>0</v>
      </c>
      <c r="CJD2" s="174">
        <f>'3.0 Annual - Estate'!$ET$74</f>
        <v>0</v>
      </c>
      <c r="CJE2" s="176">
        <f>'3.0 Annual - Estate'!$ET$75</f>
        <v>0</v>
      </c>
      <c r="CJF2" s="174">
        <f>'3.0 Annual - Estate'!$FC$12</f>
        <v>0</v>
      </c>
      <c r="CJG2" s="179">
        <f>'3.0 Annual - Estate'!$FC$13</f>
        <v>0</v>
      </c>
      <c r="CJH2" s="174">
        <f>'3.0 Annual - Estate'!$FC$14</f>
        <v>0</v>
      </c>
      <c r="CJI2" s="179">
        <f>'3.0 Annual - Estate'!$FC$20</f>
        <v>0</v>
      </c>
      <c r="CJJ2" s="172" t="e">
        <f>'3.0 Annual - Estate'!$FC$21</f>
        <v>#DIV/0!</v>
      </c>
      <c r="CJK2" s="174">
        <f>'3.0 Annual - Estate'!$FE$20</f>
        <v>0</v>
      </c>
      <c r="CJL2" s="172" t="e">
        <f>'3.0 Annual - Estate'!$FE$21</f>
        <v>#DIV/0!</v>
      </c>
      <c r="CJM2" s="179">
        <f>'3.0 Annual - Estate'!$FE$24</f>
        <v>0</v>
      </c>
      <c r="CJN2" s="174">
        <f>'3.0 Annual - Estate'!$FC$27</f>
        <v>0</v>
      </c>
      <c r="CJO2" s="174">
        <f>'3.0 Annual - Estate'!$FC$29</f>
        <v>0</v>
      </c>
      <c r="CJP2" s="174">
        <f>'3.0 Annual - Estate'!$FC$31</f>
        <v>0</v>
      </c>
      <c r="CJQ2" s="174">
        <f>'3.0 Annual - Estate'!$FD$31</f>
        <v>0</v>
      </c>
      <c r="CJR2" s="174">
        <f>'3.0 Annual - Estate'!$FE$29</f>
        <v>0</v>
      </c>
      <c r="CJS2" s="174">
        <f>'3.0 Annual - Estate'!$FE$31</f>
        <v>0</v>
      </c>
      <c r="CJT2" s="174">
        <f>'3.0 Annual - Estate'!$FF$31</f>
        <v>0</v>
      </c>
      <c r="CJU2" s="174">
        <f>'3.0 Annual - Estate'!$FG$27</f>
        <v>0</v>
      </c>
      <c r="CJV2" s="174">
        <f>'3.0 Annual - Estate'!$FG$29</f>
        <v>0</v>
      </c>
      <c r="CJW2" s="174">
        <f>'3.0 Annual - Estate'!$FG$31</f>
        <v>0</v>
      </c>
      <c r="CJX2" s="174">
        <f>'3.0 Annual - Estate'!$FH$31</f>
        <v>0</v>
      </c>
      <c r="CJY2" s="174">
        <f>'3.0 Annual - Estate'!$FI$29</f>
        <v>0</v>
      </c>
      <c r="CJZ2" s="174">
        <f>'3.0 Annual - Estate'!$FI$31</f>
        <v>0</v>
      </c>
      <c r="CKA2" s="174">
        <f>'3.0 Annual - Estate'!$FJ$31</f>
        <v>0</v>
      </c>
      <c r="CKB2" s="174" t="e">
        <f>'3.0 Annual - Estate'!$FC$34</f>
        <v>#DIV/0!</v>
      </c>
      <c r="CKC2" s="174" t="e">
        <f>'3.0 Annual - Estate'!$FC$36</f>
        <v>#DIV/0!</v>
      </c>
      <c r="CKD2" s="174" t="e">
        <f>'3.0 Annual - Estate'!$FC$38</f>
        <v>#DIV/0!</v>
      </c>
      <c r="CKE2" s="174" t="e">
        <f>'3.0 Annual - Estate'!$FD$38</f>
        <v>#DIV/0!</v>
      </c>
      <c r="CKF2" s="174" t="e">
        <f>'3.0 Annual - Estate'!$FE$36</f>
        <v>#DIV/0!</v>
      </c>
      <c r="CKG2" s="174" t="e">
        <f>'3.0 Annual - Estate'!$FE$38</f>
        <v>#DIV/0!</v>
      </c>
      <c r="CKH2" s="174" t="e">
        <f>'3.0 Annual - Estate'!$FF$38</f>
        <v>#DIV/0!</v>
      </c>
      <c r="CKI2" s="174" t="e">
        <f>'3.0 Annual - Estate'!$FG$34</f>
        <v>#DIV/0!</v>
      </c>
      <c r="CKJ2" s="174" t="e">
        <f>'3.0 Annual - Estate'!$FG$36</f>
        <v>#DIV/0!</v>
      </c>
      <c r="CKK2" s="174" t="e">
        <f>'3.0 Annual - Estate'!$FG$38</f>
        <v>#DIV/0!</v>
      </c>
      <c r="CKL2" s="174" t="e">
        <f>'3.0 Annual - Estate'!$FH$38</f>
        <v>#DIV/0!</v>
      </c>
      <c r="CKM2" s="174" t="e">
        <f>'3.0 Annual - Estate'!$FI$36</f>
        <v>#DIV/0!</v>
      </c>
      <c r="CKN2" s="174" t="e">
        <f>'3.0 Annual - Estate'!$FI$38</f>
        <v>#DIV/0!</v>
      </c>
      <c r="CKO2" s="174" t="e">
        <f>'3.0 Annual - Estate'!$FJ$38</f>
        <v>#DIV/0!</v>
      </c>
      <c r="CKP2" s="174">
        <f>'3.0 Annual - Estate'!$FE$40</f>
        <v>0</v>
      </c>
      <c r="CKQ2" s="174">
        <f>'3.0 Annual - Estate'!$FE$41</f>
        <v>0</v>
      </c>
      <c r="CKR2" s="174" t="e">
        <f>'3.0 Annual - Estate'!$FE$42</f>
        <v>#DIV/0!</v>
      </c>
      <c r="CKS2" s="174">
        <f>'3.0 Annual - Estate'!$FE$45</f>
        <v>0</v>
      </c>
      <c r="CKT2" s="174">
        <f>'3.0 Annual - Estate'!$FC$48</f>
        <v>0</v>
      </c>
      <c r="CKU2" s="174">
        <f>'3.0 Annual - Estate'!$FC$49</f>
        <v>0</v>
      </c>
      <c r="CKV2" s="174">
        <f>'3.0 Annual - Estate'!$FC$50</f>
        <v>0</v>
      </c>
      <c r="CKW2" s="174">
        <f>'3.0 Annual - Estate'!$FD$48</f>
        <v>0</v>
      </c>
      <c r="CKX2" s="174">
        <f>'3.0 Annual - Estate'!$FD$49</f>
        <v>0</v>
      </c>
      <c r="CKY2" s="174">
        <f>'3.0 Annual - Estate'!$FD$50</f>
        <v>0</v>
      </c>
      <c r="CKZ2" s="174">
        <f>'3.0 Annual - Estate'!$FE$55</f>
        <v>0</v>
      </c>
      <c r="CLA2" s="174">
        <f>'3.0 Annual - Estate'!$FB$57</f>
        <v>0</v>
      </c>
      <c r="CLB2" s="174">
        <f>'3.0 Annual - Estate'!$FE$58</f>
        <v>0</v>
      </c>
      <c r="CLC2" s="174">
        <f>'3.0 Annual - Estate'!$FE$60</f>
        <v>0</v>
      </c>
      <c r="CLD2" s="174">
        <f>'3.0 Annual - Estate'!$FB$62</f>
        <v>0</v>
      </c>
      <c r="CLE2" s="174">
        <f>'3.0 Annual - Estate'!$FE$63</f>
        <v>0</v>
      </c>
      <c r="CLF2" s="174">
        <f>'3.0 Annual - Estate'!$FE$66</f>
        <v>0</v>
      </c>
      <c r="CLG2" s="174">
        <f>'3.0 Annual - Estate'!$FE$67</f>
        <v>0</v>
      </c>
      <c r="CLH2" s="176" t="e">
        <f>'3.0 Annual - Estate'!$FE$68</f>
        <v>#DIV/0!</v>
      </c>
      <c r="CLI2" s="174">
        <f>'3.0 Annual - Estate'!$FE$71</f>
        <v>0</v>
      </c>
      <c r="CLJ2" s="174">
        <f>'3.0 Annual - Estate'!$FE$72</f>
        <v>0</v>
      </c>
      <c r="CLK2" s="174">
        <f>'3.0 Annual - Estate'!$FE$73</f>
        <v>0</v>
      </c>
      <c r="CLL2" s="174">
        <f>'3.0 Annual - Estate'!$FE$74</f>
        <v>0</v>
      </c>
      <c r="CLM2" s="176">
        <f>'3.0 Annual - Estate'!$FE$75</f>
        <v>0</v>
      </c>
      <c r="CLN2" s="174">
        <f>'3.0 Annual - Estate'!$FO$12</f>
        <v>0</v>
      </c>
      <c r="CLO2" s="179">
        <f>'3.0 Annual - Estate'!$FO$13</f>
        <v>0</v>
      </c>
      <c r="CLP2" s="174">
        <f>'3.0 Annual - Estate'!$FO$14</f>
        <v>0</v>
      </c>
      <c r="CLQ2" s="179">
        <f>'3.0 Annual - Estate'!$FO$20</f>
        <v>0</v>
      </c>
      <c r="CLR2" s="172" t="e">
        <f>'3.0 Annual - Estate'!$FO$21</f>
        <v>#DIV/0!</v>
      </c>
      <c r="CLS2" s="174">
        <f>'3.0 Annual - Estate'!$FQ$20</f>
        <v>0</v>
      </c>
      <c r="CLT2" s="172" t="e">
        <f>'3.0 Annual - Estate'!$FQ$21</f>
        <v>#DIV/0!</v>
      </c>
      <c r="CLU2" s="179">
        <f>'3.0 Annual - Estate'!$FQ$24</f>
        <v>0</v>
      </c>
      <c r="CLV2" s="174">
        <f>'3.0 Annual - Estate'!$FO$27</f>
        <v>0</v>
      </c>
      <c r="CLW2" s="174">
        <f>'3.0 Annual - Estate'!$FO$29</f>
        <v>0</v>
      </c>
      <c r="CLX2" s="174">
        <f>'3.0 Annual - Estate'!$FO$31</f>
        <v>0</v>
      </c>
      <c r="CLY2" s="174">
        <f>'3.0 Annual - Estate'!$FP$31</f>
        <v>0</v>
      </c>
      <c r="CLZ2" s="174">
        <f>'3.0 Annual - Estate'!$FQ$29</f>
        <v>0</v>
      </c>
      <c r="CMA2" s="174">
        <f>'3.0 Annual - Estate'!$FQ$31</f>
        <v>0</v>
      </c>
      <c r="CMB2" s="174">
        <f>'3.0 Annual - Estate'!$FR$31</f>
        <v>0</v>
      </c>
      <c r="CMC2" s="174">
        <f>'3.0 Annual - Estate'!$FS$27</f>
        <v>0</v>
      </c>
      <c r="CMD2" s="174">
        <f>'3.0 Annual - Estate'!$FS$29</f>
        <v>0</v>
      </c>
      <c r="CME2" s="174">
        <f>'3.0 Annual - Estate'!$FS$31</f>
        <v>0</v>
      </c>
      <c r="CMF2" s="174">
        <f>'3.0 Annual - Estate'!$FT$31</f>
        <v>0</v>
      </c>
      <c r="CMG2" s="174">
        <f>'3.0 Annual - Estate'!$FU$29</f>
        <v>0</v>
      </c>
      <c r="CMH2" s="174">
        <f>'3.0 Annual - Estate'!$FU$31</f>
        <v>0</v>
      </c>
      <c r="CMI2" s="174">
        <f>'3.0 Annual - Estate'!$FV$31</f>
        <v>0</v>
      </c>
      <c r="CMJ2" s="174" t="e">
        <f>'3.0 Annual - Estate'!$FO$34</f>
        <v>#DIV/0!</v>
      </c>
      <c r="CMK2" s="174" t="e">
        <f>'3.0 Annual - Estate'!$FO$36</f>
        <v>#DIV/0!</v>
      </c>
      <c r="CML2" s="174" t="e">
        <f>'3.0 Annual - Estate'!$FO$38</f>
        <v>#DIV/0!</v>
      </c>
      <c r="CMM2" s="174" t="e">
        <f>'3.0 Annual - Estate'!$FP$38</f>
        <v>#DIV/0!</v>
      </c>
      <c r="CMN2" s="174" t="e">
        <f>'3.0 Annual - Estate'!$FQ$36</f>
        <v>#DIV/0!</v>
      </c>
      <c r="CMO2" s="174" t="e">
        <f>'3.0 Annual - Estate'!$FQ$38</f>
        <v>#DIV/0!</v>
      </c>
      <c r="CMP2" s="174" t="e">
        <f>'3.0 Annual - Estate'!$FR$38</f>
        <v>#DIV/0!</v>
      </c>
      <c r="CMQ2" s="174" t="e">
        <f>'3.0 Annual - Estate'!$FS$34</f>
        <v>#DIV/0!</v>
      </c>
      <c r="CMR2" s="174" t="e">
        <f>'3.0 Annual - Estate'!$FS$36</f>
        <v>#DIV/0!</v>
      </c>
      <c r="CMS2" s="174" t="e">
        <f>'3.0 Annual - Estate'!$FS$38</f>
        <v>#DIV/0!</v>
      </c>
      <c r="CMT2" s="174" t="e">
        <f>'3.0 Annual - Estate'!$FT$38</f>
        <v>#DIV/0!</v>
      </c>
      <c r="CMU2" s="174" t="e">
        <f>'3.0 Annual - Estate'!$FU$36</f>
        <v>#DIV/0!</v>
      </c>
      <c r="CMV2" s="174" t="e">
        <f>'3.0 Annual - Estate'!$FU$38</f>
        <v>#DIV/0!</v>
      </c>
      <c r="CMW2" s="174" t="e">
        <f>'3.0 Annual - Estate'!$FV$38</f>
        <v>#DIV/0!</v>
      </c>
      <c r="CMX2" s="174">
        <f>'3.0 Annual - Estate'!$FQ$40</f>
        <v>0</v>
      </c>
      <c r="CMY2" s="174">
        <f>'3.0 Annual - Estate'!$FQ$41</f>
        <v>0</v>
      </c>
      <c r="CMZ2" s="174" t="e">
        <f>'3.0 Annual - Estate'!$FQ$42</f>
        <v>#DIV/0!</v>
      </c>
      <c r="CNA2" s="174">
        <f>'3.0 Annual - Estate'!$FQ$45</f>
        <v>0</v>
      </c>
      <c r="CNB2" s="174">
        <f>'3.0 Annual - Estate'!$FO$48</f>
        <v>0</v>
      </c>
      <c r="CNC2" s="174">
        <f>'3.0 Annual - Estate'!$FO$49</f>
        <v>0</v>
      </c>
      <c r="CND2" s="174">
        <f>'3.0 Annual - Estate'!$FO$50</f>
        <v>0</v>
      </c>
      <c r="CNE2" s="174">
        <f>'3.0 Annual - Estate'!$FP$48</f>
        <v>0</v>
      </c>
      <c r="CNF2" s="174">
        <f>'3.0 Annual - Estate'!$FP$49</f>
        <v>0</v>
      </c>
      <c r="CNG2" s="174">
        <f>'3.0 Annual - Estate'!$FP$50</f>
        <v>0</v>
      </c>
      <c r="CNH2" s="174">
        <f>'3.0 Annual - Estate'!$FQ$55</f>
        <v>0</v>
      </c>
      <c r="CNI2" s="174">
        <f>'3.0 Annual - Estate'!$FN$57</f>
        <v>0</v>
      </c>
      <c r="CNJ2" s="174">
        <f>'3.0 Annual - Estate'!$FQ$58</f>
        <v>0</v>
      </c>
      <c r="CNK2" s="174">
        <f>'3.0 Annual - Estate'!$FQ$60</f>
        <v>0</v>
      </c>
      <c r="CNL2" s="174">
        <f>'3.0 Annual - Estate'!$FN$62</f>
        <v>0</v>
      </c>
      <c r="CNM2" s="174">
        <f>'3.0 Annual - Estate'!$FQ$63</f>
        <v>0</v>
      </c>
      <c r="CNN2" s="174">
        <f>'3.0 Annual - Estate'!$FQ$66</f>
        <v>0</v>
      </c>
      <c r="CNO2" s="174">
        <f>'3.0 Annual - Estate'!$FQ$67</f>
        <v>0</v>
      </c>
      <c r="CNP2" s="176" t="e">
        <f>'3.0 Annual - Estate'!$FQ$68</f>
        <v>#DIV/0!</v>
      </c>
      <c r="CNQ2" s="174">
        <f>'3.0 Annual - Estate'!$FQ$71</f>
        <v>0</v>
      </c>
      <c r="CNR2" s="174">
        <f>'3.0 Annual - Estate'!$FQ$72</f>
        <v>0</v>
      </c>
      <c r="CNS2" s="174">
        <f>'3.0 Annual - Estate'!$FQ$73</f>
        <v>0</v>
      </c>
      <c r="CNT2" s="174">
        <f>'3.0 Annual - Estate'!$FQ$74</f>
        <v>0</v>
      </c>
      <c r="CNU2" s="176">
        <f>'3.0 Annual - Estate'!$FQ$75</f>
        <v>0</v>
      </c>
      <c r="CNV2" s="174">
        <f>'3.0 Annual - Estate'!$FZ$12</f>
        <v>0</v>
      </c>
      <c r="CNW2" s="179">
        <f>'3.0 Annual - Estate'!$FZ$13</f>
        <v>0</v>
      </c>
      <c r="CNX2" s="174">
        <f>'3.0 Annual - Estate'!$FZ$14</f>
        <v>0</v>
      </c>
      <c r="CNY2" s="179">
        <f>'3.0 Annual - Estate'!$FZ$20</f>
        <v>0</v>
      </c>
      <c r="CNZ2" s="172" t="e">
        <f>'3.0 Annual - Estate'!$FZ$21</f>
        <v>#DIV/0!</v>
      </c>
      <c r="COA2" s="174">
        <f>'3.0 Annual - Estate'!$GB$20</f>
        <v>0</v>
      </c>
      <c r="COB2" s="172" t="e">
        <f>'3.0 Annual - Estate'!$GB$21</f>
        <v>#DIV/0!</v>
      </c>
      <c r="COC2" s="179">
        <f>'3.0 Annual - Estate'!$GB$24</f>
        <v>0</v>
      </c>
      <c r="COD2" s="174">
        <f>'3.0 Annual - Estate'!$FZ$27</f>
        <v>0</v>
      </c>
      <c r="COE2" s="174">
        <f>'3.0 Annual - Estate'!$FZ$29</f>
        <v>0</v>
      </c>
      <c r="COF2" s="174">
        <f>'3.0 Annual - Estate'!$FZ$31</f>
        <v>0</v>
      </c>
      <c r="COG2" s="174">
        <f>'3.0 Annual - Estate'!$GA$31</f>
        <v>0</v>
      </c>
      <c r="COH2" s="174">
        <f>'3.0 Annual - Estate'!$GB$29</f>
        <v>0</v>
      </c>
      <c r="COI2" s="174">
        <f>'3.0 Annual - Estate'!$GB$31</f>
        <v>0</v>
      </c>
      <c r="COJ2" s="174">
        <f>'3.0 Annual - Estate'!$GC$31</f>
        <v>0</v>
      </c>
      <c r="COK2" s="174">
        <f>'3.0 Annual - Estate'!$GD$27</f>
        <v>0</v>
      </c>
      <c r="COL2" s="174">
        <f>'3.0 Annual - Estate'!$GD$29</f>
        <v>0</v>
      </c>
      <c r="COM2" s="174">
        <f>'3.0 Annual - Estate'!$GD$31</f>
        <v>0</v>
      </c>
      <c r="CON2" s="174">
        <f>'3.0 Annual - Estate'!$GE$31</f>
        <v>0</v>
      </c>
      <c r="COO2" s="174">
        <f>'3.0 Annual - Estate'!$GF$29</f>
        <v>0</v>
      </c>
      <c r="COP2" s="174">
        <f>'3.0 Annual - Estate'!$GF$31</f>
        <v>0</v>
      </c>
      <c r="COQ2" s="174">
        <f>'3.0 Annual - Estate'!$GG$31</f>
        <v>0</v>
      </c>
      <c r="COR2" s="174" t="e">
        <f>'3.0 Annual - Estate'!$FZ$34</f>
        <v>#DIV/0!</v>
      </c>
      <c r="COS2" s="174" t="e">
        <f>'3.0 Annual - Estate'!$FZ$36</f>
        <v>#DIV/0!</v>
      </c>
      <c r="COT2" s="174" t="e">
        <f>'3.0 Annual - Estate'!$FZ$38</f>
        <v>#DIV/0!</v>
      </c>
      <c r="COU2" s="174" t="e">
        <f>'3.0 Annual - Estate'!$GA$38</f>
        <v>#DIV/0!</v>
      </c>
      <c r="COV2" s="174" t="e">
        <f>'3.0 Annual - Estate'!$GB$36</f>
        <v>#DIV/0!</v>
      </c>
      <c r="COW2" s="174" t="e">
        <f>'3.0 Annual - Estate'!$GB$38</f>
        <v>#DIV/0!</v>
      </c>
      <c r="COX2" s="174" t="e">
        <f>'3.0 Annual - Estate'!$GC$38</f>
        <v>#DIV/0!</v>
      </c>
      <c r="COY2" s="174" t="e">
        <f>'3.0 Annual - Estate'!$GD$34</f>
        <v>#DIV/0!</v>
      </c>
      <c r="COZ2" s="174" t="e">
        <f>'3.0 Annual - Estate'!$GD$36</f>
        <v>#DIV/0!</v>
      </c>
      <c r="CPA2" s="174" t="e">
        <f>'3.0 Annual - Estate'!$GD$38</f>
        <v>#DIV/0!</v>
      </c>
      <c r="CPB2" s="174" t="e">
        <f>'3.0 Annual - Estate'!$GE$38</f>
        <v>#DIV/0!</v>
      </c>
      <c r="CPC2" s="174" t="e">
        <f>'3.0 Annual - Estate'!$GF$36</f>
        <v>#DIV/0!</v>
      </c>
      <c r="CPD2" s="174" t="e">
        <f>'3.0 Annual - Estate'!$GF$38</f>
        <v>#DIV/0!</v>
      </c>
      <c r="CPE2" s="174" t="e">
        <f>'3.0 Annual - Estate'!$GG$38</f>
        <v>#DIV/0!</v>
      </c>
      <c r="CPF2" s="174">
        <f>'3.0 Annual - Estate'!$GB$40</f>
        <v>0</v>
      </c>
      <c r="CPG2" s="174">
        <f>'3.0 Annual - Estate'!$GB$41</f>
        <v>0</v>
      </c>
      <c r="CPH2" s="174" t="e">
        <f>'3.0 Annual - Estate'!$GB$42</f>
        <v>#DIV/0!</v>
      </c>
      <c r="CPI2" s="174">
        <f>'3.0 Annual - Estate'!$GB$45</f>
        <v>0</v>
      </c>
      <c r="CPJ2" s="174">
        <f>'3.0 Annual - Estate'!$FZ$48</f>
        <v>0</v>
      </c>
      <c r="CPK2" s="174">
        <f>'3.0 Annual - Estate'!$FZ$49</f>
        <v>0</v>
      </c>
      <c r="CPL2" s="174">
        <f>'3.0 Annual - Estate'!$FZ$50</f>
        <v>0</v>
      </c>
      <c r="CPM2" s="174">
        <f>'3.0 Annual - Estate'!$GA$48</f>
        <v>0</v>
      </c>
      <c r="CPN2" s="174">
        <f>'3.0 Annual - Estate'!$GA$49</f>
        <v>0</v>
      </c>
      <c r="CPO2" s="174">
        <f>'3.0 Annual - Estate'!$GA$50</f>
        <v>0</v>
      </c>
      <c r="CPP2" s="174">
        <f>'3.0 Annual - Estate'!$GB$55</f>
        <v>0</v>
      </c>
      <c r="CPQ2" s="174">
        <f>'3.0 Annual - Estate'!$FY$57</f>
        <v>0</v>
      </c>
      <c r="CPR2" s="174">
        <f>'3.0 Annual - Estate'!$GB$58</f>
        <v>0</v>
      </c>
      <c r="CPS2" s="174">
        <f>'3.0 Annual - Estate'!$GB$60</f>
        <v>0</v>
      </c>
      <c r="CPT2" s="174">
        <f>'3.0 Annual - Estate'!$FY$62</f>
        <v>0</v>
      </c>
      <c r="CPU2" s="174">
        <f>'3.0 Annual - Estate'!$GB$63</f>
        <v>0</v>
      </c>
      <c r="CPV2" s="174">
        <f>'3.0 Annual - Estate'!$GB$66</f>
        <v>0</v>
      </c>
      <c r="CPW2" s="174">
        <f>'3.0 Annual - Estate'!$GB$67</f>
        <v>0</v>
      </c>
      <c r="CPX2" s="176" t="e">
        <f>'3.0 Annual - Estate'!$GB$68</f>
        <v>#DIV/0!</v>
      </c>
      <c r="CPY2" s="174">
        <f>'3.0 Annual - Estate'!$GB$71</f>
        <v>0</v>
      </c>
      <c r="CPZ2" s="174">
        <f>'3.0 Annual - Estate'!$GB$72</f>
        <v>0</v>
      </c>
      <c r="CQA2" s="174">
        <f>'3.0 Annual - Estate'!$GB$73</f>
        <v>0</v>
      </c>
      <c r="CQB2" s="174">
        <f>'3.0 Annual - Estate'!$GB$74</f>
        <v>0</v>
      </c>
      <c r="CQC2" s="176">
        <f>'3.0 Annual - Estate'!$GB$75</f>
        <v>0</v>
      </c>
      <c r="CQD2" s="174">
        <f>'3.0 Annual - Estate'!$GK$12</f>
        <v>0</v>
      </c>
      <c r="CQE2" s="179">
        <f>'3.0 Annual - Estate'!$GK$13</f>
        <v>0</v>
      </c>
      <c r="CQF2" s="174">
        <f>'3.0 Annual - Estate'!$GK$14</f>
        <v>0</v>
      </c>
      <c r="CQG2" s="179">
        <f>'3.0 Annual - Estate'!$GK$20</f>
        <v>0</v>
      </c>
      <c r="CQH2" s="172" t="e">
        <f>'3.0 Annual - Estate'!$GK$21</f>
        <v>#DIV/0!</v>
      </c>
      <c r="CQI2" s="174">
        <f>'3.0 Annual - Estate'!$GM$20</f>
        <v>0</v>
      </c>
      <c r="CQJ2" s="172" t="e">
        <f>'3.0 Annual - Estate'!$GM$21</f>
        <v>#DIV/0!</v>
      </c>
      <c r="CQK2" s="179">
        <f>'3.0 Annual - Estate'!$GM$24</f>
        <v>0</v>
      </c>
      <c r="CQL2" s="174">
        <f>'3.0 Annual - Estate'!$GK$27</f>
        <v>0</v>
      </c>
      <c r="CQM2" s="174">
        <f>'3.0 Annual - Estate'!$GK$29</f>
        <v>0</v>
      </c>
      <c r="CQN2" s="174">
        <f>'3.0 Annual - Estate'!$GK$31</f>
        <v>0</v>
      </c>
      <c r="CQO2" s="174">
        <f>'3.0 Annual - Estate'!$GL$31</f>
        <v>0</v>
      </c>
      <c r="CQP2" s="174">
        <f>'3.0 Annual - Estate'!$GM$29</f>
        <v>0</v>
      </c>
      <c r="CQQ2" s="174">
        <f>'3.0 Annual - Estate'!$GM$31</f>
        <v>0</v>
      </c>
      <c r="CQR2" s="174">
        <f>'3.0 Annual - Estate'!$GN$31</f>
        <v>0</v>
      </c>
      <c r="CQS2" s="174">
        <f>'3.0 Annual - Estate'!$GO$27</f>
        <v>0</v>
      </c>
      <c r="CQT2" s="174">
        <f>'3.0 Annual - Estate'!$GO$29</f>
        <v>0</v>
      </c>
      <c r="CQU2" s="174">
        <f>'3.0 Annual - Estate'!$GO$31</f>
        <v>0</v>
      </c>
      <c r="CQV2" s="174">
        <f>'3.0 Annual - Estate'!$GP$31</f>
        <v>0</v>
      </c>
      <c r="CQW2" s="174">
        <f>'3.0 Annual - Estate'!$GQ$29</f>
        <v>0</v>
      </c>
      <c r="CQX2" s="174">
        <f>'3.0 Annual - Estate'!$GQ$31</f>
        <v>0</v>
      </c>
      <c r="CQY2" s="174">
        <f>'3.0 Annual - Estate'!$GR$31</f>
        <v>0</v>
      </c>
      <c r="CQZ2" s="174" t="e">
        <f>'3.0 Annual - Estate'!$GK$34</f>
        <v>#DIV/0!</v>
      </c>
      <c r="CRA2" s="174" t="e">
        <f>'3.0 Annual - Estate'!$GK$36</f>
        <v>#DIV/0!</v>
      </c>
      <c r="CRB2" s="174" t="e">
        <f>'3.0 Annual - Estate'!$GK$38</f>
        <v>#DIV/0!</v>
      </c>
      <c r="CRC2" s="174" t="e">
        <f>'3.0 Annual - Estate'!$GL$38</f>
        <v>#DIV/0!</v>
      </c>
      <c r="CRD2" s="174" t="e">
        <f>'3.0 Annual - Estate'!$GM$36</f>
        <v>#DIV/0!</v>
      </c>
      <c r="CRE2" s="174" t="e">
        <f>'3.0 Annual - Estate'!$GM$38</f>
        <v>#DIV/0!</v>
      </c>
      <c r="CRF2" s="174" t="e">
        <f>'3.0 Annual - Estate'!$GN$38</f>
        <v>#DIV/0!</v>
      </c>
      <c r="CRG2" s="174" t="e">
        <f>'3.0 Annual - Estate'!$GO$34</f>
        <v>#DIV/0!</v>
      </c>
      <c r="CRH2" s="174" t="e">
        <f>'3.0 Annual - Estate'!$GO$36</f>
        <v>#DIV/0!</v>
      </c>
      <c r="CRI2" s="174" t="e">
        <f>'3.0 Annual - Estate'!$GO$38</f>
        <v>#DIV/0!</v>
      </c>
      <c r="CRJ2" s="174" t="e">
        <f>'3.0 Annual - Estate'!$GP$38</f>
        <v>#DIV/0!</v>
      </c>
      <c r="CRK2" s="174" t="e">
        <f>'3.0 Annual - Estate'!$GQ$36</f>
        <v>#DIV/0!</v>
      </c>
      <c r="CRL2" s="174" t="e">
        <f>'3.0 Annual - Estate'!$GQ$38</f>
        <v>#DIV/0!</v>
      </c>
      <c r="CRM2" s="174" t="e">
        <f>'3.0 Annual - Estate'!$GR$38</f>
        <v>#DIV/0!</v>
      </c>
      <c r="CRN2" s="174">
        <f>'3.0 Annual - Estate'!$GM$40</f>
        <v>0</v>
      </c>
      <c r="CRO2" s="174">
        <f>'3.0 Annual - Estate'!$GM$41</f>
        <v>0</v>
      </c>
      <c r="CRP2" s="174" t="e">
        <f>'3.0 Annual - Estate'!$GM$42</f>
        <v>#DIV/0!</v>
      </c>
      <c r="CRQ2" s="174">
        <f>'3.0 Annual - Estate'!$GM$45</f>
        <v>0</v>
      </c>
      <c r="CRR2" s="174">
        <f>'3.0 Annual - Estate'!$GK$48</f>
        <v>0</v>
      </c>
      <c r="CRS2" s="174">
        <f>'3.0 Annual - Estate'!$GK$49</f>
        <v>0</v>
      </c>
      <c r="CRT2" s="174">
        <f>'3.0 Annual - Estate'!$GK$50</f>
        <v>0</v>
      </c>
      <c r="CRU2" s="174">
        <f>'3.0 Annual - Estate'!$GL$48</f>
        <v>0</v>
      </c>
      <c r="CRV2" s="174">
        <f>'3.0 Annual - Estate'!$GL$49</f>
        <v>0</v>
      </c>
      <c r="CRW2" s="174">
        <f>'3.0 Annual - Estate'!$GL$50</f>
        <v>0</v>
      </c>
      <c r="CRX2" s="174">
        <f>'3.0 Annual - Estate'!$GM$55</f>
        <v>0</v>
      </c>
      <c r="CRY2" s="174">
        <f>'3.0 Annual - Estate'!$GJ$57</f>
        <v>0</v>
      </c>
      <c r="CRZ2" s="174">
        <f>'3.0 Annual - Estate'!$GM$58</f>
        <v>0</v>
      </c>
      <c r="CSA2" s="174">
        <f>'3.0 Annual - Estate'!$GM$60</f>
        <v>0</v>
      </c>
      <c r="CSB2" s="174">
        <f>'3.0 Annual - Estate'!$GJ$62</f>
        <v>0</v>
      </c>
      <c r="CSC2" s="174">
        <f>'3.0 Annual - Estate'!$GM$63</f>
        <v>0</v>
      </c>
      <c r="CSD2" s="174">
        <f>'3.0 Annual - Estate'!$GM$66</f>
        <v>0</v>
      </c>
      <c r="CSE2" s="174">
        <f>'3.0 Annual - Estate'!$GM$67</f>
        <v>0</v>
      </c>
      <c r="CSF2" s="176" t="e">
        <f>'3.0 Annual - Estate'!$GM$68</f>
        <v>#DIV/0!</v>
      </c>
      <c r="CSG2" s="174">
        <f>'3.0 Annual - Estate'!$GM$71</f>
        <v>0</v>
      </c>
      <c r="CSH2" s="174">
        <f>'3.0 Annual - Estate'!$GM$72</f>
        <v>0</v>
      </c>
      <c r="CSI2" s="174">
        <f>'3.0 Annual - Estate'!$GM$73</f>
        <v>0</v>
      </c>
      <c r="CSJ2" s="174">
        <f>'3.0 Annual - Estate'!$GM$74</f>
        <v>0</v>
      </c>
      <c r="CSK2" s="176">
        <f>'3.0 Annual - Estate'!$GM$75</f>
        <v>0</v>
      </c>
      <c r="CSL2" s="174">
        <f>'3.0 Annual - Estate'!$GV$12</f>
        <v>0</v>
      </c>
      <c r="CSM2" s="179">
        <f>'3.0 Annual - Estate'!$GV$13</f>
        <v>0</v>
      </c>
      <c r="CSN2" s="174">
        <f>'3.0 Annual - Estate'!$GV$14</f>
        <v>0</v>
      </c>
      <c r="CSO2" s="179">
        <f>'3.0 Annual - Estate'!$GV$20</f>
        <v>0</v>
      </c>
      <c r="CSP2" s="172" t="e">
        <f>'3.0 Annual - Estate'!$GV$21</f>
        <v>#DIV/0!</v>
      </c>
      <c r="CSQ2" s="174">
        <f>'3.0 Annual - Estate'!$GX$20</f>
        <v>0</v>
      </c>
      <c r="CSR2" s="172" t="e">
        <f>'3.0 Annual - Estate'!$GX$21</f>
        <v>#DIV/0!</v>
      </c>
      <c r="CSS2" s="179">
        <f>'3.0 Annual - Estate'!$GX$24</f>
        <v>0</v>
      </c>
      <c r="CST2" s="174">
        <f>'3.0 Annual - Estate'!$GV$27</f>
        <v>0</v>
      </c>
      <c r="CSU2" s="174">
        <f>'3.0 Annual - Estate'!$GV$29</f>
        <v>0</v>
      </c>
      <c r="CSV2" s="174">
        <f>'3.0 Annual - Estate'!$GV$31</f>
        <v>0</v>
      </c>
      <c r="CSW2" s="174">
        <f>'3.0 Annual - Estate'!$GW$31</f>
        <v>0</v>
      </c>
      <c r="CSX2" s="174">
        <f>'3.0 Annual - Estate'!$GX$29</f>
        <v>0</v>
      </c>
      <c r="CSY2" s="174">
        <f>'3.0 Annual - Estate'!$GX$31</f>
        <v>0</v>
      </c>
      <c r="CSZ2" s="174">
        <f>'3.0 Annual - Estate'!$GY$31</f>
        <v>0</v>
      </c>
      <c r="CTA2" s="174">
        <f>'3.0 Annual - Estate'!$GZ$27</f>
        <v>0</v>
      </c>
      <c r="CTB2" s="174">
        <f>'3.0 Annual - Estate'!$GZ$29</f>
        <v>0</v>
      </c>
      <c r="CTC2" s="174">
        <f>'3.0 Annual - Estate'!$GZ$31</f>
        <v>0</v>
      </c>
      <c r="CTD2" s="174">
        <f>'3.0 Annual - Estate'!$HA$31</f>
        <v>0</v>
      </c>
      <c r="CTE2" s="174">
        <f>'3.0 Annual - Estate'!$HB$29</f>
        <v>0</v>
      </c>
      <c r="CTF2" s="174">
        <f>'3.0 Annual - Estate'!$HB$31</f>
        <v>0</v>
      </c>
      <c r="CTG2" s="174">
        <f>'3.0 Annual - Estate'!$HC$31</f>
        <v>0</v>
      </c>
      <c r="CTH2" s="174" t="e">
        <f>'3.0 Annual - Estate'!$GV$34</f>
        <v>#DIV/0!</v>
      </c>
      <c r="CTI2" s="174" t="e">
        <f>'3.0 Annual - Estate'!$GV$36</f>
        <v>#DIV/0!</v>
      </c>
      <c r="CTJ2" s="174" t="e">
        <f>'3.0 Annual - Estate'!$GV$38</f>
        <v>#DIV/0!</v>
      </c>
      <c r="CTK2" s="174" t="e">
        <f>'3.0 Annual - Estate'!$GW$38</f>
        <v>#DIV/0!</v>
      </c>
      <c r="CTL2" s="174" t="e">
        <f>'3.0 Annual - Estate'!$GX$36</f>
        <v>#DIV/0!</v>
      </c>
      <c r="CTM2" s="174" t="e">
        <f>'3.0 Annual - Estate'!$GX$38</f>
        <v>#DIV/0!</v>
      </c>
      <c r="CTN2" s="174" t="e">
        <f>'3.0 Annual - Estate'!$GY$38</f>
        <v>#DIV/0!</v>
      </c>
      <c r="CTO2" s="174" t="e">
        <f>'3.0 Annual - Estate'!$GZ$34</f>
        <v>#DIV/0!</v>
      </c>
      <c r="CTP2" s="174" t="e">
        <f>'3.0 Annual - Estate'!$GZ$36</f>
        <v>#DIV/0!</v>
      </c>
      <c r="CTQ2" s="174" t="e">
        <f>'3.0 Annual - Estate'!$GZ$38</f>
        <v>#DIV/0!</v>
      </c>
      <c r="CTR2" s="174" t="e">
        <f>'3.0 Annual - Estate'!$HA$38</f>
        <v>#DIV/0!</v>
      </c>
      <c r="CTS2" s="174" t="e">
        <f>'3.0 Annual - Estate'!$HB$36</f>
        <v>#DIV/0!</v>
      </c>
      <c r="CTT2" s="174" t="e">
        <f>'3.0 Annual - Estate'!$HB$38</f>
        <v>#DIV/0!</v>
      </c>
      <c r="CTU2" s="174" t="e">
        <f>'3.0 Annual - Estate'!$HC$38</f>
        <v>#DIV/0!</v>
      </c>
      <c r="CTV2" s="174">
        <f>'3.0 Annual - Estate'!$GX$40</f>
        <v>0</v>
      </c>
      <c r="CTW2" s="174">
        <f>'3.0 Annual - Estate'!$GX$41</f>
        <v>0</v>
      </c>
      <c r="CTX2" s="174" t="e">
        <f>'3.0 Annual - Estate'!$GX$42</f>
        <v>#DIV/0!</v>
      </c>
      <c r="CTY2" s="174">
        <f>'3.0 Annual - Estate'!$GX$45</f>
        <v>0</v>
      </c>
      <c r="CTZ2" s="174">
        <f>'3.0 Annual - Estate'!$GV$48</f>
        <v>0</v>
      </c>
      <c r="CUA2" s="174">
        <f>'3.0 Annual - Estate'!$GV$49</f>
        <v>0</v>
      </c>
      <c r="CUB2" s="174">
        <f>'3.0 Annual - Estate'!$GV$50</f>
        <v>0</v>
      </c>
      <c r="CUC2" s="174">
        <f>'3.0 Annual - Estate'!$GW$48</f>
        <v>0</v>
      </c>
      <c r="CUD2" s="174">
        <f>'3.0 Annual - Estate'!$GW$49</f>
        <v>0</v>
      </c>
      <c r="CUE2" s="174">
        <f>'3.0 Annual - Estate'!$GW$50</f>
        <v>0</v>
      </c>
      <c r="CUF2" s="174">
        <f>'3.0 Annual - Estate'!$GX$55</f>
        <v>0</v>
      </c>
      <c r="CUG2" s="174">
        <f>'3.0 Annual - Estate'!$GU$57</f>
        <v>0</v>
      </c>
      <c r="CUH2" s="174">
        <f>'3.0 Annual - Estate'!$GX$58</f>
        <v>0</v>
      </c>
      <c r="CUI2" s="174">
        <f>'3.0 Annual - Estate'!$GX$60</f>
        <v>0</v>
      </c>
      <c r="CUJ2" s="174">
        <f>'3.0 Annual - Estate'!$GU$62</f>
        <v>0</v>
      </c>
      <c r="CUK2" s="174">
        <f>'3.0 Annual - Estate'!$GX$63</f>
        <v>0</v>
      </c>
      <c r="CUL2" s="174">
        <f>'3.0 Annual - Estate'!$GX$66</f>
        <v>0</v>
      </c>
      <c r="CUM2" s="174">
        <f>'3.0 Annual - Estate'!$GX$67</f>
        <v>0</v>
      </c>
      <c r="CUN2" s="176" t="e">
        <f>'3.0 Annual - Estate'!$GX$68</f>
        <v>#DIV/0!</v>
      </c>
      <c r="CUO2" s="174">
        <f>'3.0 Annual - Estate'!$GX$71</f>
        <v>0</v>
      </c>
      <c r="CUP2" s="174">
        <f>'3.0 Annual - Estate'!$GX$72</f>
        <v>0</v>
      </c>
      <c r="CUQ2" s="174">
        <f>'3.0 Annual - Estate'!$GX$73</f>
        <v>0</v>
      </c>
      <c r="CUR2" s="174">
        <f>'3.0 Annual - Estate'!$GX$74</f>
        <v>0</v>
      </c>
      <c r="CUS2" s="176">
        <f>'3.0 Annual - Estate'!$GX$75</f>
        <v>0</v>
      </c>
      <c r="CUT2" s="174">
        <f>'3.0 Annual - Estate'!$HG$12</f>
        <v>0</v>
      </c>
      <c r="CUU2" s="179">
        <f>'3.0 Annual - Estate'!$HG$13</f>
        <v>0</v>
      </c>
      <c r="CUV2" s="174">
        <f>'3.0 Annual - Estate'!$HG$14</f>
        <v>0</v>
      </c>
      <c r="CUW2" s="179">
        <f>'3.0 Annual - Estate'!$HG$20</f>
        <v>0</v>
      </c>
      <c r="CUX2" s="172" t="e">
        <f>'3.0 Annual - Estate'!$HG$21</f>
        <v>#DIV/0!</v>
      </c>
      <c r="CUY2" s="174">
        <f>'3.0 Annual - Estate'!$HI$20</f>
        <v>0</v>
      </c>
      <c r="CUZ2" s="172" t="e">
        <f>'3.0 Annual - Estate'!$HI$21</f>
        <v>#DIV/0!</v>
      </c>
      <c r="CVA2" s="179">
        <f>'3.0 Annual - Estate'!$HI$24</f>
        <v>0</v>
      </c>
      <c r="CVB2" s="174">
        <f>'3.0 Annual - Estate'!$HG$27</f>
        <v>0</v>
      </c>
      <c r="CVC2" s="174">
        <f>'3.0 Annual - Estate'!$HG$29</f>
        <v>0</v>
      </c>
      <c r="CVD2" s="174">
        <f>'3.0 Annual - Estate'!$HG$31</f>
        <v>0</v>
      </c>
      <c r="CVE2" s="174">
        <f>'3.0 Annual - Estate'!$HH$31</f>
        <v>0</v>
      </c>
      <c r="CVF2" s="174">
        <f>'3.0 Annual - Estate'!$HI$29</f>
        <v>0</v>
      </c>
      <c r="CVG2" s="174">
        <f>'3.0 Annual - Estate'!$HI$31</f>
        <v>0</v>
      </c>
      <c r="CVH2" s="174">
        <f>'3.0 Annual - Estate'!$HJ$31</f>
        <v>0</v>
      </c>
      <c r="CVI2" s="174">
        <f>'3.0 Annual - Estate'!$HK$27</f>
        <v>0</v>
      </c>
      <c r="CVJ2" s="174">
        <f>'3.0 Annual - Estate'!$HK$29</f>
        <v>0</v>
      </c>
      <c r="CVK2" s="174">
        <f>'3.0 Annual - Estate'!$HK$31</f>
        <v>0</v>
      </c>
      <c r="CVL2" s="174">
        <f>'3.0 Annual - Estate'!$HL$31</f>
        <v>0</v>
      </c>
      <c r="CVM2" s="174">
        <f>'3.0 Annual - Estate'!$HM$29</f>
        <v>0</v>
      </c>
      <c r="CVN2" s="174">
        <f>'3.0 Annual - Estate'!$HM$31</f>
        <v>0</v>
      </c>
      <c r="CVO2" s="174">
        <f>'3.0 Annual - Estate'!$HN$31</f>
        <v>0</v>
      </c>
      <c r="CVP2" s="174" t="e">
        <f>'3.0 Annual - Estate'!$HG$34</f>
        <v>#DIV/0!</v>
      </c>
      <c r="CVQ2" s="174" t="e">
        <f>'3.0 Annual - Estate'!$HG$36</f>
        <v>#DIV/0!</v>
      </c>
      <c r="CVR2" s="174" t="e">
        <f>'3.0 Annual - Estate'!$HG$38</f>
        <v>#DIV/0!</v>
      </c>
      <c r="CVS2" s="174" t="e">
        <f>'3.0 Annual - Estate'!$HH$38</f>
        <v>#DIV/0!</v>
      </c>
      <c r="CVT2" s="174" t="e">
        <f>'3.0 Annual - Estate'!$HI$36</f>
        <v>#DIV/0!</v>
      </c>
      <c r="CVU2" s="174" t="e">
        <f>'3.0 Annual - Estate'!$HI$38</f>
        <v>#DIV/0!</v>
      </c>
      <c r="CVV2" s="174" t="e">
        <f>'3.0 Annual - Estate'!$HJ$38</f>
        <v>#DIV/0!</v>
      </c>
      <c r="CVW2" s="174" t="e">
        <f>'3.0 Annual - Estate'!$HK$34</f>
        <v>#DIV/0!</v>
      </c>
      <c r="CVX2" s="174" t="e">
        <f>'3.0 Annual - Estate'!$HK$36</f>
        <v>#DIV/0!</v>
      </c>
      <c r="CVY2" s="174" t="e">
        <f>'3.0 Annual - Estate'!$HK$38</f>
        <v>#DIV/0!</v>
      </c>
      <c r="CVZ2" s="174" t="e">
        <f>'3.0 Annual - Estate'!$HL$38</f>
        <v>#DIV/0!</v>
      </c>
      <c r="CWA2" s="174" t="e">
        <f>'3.0 Annual - Estate'!$HM$36</f>
        <v>#DIV/0!</v>
      </c>
      <c r="CWB2" s="174" t="e">
        <f>'3.0 Annual - Estate'!$HM$38</f>
        <v>#DIV/0!</v>
      </c>
      <c r="CWC2" s="174" t="e">
        <f>'3.0 Annual - Estate'!$HN$38</f>
        <v>#DIV/0!</v>
      </c>
      <c r="CWD2" s="174">
        <f>'3.0 Annual - Estate'!$HI$40</f>
        <v>0</v>
      </c>
      <c r="CWE2" s="174">
        <f>'3.0 Annual - Estate'!$HI$41</f>
        <v>0</v>
      </c>
      <c r="CWF2" s="174" t="e">
        <f>'3.0 Annual - Estate'!$HI$42</f>
        <v>#DIV/0!</v>
      </c>
      <c r="CWG2" s="174">
        <f>'3.0 Annual - Estate'!$HI$45</f>
        <v>0</v>
      </c>
      <c r="CWH2" s="174">
        <f>'3.0 Annual - Estate'!$HG$48</f>
        <v>0</v>
      </c>
      <c r="CWI2" s="174">
        <f>'3.0 Annual - Estate'!$HG$49</f>
        <v>0</v>
      </c>
      <c r="CWJ2" s="174">
        <f>'3.0 Annual - Estate'!$HG$50</f>
        <v>0</v>
      </c>
      <c r="CWK2" s="174">
        <f>'3.0 Annual - Estate'!$HH$48</f>
        <v>0</v>
      </c>
      <c r="CWL2" s="174">
        <f>'3.0 Annual - Estate'!$HH$49</f>
        <v>0</v>
      </c>
      <c r="CWM2" s="174">
        <f>'3.0 Annual - Estate'!$HH$50</f>
        <v>0</v>
      </c>
      <c r="CWN2" s="174">
        <f>'3.0 Annual - Estate'!$HI$55</f>
        <v>0</v>
      </c>
      <c r="CWO2" s="174">
        <f>'3.0 Annual - Estate'!$HF$57</f>
        <v>0</v>
      </c>
      <c r="CWP2" s="174">
        <f>'3.0 Annual - Estate'!$HI$58</f>
        <v>0</v>
      </c>
      <c r="CWQ2" s="174">
        <f>'3.0 Annual - Estate'!$HI$60</f>
        <v>0</v>
      </c>
      <c r="CWR2" s="174">
        <f>'3.0 Annual - Estate'!$HF$62</f>
        <v>0</v>
      </c>
      <c r="CWS2" s="174">
        <f>'3.0 Annual - Estate'!$HI$63</f>
        <v>0</v>
      </c>
      <c r="CWT2" s="174">
        <f>'3.0 Annual - Estate'!$HI$66</f>
        <v>0</v>
      </c>
      <c r="CWU2" s="174">
        <f>'3.0 Annual - Estate'!$HI$67</f>
        <v>0</v>
      </c>
      <c r="CWV2" s="176" t="e">
        <f>'3.0 Annual - Estate'!$HI$68</f>
        <v>#DIV/0!</v>
      </c>
      <c r="CWW2" s="174">
        <f>'3.0 Annual - Estate'!$HI$71</f>
        <v>0</v>
      </c>
      <c r="CWX2" s="174">
        <f>'3.0 Annual - Estate'!$HI$72</f>
        <v>0</v>
      </c>
      <c r="CWY2" s="174">
        <f>'3.0 Annual - Estate'!$HI$73</f>
        <v>0</v>
      </c>
      <c r="CWZ2" s="174">
        <f>'3.0 Annual - Estate'!$HI$74</f>
        <v>0</v>
      </c>
      <c r="CXA2" s="176">
        <f>'3.0 Annual - Estate'!$HI$75</f>
        <v>0</v>
      </c>
      <c r="CXB2" s="174">
        <f>'3.0 Annual - Estate'!$HR$12</f>
        <v>0</v>
      </c>
      <c r="CXC2" s="179">
        <f>'3.0 Annual - Estate'!$HR$13</f>
        <v>0</v>
      </c>
      <c r="CXD2" s="174">
        <f>'3.0 Annual - Estate'!$HR$14</f>
        <v>0</v>
      </c>
      <c r="CXE2" s="179">
        <f>'3.0 Annual - Estate'!$HR$20</f>
        <v>0</v>
      </c>
      <c r="CXF2" s="172" t="e">
        <f>'3.0 Annual - Estate'!$HR$21</f>
        <v>#DIV/0!</v>
      </c>
      <c r="CXG2" s="174">
        <f>'3.0 Annual - Estate'!$HT$20</f>
        <v>0</v>
      </c>
      <c r="CXH2" s="172" t="e">
        <f>'3.0 Annual - Estate'!$HT$21</f>
        <v>#DIV/0!</v>
      </c>
      <c r="CXI2" s="179">
        <f>'3.0 Annual - Estate'!$HT$24</f>
        <v>0</v>
      </c>
      <c r="CXJ2" s="174">
        <f>'3.0 Annual - Estate'!$HR$27</f>
        <v>0</v>
      </c>
      <c r="CXK2" s="174">
        <f>'3.0 Annual - Estate'!$HR$29</f>
        <v>0</v>
      </c>
      <c r="CXL2" s="174">
        <f>'3.0 Annual - Estate'!$HR$31</f>
        <v>0</v>
      </c>
      <c r="CXM2" s="174">
        <f>'3.0 Annual - Estate'!$HS$31</f>
        <v>0</v>
      </c>
      <c r="CXN2" s="174">
        <f>'3.0 Annual - Estate'!$HT$29</f>
        <v>0</v>
      </c>
      <c r="CXO2" s="174">
        <f>'3.0 Annual - Estate'!$HT$31</f>
        <v>0</v>
      </c>
      <c r="CXP2" s="174">
        <f>'3.0 Annual - Estate'!$HU$31</f>
        <v>0</v>
      </c>
      <c r="CXQ2" s="174">
        <f>'3.0 Annual - Estate'!$HV$27</f>
        <v>0</v>
      </c>
      <c r="CXR2" s="174">
        <f>'3.0 Annual - Estate'!$HV$29</f>
        <v>0</v>
      </c>
      <c r="CXS2" s="174">
        <f>'3.0 Annual - Estate'!$HV$31</f>
        <v>0</v>
      </c>
      <c r="CXT2" s="174">
        <f>'3.0 Annual - Estate'!$HW$31</f>
        <v>0</v>
      </c>
      <c r="CXU2" s="174">
        <f>'3.0 Annual - Estate'!$HX$29</f>
        <v>0</v>
      </c>
      <c r="CXV2" s="174">
        <f>'3.0 Annual - Estate'!$HX$31</f>
        <v>0</v>
      </c>
      <c r="CXW2" s="174">
        <f>'3.0 Annual - Estate'!$HY$31</f>
        <v>0</v>
      </c>
      <c r="CXX2" s="174" t="e">
        <f>'3.0 Annual - Estate'!$HR$34</f>
        <v>#DIV/0!</v>
      </c>
      <c r="CXY2" s="174" t="e">
        <f>'3.0 Annual - Estate'!$HR$36</f>
        <v>#DIV/0!</v>
      </c>
      <c r="CXZ2" s="174" t="e">
        <f>'3.0 Annual - Estate'!$HR$38</f>
        <v>#DIV/0!</v>
      </c>
      <c r="CYA2" s="174" t="e">
        <f>'3.0 Annual - Estate'!$HS$38</f>
        <v>#DIV/0!</v>
      </c>
      <c r="CYB2" s="174" t="e">
        <f>'3.0 Annual - Estate'!$HT$36</f>
        <v>#DIV/0!</v>
      </c>
      <c r="CYC2" s="174" t="e">
        <f>'3.0 Annual - Estate'!$HT$38</f>
        <v>#DIV/0!</v>
      </c>
      <c r="CYD2" s="174" t="e">
        <f>'3.0 Annual - Estate'!$HU$38</f>
        <v>#DIV/0!</v>
      </c>
      <c r="CYE2" s="174" t="e">
        <f>'3.0 Annual - Estate'!$HV$34</f>
        <v>#DIV/0!</v>
      </c>
      <c r="CYF2" s="174" t="e">
        <f>'3.0 Annual - Estate'!$HV$36</f>
        <v>#DIV/0!</v>
      </c>
      <c r="CYG2" s="174" t="e">
        <f>'3.0 Annual - Estate'!$HV$38</f>
        <v>#DIV/0!</v>
      </c>
      <c r="CYH2" s="174" t="e">
        <f>'3.0 Annual - Estate'!$HW$38</f>
        <v>#DIV/0!</v>
      </c>
      <c r="CYI2" s="174" t="e">
        <f>'3.0 Annual - Estate'!$HX$36</f>
        <v>#DIV/0!</v>
      </c>
      <c r="CYJ2" s="174" t="e">
        <f>'3.0 Annual - Estate'!$HX$38</f>
        <v>#DIV/0!</v>
      </c>
      <c r="CYK2" s="174" t="e">
        <f>'3.0 Annual - Estate'!$HY$38</f>
        <v>#DIV/0!</v>
      </c>
      <c r="CYL2" s="174">
        <f>'3.0 Annual - Estate'!$HT$40</f>
        <v>0</v>
      </c>
      <c r="CYM2" s="174">
        <f>'3.0 Annual - Estate'!$HT$41</f>
        <v>0</v>
      </c>
      <c r="CYN2" s="174" t="e">
        <f>'3.0 Annual - Estate'!$HT$42</f>
        <v>#DIV/0!</v>
      </c>
      <c r="CYO2" s="174">
        <f>'3.0 Annual - Estate'!$HT$45</f>
        <v>0</v>
      </c>
      <c r="CYP2" s="174">
        <f>'3.0 Annual - Estate'!$HR$48</f>
        <v>0</v>
      </c>
      <c r="CYQ2" s="174">
        <f>'3.0 Annual - Estate'!$HR$49</f>
        <v>0</v>
      </c>
      <c r="CYR2" s="174">
        <f>'3.0 Annual - Estate'!$HR$50</f>
        <v>0</v>
      </c>
      <c r="CYS2" s="174">
        <f>'3.0 Annual - Estate'!$HS$48</f>
        <v>0</v>
      </c>
      <c r="CYT2" s="174">
        <f>'3.0 Annual - Estate'!$HS$49</f>
        <v>0</v>
      </c>
      <c r="CYU2" s="174">
        <f>'3.0 Annual - Estate'!$HS$50</f>
        <v>0</v>
      </c>
      <c r="CYV2" s="174">
        <f>'3.0 Annual - Estate'!$HT$55</f>
        <v>0</v>
      </c>
      <c r="CYW2" s="174">
        <f>'3.0 Annual - Estate'!$HQ$57</f>
        <v>0</v>
      </c>
      <c r="CYX2" s="174">
        <f>'3.0 Annual - Estate'!$HT$58</f>
        <v>0</v>
      </c>
      <c r="CYY2" s="174">
        <f>'3.0 Annual - Estate'!$HT$60</f>
        <v>0</v>
      </c>
      <c r="CYZ2" s="174">
        <f>'3.0 Annual - Estate'!$HQ$62</f>
        <v>0</v>
      </c>
      <c r="CZA2" s="174">
        <f>'3.0 Annual - Estate'!$HT$63</f>
        <v>0</v>
      </c>
      <c r="CZB2" s="174">
        <f>'3.0 Annual - Estate'!$HT$66</f>
        <v>0</v>
      </c>
      <c r="CZC2" s="174">
        <f>'3.0 Annual - Estate'!$HT$67</f>
        <v>0</v>
      </c>
      <c r="CZD2" s="176" t="e">
        <f>'3.0 Annual - Estate'!$HT$68</f>
        <v>#DIV/0!</v>
      </c>
      <c r="CZE2" s="174">
        <f>'3.0 Annual - Estate'!$HT$71</f>
        <v>0</v>
      </c>
      <c r="CZF2" s="174">
        <f>'3.0 Annual - Estate'!$HT$72</f>
        <v>0</v>
      </c>
      <c r="CZG2" s="174">
        <f>'3.0 Annual - Estate'!$HT$73</f>
        <v>0</v>
      </c>
      <c r="CZH2" s="174">
        <f>'3.0 Annual - Estate'!$HT$74</f>
        <v>0</v>
      </c>
      <c r="CZI2" s="176">
        <f>'3.0 Annual - Estate'!$HT$75</f>
        <v>0</v>
      </c>
      <c r="CZJ2" s="174">
        <f>'3.0 Annual - Estate'!$IC$12</f>
        <v>0</v>
      </c>
      <c r="CZK2" s="179">
        <f>'3.0 Annual - Estate'!$IC$13</f>
        <v>0</v>
      </c>
      <c r="CZL2" s="174">
        <f>'3.0 Annual - Estate'!$IC$14</f>
        <v>0</v>
      </c>
      <c r="CZM2" s="179">
        <f>'3.0 Annual - Estate'!$IC$20</f>
        <v>0</v>
      </c>
      <c r="CZN2" s="172" t="e">
        <f>'3.0 Annual - Estate'!$IC$21</f>
        <v>#DIV/0!</v>
      </c>
      <c r="CZO2" s="174">
        <f>'3.0 Annual - Estate'!$IE$20</f>
        <v>0</v>
      </c>
      <c r="CZP2" s="172" t="e">
        <f>'3.0 Annual - Estate'!$IE$21</f>
        <v>#DIV/0!</v>
      </c>
      <c r="CZQ2" s="179">
        <f>'3.0 Annual - Estate'!$IE$24</f>
        <v>0</v>
      </c>
      <c r="CZR2" s="174">
        <f>'3.0 Annual - Estate'!$IC$27</f>
        <v>0</v>
      </c>
      <c r="CZS2" s="174">
        <f>'3.0 Annual - Estate'!$IC$29</f>
        <v>0</v>
      </c>
      <c r="CZT2" s="174">
        <f>'3.0 Annual - Estate'!$IC$31</f>
        <v>0</v>
      </c>
      <c r="CZU2" s="174">
        <f>'3.0 Annual - Estate'!$ID$31</f>
        <v>0</v>
      </c>
      <c r="CZV2" s="174">
        <f>'3.0 Annual - Estate'!$IE$29</f>
        <v>0</v>
      </c>
      <c r="CZW2" s="174">
        <f>'3.0 Annual - Estate'!$IE$31</f>
        <v>0</v>
      </c>
      <c r="CZX2" s="174">
        <f>'3.0 Annual - Estate'!$IF$31</f>
        <v>0</v>
      </c>
      <c r="CZY2" s="174">
        <f>'3.0 Annual - Estate'!$IG$27</f>
        <v>0</v>
      </c>
      <c r="CZZ2" s="174">
        <f>'3.0 Annual - Estate'!$IG$29</f>
        <v>0</v>
      </c>
      <c r="DAA2" s="174">
        <f>'3.0 Annual - Estate'!$IG$31</f>
        <v>0</v>
      </c>
      <c r="DAB2" s="174">
        <f>'3.0 Annual - Estate'!$IH$31</f>
        <v>0</v>
      </c>
      <c r="DAC2" s="174">
        <f>'3.0 Annual - Estate'!$II$29</f>
        <v>0</v>
      </c>
      <c r="DAD2" s="174">
        <f>'3.0 Annual - Estate'!$II$31</f>
        <v>0</v>
      </c>
      <c r="DAE2" s="174">
        <f>'3.0 Annual - Estate'!$IJ$31</f>
        <v>0</v>
      </c>
      <c r="DAF2" s="174" t="e">
        <f>'3.0 Annual - Estate'!$IC$34</f>
        <v>#DIV/0!</v>
      </c>
      <c r="DAG2" s="174" t="e">
        <f>'3.0 Annual - Estate'!$IC$36</f>
        <v>#DIV/0!</v>
      </c>
      <c r="DAH2" s="174" t="e">
        <f>'3.0 Annual - Estate'!$IC$38</f>
        <v>#DIV/0!</v>
      </c>
      <c r="DAI2" s="174" t="e">
        <f>'3.0 Annual - Estate'!$ID$38</f>
        <v>#DIV/0!</v>
      </c>
      <c r="DAJ2" s="174" t="e">
        <f>'3.0 Annual - Estate'!$IE$36</f>
        <v>#DIV/0!</v>
      </c>
      <c r="DAK2" s="174" t="e">
        <f>'3.0 Annual - Estate'!$IE$38</f>
        <v>#DIV/0!</v>
      </c>
      <c r="DAL2" s="174" t="e">
        <f>'3.0 Annual - Estate'!$IF$38</f>
        <v>#DIV/0!</v>
      </c>
      <c r="DAM2" s="174" t="e">
        <f>'3.0 Annual - Estate'!$IG$34</f>
        <v>#DIV/0!</v>
      </c>
      <c r="DAN2" s="174" t="e">
        <f>'3.0 Annual - Estate'!$IG$36</f>
        <v>#DIV/0!</v>
      </c>
      <c r="DAO2" s="174" t="e">
        <f>'3.0 Annual - Estate'!$IG$38</f>
        <v>#DIV/0!</v>
      </c>
      <c r="DAP2" s="174" t="e">
        <f>'3.0 Annual - Estate'!$IH$38</f>
        <v>#DIV/0!</v>
      </c>
      <c r="DAQ2" s="174" t="e">
        <f>'3.0 Annual - Estate'!$II$36</f>
        <v>#DIV/0!</v>
      </c>
      <c r="DAR2" s="174" t="e">
        <f>'3.0 Annual - Estate'!$II$38</f>
        <v>#DIV/0!</v>
      </c>
      <c r="DAS2" s="174" t="e">
        <f>'3.0 Annual - Estate'!$IJ$38</f>
        <v>#DIV/0!</v>
      </c>
      <c r="DAT2" s="174">
        <f>'3.0 Annual - Estate'!$IE$40</f>
        <v>0</v>
      </c>
      <c r="DAU2" s="174">
        <f>'3.0 Annual - Estate'!$IE$41</f>
        <v>0</v>
      </c>
      <c r="DAV2" s="174" t="e">
        <f>'3.0 Annual - Estate'!$IE$42</f>
        <v>#DIV/0!</v>
      </c>
      <c r="DAW2" s="174">
        <f>'3.0 Annual - Estate'!$IE$45</f>
        <v>0</v>
      </c>
      <c r="DAX2" s="174">
        <f>'3.0 Annual - Estate'!$IC$48</f>
        <v>0</v>
      </c>
      <c r="DAY2" s="174">
        <f>'3.0 Annual - Estate'!$IC$49</f>
        <v>0</v>
      </c>
      <c r="DAZ2" s="174">
        <f>'3.0 Annual - Estate'!$IC$50</f>
        <v>0</v>
      </c>
      <c r="DBA2" s="174">
        <f>'3.0 Annual - Estate'!$ID$48</f>
        <v>0</v>
      </c>
      <c r="DBB2" s="174">
        <f>'3.0 Annual - Estate'!$ID$49</f>
        <v>0</v>
      </c>
      <c r="DBC2" s="174">
        <f>'3.0 Annual - Estate'!$ID$50</f>
        <v>0</v>
      </c>
      <c r="DBD2" s="174">
        <f>'3.0 Annual - Estate'!$IE$55</f>
        <v>0</v>
      </c>
      <c r="DBE2" s="174">
        <f>'3.0 Annual - Estate'!$IB$57</f>
        <v>0</v>
      </c>
      <c r="DBF2" s="174">
        <f>'3.0 Annual - Estate'!$IE$58</f>
        <v>0</v>
      </c>
      <c r="DBG2" s="174">
        <f>'3.0 Annual - Estate'!$IE$60</f>
        <v>0</v>
      </c>
      <c r="DBH2" s="174">
        <f>'3.0 Annual - Estate'!$IB$62</f>
        <v>0</v>
      </c>
      <c r="DBI2" s="174">
        <f>'3.0 Annual - Estate'!$IE$63</f>
        <v>0</v>
      </c>
      <c r="DBJ2" s="174">
        <f>'3.0 Annual - Estate'!$IE$66</f>
        <v>0</v>
      </c>
      <c r="DBK2" s="174">
        <f>'3.0 Annual - Estate'!$IE$67</f>
        <v>0</v>
      </c>
      <c r="DBL2" s="176" t="e">
        <f>'3.0 Annual - Estate'!$IE$68</f>
        <v>#DIV/0!</v>
      </c>
      <c r="DBM2" s="174">
        <f>'3.0 Annual - Estate'!$IE$71</f>
        <v>0</v>
      </c>
      <c r="DBN2" s="174">
        <f>'3.0 Annual - Estate'!$IE$72</f>
        <v>0</v>
      </c>
      <c r="DBO2" s="174">
        <f>'3.0 Annual - Estate'!$IE$73</f>
        <v>0</v>
      </c>
      <c r="DBP2" s="174">
        <f>'3.0 Annual - Estate'!$IE$74</f>
        <v>0</v>
      </c>
      <c r="DBQ2" s="176">
        <f>'3.0 Annual - Estate'!$IE$75</f>
        <v>0</v>
      </c>
      <c r="DBR2" s="174">
        <f>'3.0 Annual - Estate'!$IO$12</f>
        <v>0</v>
      </c>
      <c r="DBS2" s="179">
        <f>'3.0 Annual - Estate'!$IO$13</f>
        <v>0</v>
      </c>
      <c r="DBT2" s="174">
        <f>'3.0 Annual - Estate'!$IO$14</f>
        <v>0</v>
      </c>
      <c r="DBU2" s="179">
        <f>'3.0 Annual - Estate'!$IO$20</f>
        <v>0</v>
      </c>
      <c r="DBV2" s="172" t="e">
        <f>'3.0 Annual - Estate'!$IO$21</f>
        <v>#DIV/0!</v>
      </c>
      <c r="DBW2" s="174">
        <f>'3.0 Annual - Estate'!$IQ$20</f>
        <v>0</v>
      </c>
      <c r="DBX2" s="172" t="e">
        <f>'3.0 Annual - Estate'!$IQ$21</f>
        <v>#DIV/0!</v>
      </c>
      <c r="DBY2" s="179">
        <f>'3.0 Annual - Estate'!$IQ$24</f>
        <v>0</v>
      </c>
      <c r="DBZ2" s="174">
        <f>'3.0 Annual - Estate'!$IO$27</f>
        <v>0</v>
      </c>
      <c r="DCA2" s="174">
        <f>'3.0 Annual - Estate'!$IO$29</f>
        <v>0</v>
      </c>
      <c r="DCB2" s="174">
        <f>'3.0 Annual - Estate'!$IO$31</f>
        <v>0</v>
      </c>
      <c r="DCC2" s="174">
        <f>'3.0 Annual - Estate'!$IP$31</f>
        <v>0</v>
      </c>
      <c r="DCD2" s="174">
        <f>'3.0 Annual - Estate'!$IQ$29</f>
        <v>0</v>
      </c>
      <c r="DCE2" s="174">
        <f>'3.0 Annual - Estate'!$IQ$31</f>
        <v>0</v>
      </c>
      <c r="DCF2" s="174">
        <f>'3.0 Annual - Estate'!$IR$31</f>
        <v>0</v>
      </c>
      <c r="DCG2" s="174">
        <f>'3.0 Annual - Estate'!$IS$27</f>
        <v>0</v>
      </c>
      <c r="DCH2" s="174">
        <f>'3.0 Annual - Estate'!$IS$29</f>
        <v>0</v>
      </c>
      <c r="DCI2" s="174">
        <f>'3.0 Annual - Estate'!$IS$31</f>
        <v>0</v>
      </c>
      <c r="DCJ2" s="174">
        <f>'3.0 Annual - Estate'!$IT$31</f>
        <v>0</v>
      </c>
      <c r="DCK2" s="174">
        <f>'3.0 Annual - Estate'!$IU$29</f>
        <v>0</v>
      </c>
      <c r="DCL2" s="174">
        <f>'3.0 Annual - Estate'!$IU$31</f>
        <v>0</v>
      </c>
      <c r="DCM2" s="174">
        <f>'3.0 Annual - Estate'!$IV$31</f>
        <v>0</v>
      </c>
      <c r="DCN2" s="174" t="e">
        <f>'3.0 Annual - Estate'!$IO$34</f>
        <v>#DIV/0!</v>
      </c>
      <c r="DCO2" s="174" t="e">
        <f>'3.0 Annual - Estate'!$IO$36</f>
        <v>#DIV/0!</v>
      </c>
      <c r="DCP2" s="174" t="e">
        <f>'3.0 Annual - Estate'!$IO$38</f>
        <v>#DIV/0!</v>
      </c>
      <c r="DCQ2" s="174" t="e">
        <f>'3.0 Annual - Estate'!$IP$38</f>
        <v>#DIV/0!</v>
      </c>
      <c r="DCR2" s="174" t="e">
        <f>'3.0 Annual - Estate'!$IQ$36</f>
        <v>#DIV/0!</v>
      </c>
      <c r="DCS2" s="174" t="e">
        <f>'3.0 Annual - Estate'!$IQ$38</f>
        <v>#DIV/0!</v>
      </c>
      <c r="DCT2" s="174" t="e">
        <f>'3.0 Annual - Estate'!$IR$38</f>
        <v>#DIV/0!</v>
      </c>
      <c r="DCU2" s="174" t="e">
        <f>'3.0 Annual - Estate'!$IS$34</f>
        <v>#DIV/0!</v>
      </c>
      <c r="DCV2" s="174" t="e">
        <f>'3.0 Annual - Estate'!$IS$36</f>
        <v>#DIV/0!</v>
      </c>
      <c r="DCW2" s="174" t="e">
        <f>'3.0 Annual - Estate'!$IS$38</f>
        <v>#DIV/0!</v>
      </c>
      <c r="DCX2" s="174" t="e">
        <f>'3.0 Annual - Estate'!$IT$38</f>
        <v>#DIV/0!</v>
      </c>
      <c r="DCY2" s="174" t="e">
        <f>'3.0 Annual - Estate'!$IU$36</f>
        <v>#DIV/0!</v>
      </c>
      <c r="DCZ2" s="174" t="e">
        <f>'3.0 Annual - Estate'!$IU$38</f>
        <v>#DIV/0!</v>
      </c>
      <c r="DDA2" s="174" t="e">
        <f>'3.0 Annual - Estate'!$IV$38</f>
        <v>#DIV/0!</v>
      </c>
      <c r="DDB2" s="174">
        <f>'3.0 Annual - Estate'!$IQ$40</f>
        <v>0</v>
      </c>
      <c r="DDC2" s="174">
        <f>'3.0 Annual - Estate'!$IQ$41</f>
        <v>0</v>
      </c>
      <c r="DDD2" s="174" t="e">
        <f>'3.0 Annual - Estate'!$IQ$42</f>
        <v>#DIV/0!</v>
      </c>
      <c r="DDE2" s="174">
        <f>'3.0 Annual - Estate'!$IQ$45</f>
        <v>0</v>
      </c>
      <c r="DDF2" s="174">
        <f>'3.0 Annual - Estate'!$IO$48</f>
        <v>0</v>
      </c>
      <c r="DDG2" s="174">
        <f>'3.0 Annual - Estate'!$IO$49</f>
        <v>0</v>
      </c>
      <c r="DDH2" s="174">
        <f>'3.0 Annual - Estate'!$IO$50</f>
        <v>0</v>
      </c>
      <c r="DDI2" s="174">
        <f>'3.0 Annual - Estate'!$IP$48</f>
        <v>0</v>
      </c>
      <c r="DDJ2" s="174">
        <f>'3.0 Annual - Estate'!$IP$49</f>
        <v>0</v>
      </c>
      <c r="DDK2" s="174">
        <f>'3.0 Annual - Estate'!$IP$50</f>
        <v>0</v>
      </c>
      <c r="DDL2" s="174">
        <f>'3.0 Annual - Estate'!$IQ$55</f>
        <v>0</v>
      </c>
      <c r="DDM2" s="174">
        <f>'3.0 Annual - Estate'!$IN$57</f>
        <v>0</v>
      </c>
      <c r="DDN2" s="174">
        <f>'3.0 Annual - Estate'!$IQ$58</f>
        <v>0</v>
      </c>
      <c r="DDO2" s="174">
        <f>'3.0 Annual - Estate'!$IQ$60</f>
        <v>0</v>
      </c>
      <c r="DDP2" s="174">
        <f>'3.0 Annual - Estate'!$IN$62</f>
        <v>0</v>
      </c>
      <c r="DDQ2" s="174">
        <f>'3.0 Annual - Estate'!$IQ$63</f>
        <v>0</v>
      </c>
      <c r="DDR2" s="174">
        <f>'3.0 Annual - Estate'!$IQ$66</f>
        <v>0</v>
      </c>
      <c r="DDS2" s="174">
        <f>'3.0 Annual - Estate'!$IQ$67</f>
        <v>0</v>
      </c>
      <c r="DDT2" s="176" t="e">
        <f>'3.0 Annual - Estate'!$IQ$68</f>
        <v>#DIV/0!</v>
      </c>
      <c r="DDU2" s="174">
        <f>'3.0 Annual - Estate'!$IQ$71</f>
        <v>0</v>
      </c>
      <c r="DDV2" s="174">
        <f>'3.0 Annual - Estate'!$IQ$72</f>
        <v>0</v>
      </c>
      <c r="DDW2" s="174">
        <f>'3.0 Annual - Estate'!$IQ$73</f>
        <v>0</v>
      </c>
      <c r="DDX2" s="174">
        <f>'3.0 Annual - Estate'!$IQ$74</f>
        <v>0</v>
      </c>
      <c r="DDY2" s="176">
        <f>'3.0 Annual - Estate'!$IQ$75</f>
        <v>0</v>
      </c>
      <c r="DDZ2" s="174">
        <f>'3.0 Annual - Estate'!$IZ$12</f>
        <v>0</v>
      </c>
      <c r="DEA2" s="179">
        <f>'3.0 Annual - Estate'!$IZ$13</f>
        <v>0</v>
      </c>
      <c r="DEB2" s="174">
        <f>'3.0 Annual - Estate'!$IZ$14</f>
        <v>0</v>
      </c>
      <c r="DEC2" s="179">
        <f>'3.0 Annual - Estate'!$IZ$20</f>
        <v>0</v>
      </c>
      <c r="DED2" s="172" t="e">
        <f>'3.0 Annual - Estate'!$IZ$21</f>
        <v>#DIV/0!</v>
      </c>
      <c r="DEE2" s="174">
        <f>'3.0 Annual - Estate'!$JB$20</f>
        <v>0</v>
      </c>
      <c r="DEF2" s="172" t="e">
        <f>'3.0 Annual - Estate'!$JB$21</f>
        <v>#DIV/0!</v>
      </c>
      <c r="DEG2" s="179">
        <f>'3.0 Annual - Estate'!$JB$24</f>
        <v>0</v>
      </c>
      <c r="DEH2" s="174">
        <f>'3.0 Annual - Estate'!$IZ$27</f>
        <v>0</v>
      </c>
      <c r="DEI2" s="174">
        <f>'3.0 Annual - Estate'!$IZ$29</f>
        <v>0</v>
      </c>
      <c r="DEJ2" s="174">
        <f>'3.0 Annual - Estate'!$IZ$31</f>
        <v>0</v>
      </c>
      <c r="DEK2" s="174">
        <f>'3.0 Annual - Estate'!$JA$31</f>
        <v>0</v>
      </c>
      <c r="DEL2" s="174">
        <f>'3.0 Annual - Estate'!$JB$29</f>
        <v>0</v>
      </c>
      <c r="DEM2" s="174">
        <f>'3.0 Annual - Estate'!$JB$31</f>
        <v>0</v>
      </c>
      <c r="DEN2" s="174">
        <f>'3.0 Annual - Estate'!$JC$31</f>
        <v>0</v>
      </c>
      <c r="DEO2" s="174">
        <f>'3.0 Annual - Estate'!$JD$27</f>
        <v>0</v>
      </c>
      <c r="DEP2" s="174">
        <f>'3.0 Annual - Estate'!$JD$29</f>
        <v>0</v>
      </c>
      <c r="DEQ2" s="174">
        <f>'3.0 Annual - Estate'!$JD$31</f>
        <v>0</v>
      </c>
      <c r="DER2" s="174">
        <f>'3.0 Annual - Estate'!$JE$31</f>
        <v>0</v>
      </c>
      <c r="DES2" s="174">
        <f>'3.0 Annual - Estate'!$JF$29</f>
        <v>0</v>
      </c>
      <c r="DET2" s="174">
        <f>'3.0 Annual - Estate'!$JF$31</f>
        <v>0</v>
      </c>
      <c r="DEU2" s="174">
        <f>'3.0 Annual - Estate'!$JG$31</f>
        <v>0</v>
      </c>
      <c r="DEV2" s="174" t="e">
        <f>'3.0 Annual - Estate'!$IZ$34</f>
        <v>#DIV/0!</v>
      </c>
      <c r="DEW2" s="174" t="e">
        <f>'3.0 Annual - Estate'!$IZ$36</f>
        <v>#DIV/0!</v>
      </c>
      <c r="DEX2" s="174" t="e">
        <f>'3.0 Annual - Estate'!$IZ$38</f>
        <v>#DIV/0!</v>
      </c>
      <c r="DEY2" s="174" t="e">
        <f>'3.0 Annual - Estate'!$JA$38</f>
        <v>#DIV/0!</v>
      </c>
      <c r="DEZ2" s="174" t="e">
        <f>'3.0 Annual - Estate'!$JB$36</f>
        <v>#DIV/0!</v>
      </c>
      <c r="DFA2" s="174" t="e">
        <f>'3.0 Annual - Estate'!$JB$38</f>
        <v>#DIV/0!</v>
      </c>
      <c r="DFB2" s="174" t="e">
        <f>'3.0 Annual - Estate'!$JC$38</f>
        <v>#DIV/0!</v>
      </c>
      <c r="DFC2" s="174" t="e">
        <f>'3.0 Annual - Estate'!$JD$34</f>
        <v>#DIV/0!</v>
      </c>
      <c r="DFD2" s="174" t="e">
        <f>'3.0 Annual - Estate'!$JD$36</f>
        <v>#DIV/0!</v>
      </c>
      <c r="DFE2" s="174" t="e">
        <f>'3.0 Annual - Estate'!$JD$38</f>
        <v>#DIV/0!</v>
      </c>
      <c r="DFF2" s="174" t="e">
        <f>'3.0 Annual - Estate'!$JE$38</f>
        <v>#DIV/0!</v>
      </c>
      <c r="DFG2" s="174" t="e">
        <f>'3.0 Annual - Estate'!$JF$36</f>
        <v>#DIV/0!</v>
      </c>
      <c r="DFH2" s="174" t="e">
        <f>'3.0 Annual - Estate'!$JF$38</f>
        <v>#DIV/0!</v>
      </c>
      <c r="DFI2" s="174" t="e">
        <f>'3.0 Annual - Estate'!$JG$38</f>
        <v>#DIV/0!</v>
      </c>
      <c r="DFJ2" s="174">
        <f>'3.0 Annual - Estate'!$JB$40</f>
        <v>0</v>
      </c>
      <c r="DFK2" s="174">
        <f>'3.0 Annual - Estate'!$JB$41</f>
        <v>0</v>
      </c>
      <c r="DFL2" s="174" t="e">
        <f>'3.0 Annual - Estate'!$JB$42</f>
        <v>#DIV/0!</v>
      </c>
      <c r="DFM2" s="174">
        <f>'3.0 Annual - Estate'!$JB$45</f>
        <v>0</v>
      </c>
      <c r="DFN2" s="174">
        <f>'3.0 Annual - Estate'!$IZ$48</f>
        <v>0</v>
      </c>
      <c r="DFO2" s="174">
        <f>'3.0 Annual - Estate'!$IZ$49</f>
        <v>0</v>
      </c>
      <c r="DFP2" s="174">
        <f>'3.0 Annual - Estate'!$IZ$50</f>
        <v>0</v>
      </c>
      <c r="DFQ2" s="174">
        <f>'3.0 Annual - Estate'!$JA$48</f>
        <v>0</v>
      </c>
      <c r="DFR2" s="174">
        <f>'3.0 Annual - Estate'!$JA$49</f>
        <v>0</v>
      </c>
      <c r="DFS2" s="174">
        <f>'3.0 Annual - Estate'!$JA$50</f>
        <v>0</v>
      </c>
      <c r="DFT2" s="174">
        <f>'3.0 Annual - Estate'!$JB$55</f>
        <v>0</v>
      </c>
      <c r="DFU2" s="174">
        <f>'3.0 Annual - Estate'!$IY$57</f>
        <v>0</v>
      </c>
      <c r="DFV2" s="174">
        <f>'3.0 Annual - Estate'!$JB$58</f>
        <v>0</v>
      </c>
      <c r="DFW2" s="174">
        <f>'3.0 Annual - Estate'!$JB$60</f>
        <v>0</v>
      </c>
      <c r="DFX2" s="174">
        <f>'3.0 Annual - Estate'!$IY$62</f>
        <v>0</v>
      </c>
      <c r="DFY2" s="174">
        <f>'3.0 Annual - Estate'!$JB$63</f>
        <v>0</v>
      </c>
      <c r="DFZ2" s="174">
        <f>'3.0 Annual - Estate'!$JB$66</f>
        <v>0</v>
      </c>
      <c r="DGA2" s="174">
        <f>'3.0 Annual - Estate'!$JB$67</f>
        <v>0</v>
      </c>
      <c r="DGB2" s="176" t="e">
        <f>'3.0 Annual - Estate'!$JB$68</f>
        <v>#DIV/0!</v>
      </c>
      <c r="DGC2" s="174">
        <f>'3.0 Annual - Estate'!$JB$71</f>
        <v>0</v>
      </c>
      <c r="DGD2" s="174">
        <f>'3.0 Annual - Estate'!$JB$72</f>
        <v>0</v>
      </c>
      <c r="DGE2" s="174">
        <f>'3.0 Annual - Estate'!$JB$73</f>
        <v>0</v>
      </c>
      <c r="DGF2" s="174">
        <f>'3.0 Annual - Estate'!$JB$74</f>
        <v>0</v>
      </c>
      <c r="DGG2" s="176">
        <f>'3.0 Annual - Estate'!$JB$75</f>
        <v>0</v>
      </c>
      <c r="DGH2" s="174">
        <f>'3.0 Annual - Estate'!$JK$12</f>
        <v>0</v>
      </c>
      <c r="DGI2" s="179">
        <f>'3.0 Annual - Estate'!$JK$13</f>
        <v>0</v>
      </c>
      <c r="DGJ2" s="174">
        <f>'3.0 Annual - Estate'!$JK$14</f>
        <v>0</v>
      </c>
      <c r="DGK2" s="179">
        <f>'3.0 Annual - Estate'!$JK$20</f>
        <v>0</v>
      </c>
      <c r="DGL2" s="172" t="e">
        <f>'3.0 Annual - Estate'!$JK$21</f>
        <v>#DIV/0!</v>
      </c>
      <c r="DGM2" s="174">
        <f>'3.0 Annual - Estate'!$JM$20</f>
        <v>0</v>
      </c>
      <c r="DGN2" s="172" t="e">
        <f>'3.0 Annual - Estate'!$JM$21</f>
        <v>#DIV/0!</v>
      </c>
      <c r="DGO2" s="179">
        <f>'3.0 Annual - Estate'!$JM$24</f>
        <v>0</v>
      </c>
      <c r="DGP2" s="174">
        <f>'3.0 Annual - Estate'!$JK$27</f>
        <v>0</v>
      </c>
      <c r="DGQ2" s="174">
        <f>'3.0 Annual - Estate'!$JK$29</f>
        <v>0</v>
      </c>
      <c r="DGR2" s="174">
        <f>'3.0 Annual - Estate'!$JK$31</f>
        <v>0</v>
      </c>
      <c r="DGS2" s="174">
        <f>'3.0 Annual - Estate'!$JL$31</f>
        <v>0</v>
      </c>
      <c r="DGT2" s="174">
        <f>'3.0 Annual - Estate'!$JM$29</f>
        <v>0</v>
      </c>
      <c r="DGU2" s="174">
        <f>'3.0 Annual - Estate'!$JM$31</f>
        <v>0</v>
      </c>
      <c r="DGV2" s="174">
        <f>'3.0 Annual - Estate'!$JN$31</f>
        <v>0</v>
      </c>
      <c r="DGW2" s="174">
        <f>'3.0 Annual - Estate'!$JO$27</f>
        <v>0</v>
      </c>
      <c r="DGX2" s="174">
        <f>'3.0 Annual - Estate'!$JO$29</f>
        <v>0</v>
      </c>
      <c r="DGY2" s="174">
        <f>'3.0 Annual - Estate'!$JO$31</f>
        <v>0</v>
      </c>
      <c r="DGZ2" s="174">
        <f>'3.0 Annual - Estate'!$JP$31</f>
        <v>0</v>
      </c>
      <c r="DHA2" s="174">
        <f>'3.0 Annual - Estate'!$JQ$29</f>
        <v>0</v>
      </c>
      <c r="DHB2" s="174">
        <f>'3.0 Annual - Estate'!$JQ$31</f>
        <v>0</v>
      </c>
      <c r="DHC2" s="174">
        <f>'3.0 Annual - Estate'!$JR$31</f>
        <v>0</v>
      </c>
      <c r="DHD2" s="174" t="e">
        <f>'3.0 Annual - Estate'!$JK$34</f>
        <v>#DIV/0!</v>
      </c>
      <c r="DHE2" s="174" t="e">
        <f>'3.0 Annual - Estate'!$JK$36</f>
        <v>#DIV/0!</v>
      </c>
      <c r="DHF2" s="174" t="e">
        <f>'3.0 Annual - Estate'!$JK$38</f>
        <v>#DIV/0!</v>
      </c>
      <c r="DHG2" s="174" t="e">
        <f>'3.0 Annual - Estate'!$JL$38</f>
        <v>#DIV/0!</v>
      </c>
      <c r="DHH2" s="174" t="e">
        <f>'3.0 Annual - Estate'!$JM$36</f>
        <v>#DIV/0!</v>
      </c>
      <c r="DHI2" s="174" t="e">
        <f>'3.0 Annual - Estate'!$JM$38</f>
        <v>#DIV/0!</v>
      </c>
      <c r="DHJ2" s="174" t="e">
        <f>'3.0 Annual - Estate'!$JN$38</f>
        <v>#DIV/0!</v>
      </c>
      <c r="DHK2" s="174" t="e">
        <f>'3.0 Annual - Estate'!$JO$34</f>
        <v>#DIV/0!</v>
      </c>
      <c r="DHL2" s="174" t="e">
        <f>'3.0 Annual - Estate'!$JO$36</f>
        <v>#DIV/0!</v>
      </c>
      <c r="DHM2" s="174" t="e">
        <f>'3.0 Annual - Estate'!$JO$38</f>
        <v>#DIV/0!</v>
      </c>
      <c r="DHN2" s="174" t="e">
        <f>'3.0 Annual - Estate'!$JP$38</f>
        <v>#DIV/0!</v>
      </c>
      <c r="DHO2" s="174" t="e">
        <f>'3.0 Annual - Estate'!$JQ$36</f>
        <v>#DIV/0!</v>
      </c>
      <c r="DHP2" s="174" t="e">
        <f>'3.0 Annual - Estate'!$JQ$38</f>
        <v>#DIV/0!</v>
      </c>
      <c r="DHQ2" s="174" t="e">
        <f>'3.0 Annual - Estate'!$JR$38</f>
        <v>#DIV/0!</v>
      </c>
      <c r="DHR2" s="174">
        <f>'3.0 Annual - Estate'!$JM$40</f>
        <v>0</v>
      </c>
      <c r="DHS2" s="174">
        <f>'3.0 Annual - Estate'!$JM$41</f>
        <v>0</v>
      </c>
      <c r="DHT2" s="174" t="e">
        <f>'3.0 Annual - Estate'!$JM$42</f>
        <v>#DIV/0!</v>
      </c>
      <c r="DHU2" s="174">
        <f>'3.0 Annual - Estate'!$JM$45</f>
        <v>0</v>
      </c>
      <c r="DHV2" s="174">
        <f>'3.0 Annual - Estate'!$JK$48</f>
        <v>0</v>
      </c>
      <c r="DHW2" s="174">
        <f>'3.0 Annual - Estate'!$JK$49</f>
        <v>0</v>
      </c>
      <c r="DHX2" s="174">
        <f>'3.0 Annual - Estate'!$JK$50</f>
        <v>0</v>
      </c>
      <c r="DHY2" s="174">
        <f>'3.0 Annual - Estate'!$JL$48</f>
        <v>0</v>
      </c>
      <c r="DHZ2" s="174">
        <f>'3.0 Annual - Estate'!$JL$49</f>
        <v>0</v>
      </c>
      <c r="DIA2" s="174">
        <f>'3.0 Annual - Estate'!$JL$50</f>
        <v>0</v>
      </c>
      <c r="DIB2" s="174">
        <f>'3.0 Annual - Estate'!$JM$55</f>
        <v>0</v>
      </c>
      <c r="DIC2" s="174">
        <f>'3.0 Annual - Estate'!$JJ$57</f>
        <v>0</v>
      </c>
      <c r="DID2" s="174">
        <f>'3.0 Annual - Estate'!$JM$58</f>
        <v>0</v>
      </c>
      <c r="DIE2" s="174">
        <f>'3.0 Annual - Estate'!$JM$60</f>
        <v>0</v>
      </c>
      <c r="DIF2" s="174">
        <f>'3.0 Annual - Estate'!$JJ$62</f>
        <v>0</v>
      </c>
      <c r="DIG2" s="174">
        <f>'3.0 Annual - Estate'!$JM$63</f>
        <v>0</v>
      </c>
      <c r="DIH2" s="174">
        <f>'3.0 Annual - Estate'!$JM$66</f>
        <v>0</v>
      </c>
      <c r="DII2" s="174">
        <f>'3.0 Annual - Estate'!$JM$67</f>
        <v>0</v>
      </c>
      <c r="DIJ2" s="176" t="e">
        <f>'3.0 Annual - Estate'!$JM$68</f>
        <v>#DIV/0!</v>
      </c>
      <c r="DIK2" s="174">
        <f>'3.0 Annual - Estate'!$JM$71</f>
        <v>0</v>
      </c>
      <c r="DIL2" s="174">
        <f>'3.0 Annual - Estate'!$JM$72</f>
        <v>0</v>
      </c>
      <c r="DIM2" s="174">
        <f>'3.0 Annual - Estate'!$JM$73</f>
        <v>0</v>
      </c>
      <c r="DIN2" s="174">
        <f>'3.0 Annual - Estate'!$JM$74</f>
        <v>0</v>
      </c>
      <c r="DIO2" s="176">
        <f>'3.0 Annual - Estate'!$JM$75</f>
        <v>0</v>
      </c>
      <c r="DIP2" s="174">
        <f>'3.0 Annual - Estate'!$JV$12</f>
        <v>0</v>
      </c>
      <c r="DIQ2" s="179">
        <f>'3.0 Annual - Estate'!$JV$13</f>
        <v>0</v>
      </c>
      <c r="DIR2" s="174">
        <f>'3.0 Annual - Estate'!$JV$14</f>
        <v>0</v>
      </c>
      <c r="DIS2" s="179">
        <f>'3.0 Annual - Estate'!$JV$20</f>
        <v>0</v>
      </c>
      <c r="DIT2" s="172" t="e">
        <f>'3.0 Annual - Estate'!$JV$21</f>
        <v>#DIV/0!</v>
      </c>
      <c r="DIU2" s="174">
        <f>'3.0 Annual - Estate'!$JX$20</f>
        <v>0</v>
      </c>
      <c r="DIV2" s="172" t="e">
        <f>'3.0 Annual - Estate'!$JX$21</f>
        <v>#DIV/0!</v>
      </c>
      <c r="DIW2" s="179">
        <f>'3.0 Annual - Estate'!$JX$24</f>
        <v>0</v>
      </c>
      <c r="DIX2" s="174">
        <f>'3.0 Annual - Estate'!$JV$27</f>
        <v>0</v>
      </c>
      <c r="DIY2" s="174">
        <f>'3.0 Annual - Estate'!$JV$29</f>
        <v>0</v>
      </c>
      <c r="DIZ2" s="174">
        <f>'3.0 Annual - Estate'!$JV$31</f>
        <v>0</v>
      </c>
      <c r="DJA2" s="174">
        <f>'3.0 Annual - Estate'!$JW$31</f>
        <v>0</v>
      </c>
      <c r="DJB2" s="174">
        <f>'3.0 Annual - Estate'!$JX$29</f>
        <v>0</v>
      </c>
      <c r="DJC2" s="174">
        <f>'3.0 Annual - Estate'!$JX$31</f>
        <v>0</v>
      </c>
      <c r="DJD2" s="174">
        <f>'3.0 Annual - Estate'!$JY$31</f>
        <v>0</v>
      </c>
      <c r="DJE2" s="174">
        <f>'3.0 Annual - Estate'!$JZ$27</f>
        <v>0</v>
      </c>
      <c r="DJF2" s="174">
        <f>'3.0 Annual - Estate'!$JZ$29</f>
        <v>0</v>
      </c>
      <c r="DJG2" s="174">
        <f>'3.0 Annual - Estate'!$JZ$31</f>
        <v>0</v>
      </c>
      <c r="DJH2" s="174">
        <f>'3.0 Annual - Estate'!$KA$31</f>
        <v>0</v>
      </c>
      <c r="DJI2" s="174">
        <f>'3.0 Annual - Estate'!$KB$29</f>
        <v>0</v>
      </c>
      <c r="DJJ2" s="174">
        <f>'3.0 Annual - Estate'!$KB$31</f>
        <v>0</v>
      </c>
      <c r="DJK2" s="174">
        <f>'3.0 Annual - Estate'!$KC$31</f>
        <v>0</v>
      </c>
      <c r="DJL2" s="174" t="e">
        <f>'3.0 Annual - Estate'!$JV$34</f>
        <v>#DIV/0!</v>
      </c>
      <c r="DJM2" s="174" t="e">
        <f>'3.0 Annual - Estate'!$JV$36</f>
        <v>#DIV/0!</v>
      </c>
      <c r="DJN2" s="174" t="e">
        <f>'3.0 Annual - Estate'!$JV$38</f>
        <v>#DIV/0!</v>
      </c>
      <c r="DJO2" s="174" t="e">
        <f>'3.0 Annual - Estate'!$JW$38</f>
        <v>#DIV/0!</v>
      </c>
      <c r="DJP2" s="174" t="e">
        <f>'3.0 Annual - Estate'!$JX$36</f>
        <v>#DIV/0!</v>
      </c>
      <c r="DJQ2" s="174" t="e">
        <f>'3.0 Annual - Estate'!$JX$38</f>
        <v>#DIV/0!</v>
      </c>
      <c r="DJR2" s="174" t="e">
        <f>'3.0 Annual - Estate'!$JY$38</f>
        <v>#DIV/0!</v>
      </c>
      <c r="DJS2" s="174" t="e">
        <f>'3.0 Annual - Estate'!$JZ$34</f>
        <v>#DIV/0!</v>
      </c>
      <c r="DJT2" s="174" t="e">
        <f>'3.0 Annual - Estate'!$JZ$36</f>
        <v>#DIV/0!</v>
      </c>
      <c r="DJU2" s="174" t="e">
        <f>'3.0 Annual - Estate'!$JZ$38</f>
        <v>#DIV/0!</v>
      </c>
      <c r="DJV2" s="174" t="e">
        <f>'3.0 Annual - Estate'!$KA$38</f>
        <v>#DIV/0!</v>
      </c>
      <c r="DJW2" s="174" t="e">
        <f>'3.0 Annual - Estate'!$KB$36</f>
        <v>#DIV/0!</v>
      </c>
      <c r="DJX2" s="174" t="e">
        <f>'3.0 Annual - Estate'!$KB$38</f>
        <v>#DIV/0!</v>
      </c>
      <c r="DJY2" s="174" t="e">
        <f>'3.0 Annual - Estate'!$KC$38</f>
        <v>#DIV/0!</v>
      </c>
      <c r="DJZ2" s="174">
        <f>'3.0 Annual - Estate'!$JX$40</f>
        <v>0</v>
      </c>
      <c r="DKA2" s="174">
        <f>'3.0 Annual - Estate'!$JX$41</f>
        <v>0</v>
      </c>
      <c r="DKB2" s="174" t="e">
        <f>'3.0 Annual - Estate'!$JX$42</f>
        <v>#DIV/0!</v>
      </c>
      <c r="DKC2" s="174">
        <f>'3.0 Annual - Estate'!$JX$45</f>
        <v>0</v>
      </c>
      <c r="DKD2" s="174">
        <f>'3.0 Annual - Estate'!$JV$48</f>
        <v>0</v>
      </c>
      <c r="DKE2" s="174">
        <f>'3.0 Annual - Estate'!$JV$49</f>
        <v>0</v>
      </c>
      <c r="DKF2" s="174">
        <f>'3.0 Annual - Estate'!$JV$50</f>
        <v>0</v>
      </c>
      <c r="DKG2" s="174">
        <f>'3.0 Annual - Estate'!$JW$48</f>
        <v>0</v>
      </c>
      <c r="DKH2" s="174">
        <f>'3.0 Annual - Estate'!$JW$49</f>
        <v>0</v>
      </c>
      <c r="DKI2" s="174">
        <f>'3.0 Annual - Estate'!$JW$50</f>
        <v>0</v>
      </c>
      <c r="DKJ2" s="174">
        <f>'3.0 Annual - Estate'!$JX$55</f>
        <v>0</v>
      </c>
      <c r="DKK2" s="174">
        <f>'3.0 Annual - Estate'!$JU$57</f>
        <v>0</v>
      </c>
      <c r="DKL2" s="174">
        <f>'3.0 Annual - Estate'!$JX$58</f>
        <v>0</v>
      </c>
      <c r="DKM2" s="174">
        <f>'3.0 Annual - Estate'!$JX$60</f>
        <v>0</v>
      </c>
      <c r="DKN2" s="174">
        <f>'3.0 Annual - Estate'!$JU$62</f>
        <v>0</v>
      </c>
      <c r="DKO2" s="174">
        <f>'3.0 Annual - Estate'!$JX$63</f>
        <v>0</v>
      </c>
      <c r="DKP2" s="174">
        <f>'3.0 Annual - Estate'!$JX$66</f>
        <v>0</v>
      </c>
      <c r="DKQ2" s="174">
        <f>'3.0 Annual - Estate'!$JX$67</f>
        <v>0</v>
      </c>
      <c r="DKR2" s="176" t="e">
        <f>'3.0 Annual - Estate'!$JX$68</f>
        <v>#DIV/0!</v>
      </c>
      <c r="DKS2" s="174">
        <f>'3.0 Annual - Estate'!$JX$71</f>
        <v>0</v>
      </c>
      <c r="DKT2" s="174">
        <f>'3.0 Annual - Estate'!$JX$72</f>
        <v>0</v>
      </c>
      <c r="DKU2" s="174">
        <f>'3.0 Annual - Estate'!$JX$73</f>
        <v>0</v>
      </c>
      <c r="DKV2" s="174">
        <f>'3.0 Annual - Estate'!$JX$74</f>
        <v>0</v>
      </c>
      <c r="DKW2" s="176">
        <f>'3.0 Annual - Estate'!$JX$75</f>
        <v>0</v>
      </c>
      <c r="DKX2" s="174">
        <f>'3.0 Annual - Estate'!$KG$12</f>
        <v>0</v>
      </c>
      <c r="DKY2" s="179">
        <f>'3.0 Annual - Estate'!$KG$13</f>
        <v>0</v>
      </c>
      <c r="DKZ2" s="174">
        <f>'3.0 Annual - Estate'!$KG$14</f>
        <v>0</v>
      </c>
      <c r="DLA2" s="179">
        <f>'3.0 Annual - Estate'!$KG$20</f>
        <v>0</v>
      </c>
      <c r="DLB2" s="172" t="e">
        <f>'3.0 Annual - Estate'!$KG$21</f>
        <v>#DIV/0!</v>
      </c>
      <c r="DLC2" s="174">
        <f>'3.0 Annual - Estate'!$KI$20</f>
        <v>0</v>
      </c>
      <c r="DLD2" s="172" t="e">
        <f>'3.0 Annual - Estate'!$KI$21</f>
        <v>#DIV/0!</v>
      </c>
      <c r="DLE2" s="179">
        <f>'3.0 Annual - Estate'!$KI$24</f>
        <v>0</v>
      </c>
      <c r="DLF2" s="174">
        <f>'3.0 Annual - Estate'!$KG$27</f>
        <v>0</v>
      </c>
      <c r="DLG2" s="174">
        <f>'3.0 Annual - Estate'!$KG$29</f>
        <v>0</v>
      </c>
      <c r="DLH2" s="174">
        <f>'3.0 Annual - Estate'!$KG$31</f>
        <v>0</v>
      </c>
      <c r="DLI2" s="174">
        <f>'3.0 Annual - Estate'!$KH$31</f>
        <v>0</v>
      </c>
      <c r="DLJ2" s="174">
        <f>'3.0 Annual - Estate'!$KI$29</f>
        <v>0</v>
      </c>
      <c r="DLK2" s="174">
        <f>'3.0 Annual - Estate'!$KI$31</f>
        <v>0</v>
      </c>
      <c r="DLL2" s="174">
        <f>'3.0 Annual - Estate'!$KJ$31</f>
        <v>0</v>
      </c>
      <c r="DLM2" s="174">
        <f>'3.0 Annual - Estate'!$KK$27</f>
        <v>0</v>
      </c>
      <c r="DLN2" s="174">
        <f>'3.0 Annual - Estate'!$KK$29</f>
        <v>0</v>
      </c>
      <c r="DLO2" s="174">
        <f>'3.0 Annual - Estate'!$KK$31</f>
        <v>0</v>
      </c>
      <c r="DLP2" s="174">
        <f>'3.0 Annual - Estate'!$KL$31</f>
        <v>0</v>
      </c>
      <c r="DLQ2" s="174">
        <f>'3.0 Annual - Estate'!$KM$29</f>
        <v>0</v>
      </c>
      <c r="DLR2" s="174">
        <f>'3.0 Annual - Estate'!$KM$31</f>
        <v>0</v>
      </c>
      <c r="DLS2" s="174">
        <f>'3.0 Annual - Estate'!$KN$31</f>
        <v>0</v>
      </c>
      <c r="DLT2" s="174" t="e">
        <f>'3.0 Annual - Estate'!$KG$34</f>
        <v>#DIV/0!</v>
      </c>
      <c r="DLU2" s="174" t="e">
        <f>'3.0 Annual - Estate'!$KG$36</f>
        <v>#DIV/0!</v>
      </c>
      <c r="DLV2" s="174" t="e">
        <f>'3.0 Annual - Estate'!$KG$38</f>
        <v>#DIV/0!</v>
      </c>
      <c r="DLW2" s="174" t="e">
        <f>'3.0 Annual - Estate'!$KH$38</f>
        <v>#DIV/0!</v>
      </c>
      <c r="DLX2" s="174" t="e">
        <f>'3.0 Annual - Estate'!$KI$36</f>
        <v>#DIV/0!</v>
      </c>
      <c r="DLY2" s="174" t="e">
        <f>'3.0 Annual - Estate'!$KI$38</f>
        <v>#DIV/0!</v>
      </c>
      <c r="DLZ2" s="174" t="e">
        <f>'3.0 Annual - Estate'!$KJ$38</f>
        <v>#DIV/0!</v>
      </c>
      <c r="DMA2" s="174" t="e">
        <f>'3.0 Annual - Estate'!$KK$34</f>
        <v>#DIV/0!</v>
      </c>
      <c r="DMB2" s="174" t="e">
        <f>'3.0 Annual - Estate'!$KK$36</f>
        <v>#DIV/0!</v>
      </c>
      <c r="DMC2" s="174" t="e">
        <f>'3.0 Annual - Estate'!$KK$38</f>
        <v>#DIV/0!</v>
      </c>
      <c r="DMD2" s="174" t="e">
        <f>'3.0 Annual - Estate'!$KL$38</f>
        <v>#DIV/0!</v>
      </c>
      <c r="DME2" s="174" t="e">
        <f>'3.0 Annual - Estate'!$KM$36</f>
        <v>#DIV/0!</v>
      </c>
      <c r="DMF2" s="174" t="e">
        <f>'3.0 Annual - Estate'!$KM$38</f>
        <v>#DIV/0!</v>
      </c>
      <c r="DMG2" s="174" t="e">
        <f>'3.0 Annual - Estate'!$KN$38</f>
        <v>#DIV/0!</v>
      </c>
      <c r="DMH2" s="174">
        <f>'3.0 Annual - Estate'!$KI$40</f>
        <v>0</v>
      </c>
      <c r="DMI2" s="174">
        <f>'3.0 Annual - Estate'!$KI$41</f>
        <v>0</v>
      </c>
      <c r="DMJ2" s="174" t="e">
        <f>'3.0 Annual - Estate'!$KI$42</f>
        <v>#DIV/0!</v>
      </c>
      <c r="DMK2" s="174">
        <f>'3.0 Annual - Estate'!$KI$45</f>
        <v>0</v>
      </c>
      <c r="DML2" s="174">
        <f>'3.0 Annual - Estate'!$KG$48</f>
        <v>0</v>
      </c>
      <c r="DMM2" s="174">
        <f>'3.0 Annual - Estate'!$KG$49</f>
        <v>0</v>
      </c>
      <c r="DMN2" s="174">
        <f>'3.0 Annual - Estate'!$KG$50</f>
        <v>0</v>
      </c>
      <c r="DMO2" s="174">
        <f>'3.0 Annual - Estate'!$KH$48</f>
        <v>0</v>
      </c>
      <c r="DMP2" s="174">
        <f>'3.0 Annual - Estate'!$KH$49</f>
        <v>0</v>
      </c>
      <c r="DMQ2" s="174">
        <f>'3.0 Annual - Estate'!$KH$50</f>
        <v>0</v>
      </c>
      <c r="DMR2" s="174">
        <f>'3.0 Annual - Estate'!$KI$55</f>
        <v>0</v>
      </c>
      <c r="DMS2" s="174">
        <f>'3.0 Annual - Estate'!$KF$57</f>
        <v>0</v>
      </c>
      <c r="DMT2" s="174">
        <f>'3.0 Annual - Estate'!$KI$58</f>
        <v>0</v>
      </c>
      <c r="DMU2" s="174">
        <f>'3.0 Annual - Estate'!$KI$60</f>
        <v>0</v>
      </c>
      <c r="DMV2" s="174">
        <f>'3.0 Annual - Estate'!$KF$62</f>
        <v>0</v>
      </c>
      <c r="DMW2" s="174">
        <f>'3.0 Annual - Estate'!$KI$63</f>
        <v>0</v>
      </c>
      <c r="DMX2" s="174">
        <f>'3.0 Annual - Estate'!$KI$66</f>
        <v>0</v>
      </c>
      <c r="DMY2" s="174">
        <f>'3.0 Annual - Estate'!$KI$67</f>
        <v>0</v>
      </c>
      <c r="DMZ2" s="176" t="e">
        <f>'3.0 Annual - Estate'!$KI$68</f>
        <v>#DIV/0!</v>
      </c>
      <c r="DNA2" s="174">
        <f>'3.0 Annual - Estate'!$KI$71</f>
        <v>0</v>
      </c>
      <c r="DNB2" s="174">
        <f>'3.0 Annual - Estate'!$KI$72</f>
        <v>0</v>
      </c>
      <c r="DNC2" s="174">
        <f>'3.0 Annual - Estate'!$KI$73</f>
        <v>0</v>
      </c>
      <c r="DND2" s="174">
        <f>'3.0 Annual - Estate'!$KI$74</f>
        <v>0</v>
      </c>
      <c r="DNE2" s="176">
        <f>'3.0 Annual - Estate'!$KI$75</f>
        <v>0</v>
      </c>
      <c r="DNF2" s="174">
        <f>'3.0 Annual - Estate'!$KR$12</f>
        <v>0</v>
      </c>
      <c r="DNG2" s="179">
        <f>'3.0 Annual - Estate'!$KR$13</f>
        <v>0</v>
      </c>
      <c r="DNH2" s="174">
        <f>'3.0 Annual - Estate'!$KR$14</f>
        <v>0</v>
      </c>
      <c r="DNI2" s="179">
        <f>'3.0 Annual - Estate'!$KR$20</f>
        <v>0</v>
      </c>
      <c r="DNJ2" s="172" t="e">
        <f>'3.0 Annual - Estate'!$KR$21</f>
        <v>#DIV/0!</v>
      </c>
      <c r="DNK2" s="174">
        <f>'3.0 Annual - Estate'!$KT$20</f>
        <v>0</v>
      </c>
      <c r="DNL2" s="172" t="e">
        <f>'3.0 Annual - Estate'!$KT$21</f>
        <v>#DIV/0!</v>
      </c>
      <c r="DNM2" s="179">
        <f>'3.0 Annual - Estate'!$KT$24</f>
        <v>0</v>
      </c>
      <c r="DNN2" s="174">
        <f>'3.0 Annual - Estate'!$KR$27</f>
        <v>0</v>
      </c>
      <c r="DNO2" s="174">
        <f>'3.0 Annual - Estate'!$KR$29</f>
        <v>0</v>
      </c>
      <c r="DNP2" s="174">
        <f>'3.0 Annual - Estate'!$KR$31</f>
        <v>0</v>
      </c>
      <c r="DNQ2" s="174">
        <f>'3.0 Annual - Estate'!$KS$31</f>
        <v>0</v>
      </c>
      <c r="DNR2" s="174">
        <f>'3.0 Annual - Estate'!$KT$29</f>
        <v>0</v>
      </c>
      <c r="DNS2" s="174">
        <f>'3.0 Annual - Estate'!$KT$31</f>
        <v>0</v>
      </c>
      <c r="DNT2" s="174">
        <f>'3.0 Annual - Estate'!$KU$31</f>
        <v>0</v>
      </c>
      <c r="DNU2" s="174">
        <f>'3.0 Annual - Estate'!$KV$27</f>
        <v>0</v>
      </c>
      <c r="DNV2" s="174">
        <f>'3.0 Annual - Estate'!$KV$29</f>
        <v>0</v>
      </c>
      <c r="DNW2" s="174">
        <f>'3.0 Annual - Estate'!$KV$31</f>
        <v>0</v>
      </c>
      <c r="DNX2" s="174">
        <f>'3.0 Annual - Estate'!$KW$31</f>
        <v>0</v>
      </c>
      <c r="DNY2" s="174">
        <f>'3.0 Annual - Estate'!$KX$29</f>
        <v>0</v>
      </c>
      <c r="DNZ2" s="174">
        <f>'3.0 Annual - Estate'!$KX$31</f>
        <v>0</v>
      </c>
      <c r="DOA2" s="174">
        <f>'3.0 Annual - Estate'!$KY$31</f>
        <v>0</v>
      </c>
      <c r="DOB2" s="174" t="e">
        <f>'3.0 Annual - Estate'!$KR$34</f>
        <v>#DIV/0!</v>
      </c>
      <c r="DOC2" s="174" t="e">
        <f>'3.0 Annual - Estate'!$KR$36</f>
        <v>#DIV/0!</v>
      </c>
      <c r="DOD2" s="174" t="e">
        <f>'3.0 Annual - Estate'!$KR$38</f>
        <v>#DIV/0!</v>
      </c>
      <c r="DOE2" s="174" t="e">
        <f>'3.0 Annual - Estate'!$KS$38</f>
        <v>#DIV/0!</v>
      </c>
      <c r="DOF2" s="174" t="e">
        <f>'3.0 Annual - Estate'!$KT$36</f>
        <v>#DIV/0!</v>
      </c>
      <c r="DOG2" s="174" t="e">
        <f>'3.0 Annual - Estate'!$KT$38</f>
        <v>#DIV/0!</v>
      </c>
      <c r="DOH2" s="174" t="e">
        <f>'3.0 Annual - Estate'!$KU$38</f>
        <v>#DIV/0!</v>
      </c>
      <c r="DOI2" s="174" t="e">
        <f>'3.0 Annual - Estate'!$KV$34</f>
        <v>#DIV/0!</v>
      </c>
      <c r="DOJ2" s="174" t="e">
        <f>'3.0 Annual - Estate'!$KV$36</f>
        <v>#DIV/0!</v>
      </c>
      <c r="DOK2" s="174" t="e">
        <f>'3.0 Annual - Estate'!$KV$38</f>
        <v>#DIV/0!</v>
      </c>
      <c r="DOL2" s="174" t="e">
        <f>'3.0 Annual - Estate'!$KW$38</f>
        <v>#DIV/0!</v>
      </c>
      <c r="DOM2" s="174" t="e">
        <f>'3.0 Annual - Estate'!$KX$36</f>
        <v>#DIV/0!</v>
      </c>
      <c r="DON2" s="174" t="e">
        <f>'3.0 Annual - Estate'!$KX$38</f>
        <v>#DIV/0!</v>
      </c>
      <c r="DOO2" s="174" t="e">
        <f>'3.0 Annual - Estate'!$KY$38</f>
        <v>#DIV/0!</v>
      </c>
      <c r="DOP2" s="174">
        <f>'3.0 Annual - Estate'!$KT$40</f>
        <v>0</v>
      </c>
      <c r="DOQ2" s="174">
        <f>'3.0 Annual - Estate'!$KT$41</f>
        <v>0</v>
      </c>
      <c r="DOR2" s="174" t="e">
        <f>'3.0 Annual - Estate'!$KT$42</f>
        <v>#DIV/0!</v>
      </c>
      <c r="DOS2" s="174">
        <f>'3.0 Annual - Estate'!$KT$45</f>
        <v>0</v>
      </c>
      <c r="DOT2" s="174">
        <f>'3.0 Annual - Estate'!$KR$48</f>
        <v>0</v>
      </c>
      <c r="DOU2" s="174">
        <f>'3.0 Annual - Estate'!$KR$49</f>
        <v>0</v>
      </c>
      <c r="DOV2" s="174">
        <f>'3.0 Annual - Estate'!$KR$50</f>
        <v>0</v>
      </c>
      <c r="DOW2" s="174">
        <f>'3.0 Annual - Estate'!$KS$48</f>
        <v>0</v>
      </c>
      <c r="DOX2" s="174">
        <f>'3.0 Annual - Estate'!$KS$49</f>
        <v>0</v>
      </c>
      <c r="DOY2" s="174">
        <f>'3.0 Annual - Estate'!$KS$50</f>
        <v>0</v>
      </c>
      <c r="DOZ2" s="174">
        <f>'3.0 Annual - Estate'!$KT$55</f>
        <v>0</v>
      </c>
      <c r="DPA2" s="174">
        <f>'3.0 Annual - Estate'!$KQ$57</f>
        <v>0</v>
      </c>
      <c r="DPB2" s="174">
        <f>'3.0 Annual - Estate'!$KT$58</f>
        <v>0</v>
      </c>
      <c r="DPC2" s="174">
        <f>'3.0 Annual - Estate'!$KT$60</f>
        <v>0</v>
      </c>
      <c r="DPD2" s="174">
        <f>'3.0 Annual - Estate'!$KQ$62</f>
        <v>0</v>
      </c>
      <c r="DPE2" s="174">
        <f>'3.0 Annual - Estate'!$KT$63</f>
        <v>0</v>
      </c>
      <c r="DPF2" s="174">
        <f>'3.0 Annual - Estate'!$KT$66</f>
        <v>0</v>
      </c>
      <c r="DPG2" s="174">
        <f>'3.0 Annual - Estate'!$KT$67</f>
        <v>0</v>
      </c>
      <c r="DPH2" s="176" t="e">
        <f>'3.0 Annual - Estate'!$KT$68</f>
        <v>#DIV/0!</v>
      </c>
      <c r="DPI2" s="174">
        <f>'3.0 Annual - Estate'!$KT$71</f>
        <v>0</v>
      </c>
      <c r="DPJ2" s="174">
        <f>'3.0 Annual - Estate'!$KT$72</f>
        <v>0</v>
      </c>
      <c r="DPK2" s="174">
        <f>'3.0 Annual - Estate'!$KT$73</f>
        <v>0</v>
      </c>
      <c r="DPL2" s="174">
        <f>'3.0 Annual - Estate'!$KT$74</f>
        <v>0</v>
      </c>
      <c r="DPM2" s="176">
        <f>'3.0 Annual - Estate'!$KT$75</f>
        <v>0</v>
      </c>
      <c r="DPN2" s="174">
        <f>'3.0 Annual - Estate'!$LC$12</f>
        <v>0</v>
      </c>
      <c r="DPO2" s="179">
        <f>'3.0 Annual - Estate'!$LC$13</f>
        <v>0</v>
      </c>
      <c r="DPP2" s="174">
        <f>'3.0 Annual - Estate'!$LC$14</f>
        <v>0</v>
      </c>
      <c r="DPQ2" s="179">
        <f>'3.0 Annual - Estate'!$LC$20</f>
        <v>0</v>
      </c>
      <c r="DPR2" s="172" t="e">
        <f>'3.0 Annual - Estate'!$LC$21</f>
        <v>#DIV/0!</v>
      </c>
      <c r="DPS2" s="174">
        <f>'3.0 Annual - Estate'!$LE$20</f>
        <v>0</v>
      </c>
      <c r="DPT2" s="172" t="e">
        <f>'3.0 Annual - Estate'!$LE$21</f>
        <v>#DIV/0!</v>
      </c>
      <c r="DPU2" s="179">
        <f>'3.0 Annual - Estate'!$LE$24</f>
        <v>0</v>
      </c>
      <c r="DPV2" s="174">
        <f>'3.0 Annual - Estate'!$LC$27</f>
        <v>0</v>
      </c>
      <c r="DPW2" s="174">
        <f>'3.0 Annual - Estate'!$LC$29</f>
        <v>0</v>
      </c>
      <c r="DPX2" s="174">
        <f>'3.0 Annual - Estate'!$LC$31</f>
        <v>0</v>
      </c>
      <c r="DPY2" s="174">
        <f>'3.0 Annual - Estate'!$LD$31</f>
        <v>0</v>
      </c>
      <c r="DPZ2" s="174">
        <f>'3.0 Annual - Estate'!$LE$29</f>
        <v>0</v>
      </c>
      <c r="DQA2" s="174">
        <f>'3.0 Annual - Estate'!$LE$31</f>
        <v>0</v>
      </c>
      <c r="DQB2" s="174">
        <f>'3.0 Annual - Estate'!$LF$31</f>
        <v>0</v>
      </c>
      <c r="DQC2" s="174">
        <f>'3.0 Annual - Estate'!$LG$27</f>
        <v>0</v>
      </c>
      <c r="DQD2" s="174">
        <f>'3.0 Annual - Estate'!$LG$29</f>
        <v>0</v>
      </c>
      <c r="DQE2" s="174">
        <f>'3.0 Annual - Estate'!$LG$31</f>
        <v>0</v>
      </c>
      <c r="DQF2" s="174">
        <f>'3.0 Annual - Estate'!$LH$31</f>
        <v>0</v>
      </c>
      <c r="DQG2" s="174">
        <f>'3.0 Annual - Estate'!$LI$29</f>
        <v>0</v>
      </c>
      <c r="DQH2" s="174">
        <f>'3.0 Annual - Estate'!$LI$31</f>
        <v>0</v>
      </c>
      <c r="DQI2" s="174">
        <f>'3.0 Annual - Estate'!$LJ$31</f>
        <v>0</v>
      </c>
      <c r="DQJ2" s="174" t="e">
        <f>'3.0 Annual - Estate'!$LC$34</f>
        <v>#DIV/0!</v>
      </c>
      <c r="DQK2" s="174" t="e">
        <f>'3.0 Annual - Estate'!$LC$36</f>
        <v>#DIV/0!</v>
      </c>
      <c r="DQL2" s="174" t="e">
        <f>'3.0 Annual - Estate'!$LC$38</f>
        <v>#DIV/0!</v>
      </c>
      <c r="DQM2" s="174" t="e">
        <f>'3.0 Annual - Estate'!$LD$38</f>
        <v>#DIV/0!</v>
      </c>
      <c r="DQN2" s="174" t="e">
        <f>'3.0 Annual - Estate'!$LE$36</f>
        <v>#DIV/0!</v>
      </c>
      <c r="DQO2" s="174" t="e">
        <f>'3.0 Annual - Estate'!$LE$38</f>
        <v>#DIV/0!</v>
      </c>
      <c r="DQP2" s="174" t="e">
        <f>'3.0 Annual - Estate'!$LF$38</f>
        <v>#DIV/0!</v>
      </c>
      <c r="DQQ2" s="174" t="e">
        <f>'3.0 Annual - Estate'!$LG$34</f>
        <v>#DIV/0!</v>
      </c>
      <c r="DQR2" s="174" t="e">
        <f>'3.0 Annual - Estate'!$LG$36</f>
        <v>#DIV/0!</v>
      </c>
      <c r="DQS2" s="174" t="e">
        <f>'3.0 Annual - Estate'!$LG$38</f>
        <v>#DIV/0!</v>
      </c>
      <c r="DQT2" s="174" t="e">
        <f>'3.0 Annual - Estate'!$LH$38</f>
        <v>#DIV/0!</v>
      </c>
      <c r="DQU2" s="174" t="e">
        <f>'3.0 Annual - Estate'!$LI$36</f>
        <v>#DIV/0!</v>
      </c>
      <c r="DQV2" s="174" t="e">
        <f>'3.0 Annual - Estate'!$LI$38</f>
        <v>#DIV/0!</v>
      </c>
      <c r="DQW2" s="174" t="e">
        <f>'3.0 Annual - Estate'!$LJ$38</f>
        <v>#DIV/0!</v>
      </c>
      <c r="DQX2" s="174">
        <f>'3.0 Annual - Estate'!$LE$40</f>
        <v>0</v>
      </c>
      <c r="DQY2" s="174">
        <f>'3.0 Annual - Estate'!$LE$41</f>
        <v>0</v>
      </c>
      <c r="DQZ2" s="174" t="e">
        <f>'3.0 Annual - Estate'!$LE$42</f>
        <v>#DIV/0!</v>
      </c>
      <c r="DRA2" s="174">
        <f>'3.0 Annual - Estate'!$LE$45</f>
        <v>0</v>
      </c>
      <c r="DRB2" s="174">
        <f>'3.0 Annual - Estate'!$LC$48</f>
        <v>0</v>
      </c>
      <c r="DRC2" s="174">
        <f>'3.0 Annual - Estate'!$LC$49</f>
        <v>0</v>
      </c>
      <c r="DRD2" s="174">
        <f>'3.0 Annual - Estate'!$LC$50</f>
        <v>0</v>
      </c>
      <c r="DRE2" s="174">
        <f>'3.0 Annual - Estate'!$LD$48</f>
        <v>0</v>
      </c>
      <c r="DRF2" s="174">
        <f>'3.0 Annual - Estate'!$LD$49</f>
        <v>0</v>
      </c>
      <c r="DRG2" s="174">
        <f>'3.0 Annual - Estate'!$LD$50</f>
        <v>0</v>
      </c>
      <c r="DRH2" s="174">
        <f>'3.0 Annual - Estate'!$LE$55</f>
        <v>0</v>
      </c>
      <c r="DRI2" s="174">
        <f>'3.0 Annual - Estate'!$LB$57</f>
        <v>0</v>
      </c>
      <c r="DRJ2" s="174">
        <f>'3.0 Annual - Estate'!$LE$58</f>
        <v>0</v>
      </c>
      <c r="DRK2" s="174">
        <f>'3.0 Annual - Estate'!$LE$60</f>
        <v>0</v>
      </c>
      <c r="DRL2" s="174">
        <f>'3.0 Annual - Estate'!$LB$62</f>
        <v>0</v>
      </c>
      <c r="DRM2" s="174">
        <f>'3.0 Annual - Estate'!$LE$63</f>
        <v>0</v>
      </c>
      <c r="DRN2" s="174">
        <f>'3.0 Annual - Estate'!$LE$66</f>
        <v>0</v>
      </c>
      <c r="DRO2" s="174">
        <f>'3.0 Annual - Estate'!$LE$67</f>
        <v>0</v>
      </c>
      <c r="DRP2" s="176" t="e">
        <f>'3.0 Annual - Estate'!$LE$68</f>
        <v>#DIV/0!</v>
      </c>
      <c r="DRQ2" s="174">
        <f>'3.0 Annual - Estate'!$LE$71</f>
        <v>0</v>
      </c>
      <c r="DRR2" s="174">
        <f>'3.0 Annual - Estate'!$LE$72</f>
        <v>0</v>
      </c>
      <c r="DRS2" s="174">
        <f>'3.0 Annual - Estate'!$LE$73</f>
        <v>0</v>
      </c>
      <c r="DRT2" s="174">
        <f>'3.0 Annual - Estate'!$LE$74</f>
        <v>0</v>
      </c>
      <c r="DRU2" s="176">
        <f>'3.0 Annual - Estate'!$LE$75</f>
        <v>0</v>
      </c>
      <c r="DRV2" s="174">
        <f>'3.0 Annual - Estate'!$LO$12</f>
        <v>0</v>
      </c>
      <c r="DRW2" s="179">
        <f>'3.0 Annual - Estate'!$LO$13</f>
        <v>0</v>
      </c>
      <c r="DRX2" s="174">
        <f>'3.0 Annual - Estate'!$LO$14</f>
        <v>0</v>
      </c>
      <c r="DRY2" s="179">
        <f>'3.0 Annual - Estate'!$LO$20</f>
        <v>0</v>
      </c>
      <c r="DRZ2" s="172" t="e">
        <f>'3.0 Annual - Estate'!$LO$21</f>
        <v>#DIV/0!</v>
      </c>
      <c r="DSA2" s="174">
        <f>'3.0 Annual - Estate'!$LQ$20</f>
        <v>0</v>
      </c>
      <c r="DSB2" s="172" t="e">
        <f>'3.0 Annual - Estate'!$LQ$21</f>
        <v>#DIV/0!</v>
      </c>
      <c r="DSC2" s="179">
        <f>'3.0 Annual - Estate'!$LQ$24</f>
        <v>0</v>
      </c>
      <c r="DSD2" s="174">
        <f>'3.0 Annual - Estate'!$LO$27</f>
        <v>0</v>
      </c>
      <c r="DSE2" s="174">
        <f>'3.0 Annual - Estate'!$LO$29</f>
        <v>0</v>
      </c>
      <c r="DSF2" s="174">
        <f>'3.0 Annual - Estate'!$LO$31</f>
        <v>0</v>
      </c>
      <c r="DSG2" s="174">
        <f>'3.0 Annual - Estate'!$LP$31</f>
        <v>0</v>
      </c>
      <c r="DSH2" s="174">
        <f>'3.0 Annual - Estate'!$LQ$29</f>
        <v>0</v>
      </c>
      <c r="DSI2" s="174">
        <f>'3.0 Annual - Estate'!$LQ$31</f>
        <v>0</v>
      </c>
      <c r="DSJ2" s="174">
        <f>'3.0 Annual - Estate'!$LR$31</f>
        <v>0</v>
      </c>
      <c r="DSK2" s="174">
        <f>'3.0 Annual - Estate'!$LS$27</f>
        <v>0</v>
      </c>
      <c r="DSL2" s="174">
        <f>'3.0 Annual - Estate'!$LS$29</f>
        <v>0</v>
      </c>
      <c r="DSM2" s="174">
        <f>'3.0 Annual - Estate'!$LS$31</f>
        <v>0</v>
      </c>
      <c r="DSN2" s="174">
        <f>'3.0 Annual - Estate'!$LT$31</f>
        <v>0</v>
      </c>
      <c r="DSO2" s="174">
        <f>'3.0 Annual - Estate'!$LU$29</f>
        <v>0</v>
      </c>
      <c r="DSP2" s="174">
        <f>'3.0 Annual - Estate'!$LU$31</f>
        <v>0</v>
      </c>
      <c r="DSQ2" s="174">
        <f>'3.0 Annual - Estate'!$LV$31</f>
        <v>0</v>
      </c>
      <c r="DSR2" s="174" t="e">
        <f>'3.0 Annual - Estate'!$LO$34</f>
        <v>#DIV/0!</v>
      </c>
      <c r="DSS2" s="174" t="e">
        <f>'3.0 Annual - Estate'!$LO$36</f>
        <v>#DIV/0!</v>
      </c>
      <c r="DST2" s="174" t="e">
        <f>'3.0 Annual - Estate'!$LO$38</f>
        <v>#DIV/0!</v>
      </c>
      <c r="DSU2" s="174" t="e">
        <f>'3.0 Annual - Estate'!$LP$38</f>
        <v>#DIV/0!</v>
      </c>
      <c r="DSV2" s="174" t="e">
        <f>'3.0 Annual - Estate'!$LQ$36</f>
        <v>#DIV/0!</v>
      </c>
      <c r="DSW2" s="174" t="e">
        <f>'3.0 Annual - Estate'!$LQ$38</f>
        <v>#DIV/0!</v>
      </c>
      <c r="DSX2" s="174" t="e">
        <f>'3.0 Annual - Estate'!$LR$38</f>
        <v>#DIV/0!</v>
      </c>
      <c r="DSY2" s="174" t="e">
        <f>'3.0 Annual - Estate'!$LS$34</f>
        <v>#DIV/0!</v>
      </c>
      <c r="DSZ2" s="174" t="e">
        <f>'3.0 Annual - Estate'!$LS$36</f>
        <v>#DIV/0!</v>
      </c>
      <c r="DTA2" s="174" t="e">
        <f>'3.0 Annual - Estate'!$LS$38</f>
        <v>#DIV/0!</v>
      </c>
      <c r="DTB2" s="174" t="e">
        <f>'3.0 Annual - Estate'!$LT$38</f>
        <v>#DIV/0!</v>
      </c>
      <c r="DTC2" s="174" t="e">
        <f>'3.0 Annual - Estate'!$LU$36</f>
        <v>#DIV/0!</v>
      </c>
      <c r="DTD2" s="174" t="e">
        <f>'3.0 Annual - Estate'!$LU$38</f>
        <v>#DIV/0!</v>
      </c>
      <c r="DTE2" s="174" t="e">
        <f>'3.0 Annual - Estate'!$LV$38</f>
        <v>#DIV/0!</v>
      </c>
      <c r="DTF2" s="174">
        <f>'3.0 Annual - Estate'!$LQ$40</f>
        <v>0</v>
      </c>
      <c r="DTG2" s="174">
        <f>'3.0 Annual - Estate'!$LQ$41</f>
        <v>0</v>
      </c>
      <c r="DTH2" s="174" t="e">
        <f>'3.0 Annual - Estate'!$LQ$42</f>
        <v>#DIV/0!</v>
      </c>
      <c r="DTI2" s="174">
        <f>'3.0 Annual - Estate'!$LQ$45</f>
        <v>0</v>
      </c>
      <c r="DTJ2" s="174">
        <f>'3.0 Annual - Estate'!$LO$48</f>
        <v>0</v>
      </c>
      <c r="DTK2" s="174">
        <f>'3.0 Annual - Estate'!$LO$49</f>
        <v>0</v>
      </c>
      <c r="DTL2" s="174">
        <f>'3.0 Annual - Estate'!$LO$50</f>
        <v>0</v>
      </c>
      <c r="DTM2" s="174">
        <f>'3.0 Annual - Estate'!$LP$48</f>
        <v>0</v>
      </c>
      <c r="DTN2" s="174">
        <f>'3.0 Annual - Estate'!$LP$49</f>
        <v>0</v>
      </c>
      <c r="DTO2" s="174">
        <f>'3.0 Annual - Estate'!$LP$50</f>
        <v>0</v>
      </c>
      <c r="DTP2" s="174">
        <f>'3.0 Annual - Estate'!$LQ$55</f>
        <v>0</v>
      </c>
      <c r="DTQ2" s="174">
        <f>'3.0 Annual - Estate'!$LN$57</f>
        <v>0</v>
      </c>
      <c r="DTR2" s="174">
        <f>'3.0 Annual - Estate'!$LQ$58</f>
        <v>0</v>
      </c>
      <c r="DTS2" s="174">
        <f>'3.0 Annual - Estate'!$LQ$60</f>
        <v>0</v>
      </c>
      <c r="DTT2" s="174">
        <f>'3.0 Annual - Estate'!$LN$62</f>
        <v>0</v>
      </c>
      <c r="DTU2" s="174">
        <f>'3.0 Annual - Estate'!$LQ$63</f>
        <v>0</v>
      </c>
      <c r="DTV2" s="174">
        <f>'3.0 Annual - Estate'!$LQ$66</f>
        <v>0</v>
      </c>
      <c r="DTW2" s="174">
        <f>'3.0 Annual - Estate'!$LQ$67</f>
        <v>0</v>
      </c>
      <c r="DTX2" s="176" t="e">
        <f>'3.0 Annual - Estate'!$LQ$68</f>
        <v>#DIV/0!</v>
      </c>
      <c r="DTY2" s="174">
        <f>'3.0 Annual - Estate'!$LQ$71</f>
        <v>0</v>
      </c>
      <c r="DTZ2" s="174">
        <f>'3.0 Annual - Estate'!$LQ$72</f>
        <v>0</v>
      </c>
      <c r="DUA2" s="174">
        <f>'3.0 Annual - Estate'!$LQ$73</f>
        <v>0</v>
      </c>
      <c r="DUB2" s="174">
        <f>'3.0 Annual - Estate'!$LQ$74</f>
        <v>0</v>
      </c>
      <c r="DUC2" s="176">
        <f>'3.0 Annual - Estate'!$LQ$75</f>
        <v>0</v>
      </c>
      <c r="DUD2" s="174">
        <f>'3.0 Annual - Estate'!$LZ$12</f>
        <v>0</v>
      </c>
      <c r="DUE2" s="179">
        <f>'3.0 Annual - Estate'!$LZ$13</f>
        <v>0</v>
      </c>
      <c r="DUF2" s="174">
        <f>'3.0 Annual - Estate'!$LZ$14</f>
        <v>0</v>
      </c>
      <c r="DUG2" s="179">
        <f>'3.0 Annual - Estate'!$LZ$20</f>
        <v>0</v>
      </c>
      <c r="DUH2" s="172" t="e">
        <f>'3.0 Annual - Estate'!$LZ$21</f>
        <v>#DIV/0!</v>
      </c>
      <c r="DUI2" s="174">
        <f>'3.0 Annual - Estate'!$MB$20</f>
        <v>0</v>
      </c>
      <c r="DUJ2" s="172" t="e">
        <f>'3.0 Annual - Estate'!$MB$21</f>
        <v>#DIV/0!</v>
      </c>
      <c r="DUK2" s="179">
        <f>'3.0 Annual - Estate'!$MB$24</f>
        <v>0</v>
      </c>
      <c r="DUL2" s="174">
        <f>'3.0 Annual - Estate'!$LZ$27</f>
        <v>0</v>
      </c>
      <c r="DUM2" s="174">
        <f>'3.0 Annual - Estate'!$LZ$29</f>
        <v>0</v>
      </c>
      <c r="DUN2" s="174">
        <f>'3.0 Annual - Estate'!$LZ$31</f>
        <v>0</v>
      </c>
      <c r="DUO2" s="174">
        <f>'3.0 Annual - Estate'!$MA$31</f>
        <v>0</v>
      </c>
      <c r="DUP2" s="174">
        <f>'3.0 Annual - Estate'!$MB$29</f>
        <v>0</v>
      </c>
      <c r="DUQ2" s="174">
        <f>'3.0 Annual - Estate'!$MB$31</f>
        <v>0</v>
      </c>
      <c r="DUR2" s="174">
        <f>'3.0 Annual - Estate'!$MC$31</f>
        <v>0</v>
      </c>
      <c r="DUS2" s="174">
        <f>'3.0 Annual - Estate'!$MD$27</f>
        <v>0</v>
      </c>
      <c r="DUT2" s="174">
        <f>'3.0 Annual - Estate'!$MD$29</f>
        <v>0</v>
      </c>
      <c r="DUU2" s="174">
        <f>'3.0 Annual - Estate'!$MD$31</f>
        <v>0</v>
      </c>
      <c r="DUV2" s="174">
        <f>'3.0 Annual - Estate'!$ME$31</f>
        <v>0</v>
      </c>
      <c r="DUW2" s="174">
        <f>'3.0 Annual - Estate'!$MF$29</f>
        <v>0</v>
      </c>
      <c r="DUX2" s="174">
        <f>'3.0 Annual - Estate'!$MF$31</f>
        <v>0</v>
      </c>
      <c r="DUY2" s="174">
        <f>'3.0 Annual - Estate'!$MG$31</f>
        <v>0</v>
      </c>
      <c r="DUZ2" s="174" t="e">
        <f>'3.0 Annual - Estate'!$LZ$34</f>
        <v>#DIV/0!</v>
      </c>
      <c r="DVA2" s="174" t="e">
        <f>'3.0 Annual - Estate'!$LZ$36</f>
        <v>#DIV/0!</v>
      </c>
      <c r="DVB2" s="174" t="e">
        <f>'3.0 Annual - Estate'!$LZ$38</f>
        <v>#DIV/0!</v>
      </c>
      <c r="DVC2" s="174" t="e">
        <f>'3.0 Annual - Estate'!$MA$38</f>
        <v>#DIV/0!</v>
      </c>
      <c r="DVD2" s="174" t="e">
        <f>'3.0 Annual - Estate'!$MB$36</f>
        <v>#DIV/0!</v>
      </c>
      <c r="DVE2" s="174" t="e">
        <f>'3.0 Annual - Estate'!$MB$38</f>
        <v>#DIV/0!</v>
      </c>
      <c r="DVF2" s="174" t="e">
        <f>'3.0 Annual - Estate'!$MC$38</f>
        <v>#DIV/0!</v>
      </c>
      <c r="DVG2" s="174" t="e">
        <f>'3.0 Annual - Estate'!$MD$34</f>
        <v>#DIV/0!</v>
      </c>
      <c r="DVH2" s="174" t="e">
        <f>'3.0 Annual - Estate'!$MD$36</f>
        <v>#DIV/0!</v>
      </c>
      <c r="DVI2" s="174" t="e">
        <f>'3.0 Annual - Estate'!$MD$38</f>
        <v>#DIV/0!</v>
      </c>
      <c r="DVJ2" s="174" t="e">
        <f>'3.0 Annual - Estate'!$ME$38</f>
        <v>#DIV/0!</v>
      </c>
      <c r="DVK2" s="174" t="e">
        <f>'3.0 Annual - Estate'!$MF$36</f>
        <v>#DIV/0!</v>
      </c>
      <c r="DVL2" s="174" t="e">
        <f>'3.0 Annual - Estate'!$MF$38</f>
        <v>#DIV/0!</v>
      </c>
      <c r="DVM2" s="174" t="e">
        <f>'3.0 Annual - Estate'!$MG$38</f>
        <v>#DIV/0!</v>
      </c>
      <c r="DVN2" s="174">
        <f>'3.0 Annual - Estate'!$MB$40</f>
        <v>0</v>
      </c>
      <c r="DVO2" s="174">
        <f>'3.0 Annual - Estate'!$MB$41</f>
        <v>0</v>
      </c>
      <c r="DVP2" s="174" t="e">
        <f>'3.0 Annual - Estate'!$MB$42</f>
        <v>#DIV/0!</v>
      </c>
      <c r="DVQ2" s="174">
        <f>'3.0 Annual - Estate'!$MB$45</f>
        <v>0</v>
      </c>
      <c r="DVR2" s="174">
        <f>'3.0 Annual - Estate'!$LZ$48</f>
        <v>0</v>
      </c>
      <c r="DVS2" s="174">
        <f>'3.0 Annual - Estate'!$LZ$49</f>
        <v>0</v>
      </c>
      <c r="DVT2" s="174">
        <f>'3.0 Annual - Estate'!$LZ$50</f>
        <v>0</v>
      </c>
      <c r="DVU2" s="174">
        <f>'3.0 Annual - Estate'!$MA$48</f>
        <v>0</v>
      </c>
      <c r="DVV2" s="174">
        <f>'3.0 Annual - Estate'!$MA$49</f>
        <v>0</v>
      </c>
      <c r="DVW2" s="174">
        <f>'3.0 Annual - Estate'!$MA$50</f>
        <v>0</v>
      </c>
      <c r="DVX2" s="174">
        <f>'3.0 Annual - Estate'!$MB$55</f>
        <v>0</v>
      </c>
      <c r="DVY2" s="174">
        <f>'3.0 Annual - Estate'!$LY$57</f>
        <v>0</v>
      </c>
      <c r="DVZ2" s="174">
        <f>'3.0 Annual - Estate'!$MB$58</f>
        <v>0</v>
      </c>
      <c r="DWA2" s="174">
        <f>'3.0 Annual - Estate'!$MB$60</f>
        <v>0</v>
      </c>
      <c r="DWB2" s="174">
        <f>'3.0 Annual - Estate'!$LY$62</f>
        <v>0</v>
      </c>
      <c r="DWC2" s="174">
        <f>'3.0 Annual - Estate'!$MB$63</f>
        <v>0</v>
      </c>
      <c r="DWD2" s="174">
        <f>'3.0 Annual - Estate'!$MB$66</f>
        <v>0</v>
      </c>
      <c r="DWE2" s="174">
        <f>'3.0 Annual - Estate'!$MB$67</f>
        <v>0</v>
      </c>
      <c r="DWF2" s="176" t="e">
        <f>'3.0 Annual - Estate'!$MB$68</f>
        <v>#DIV/0!</v>
      </c>
      <c r="DWG2" s="174">
        <f>'3.0 Annual - Estate'!$MB$71</f>
        <v>0</v>
      </c>
      <c r="DWH2" s="174">
        <f>'3.0 Annual - Estate'!$MB$72</f>
        <v>0</v>
      </c>
      <c r="DWI2" s="174">
        <f>'3.0 Annual - Estate'!$MB$73</f>
        <v>0</v>
      </c>
      <c r="DWJ2" s="174">
        <f>'3.0 Annual - Estate'!$MB$74</f>
        <v>0</v>
      </c>
      <c r="DWK2" s="176">
        <f>'3.0 Annual - Estate'!$MB$75</f>
        <v>0</v>
      </c>
      <c r="DWL2" s="174">
        <f>'3.0 Annual - Estate'!$MK$12</f>
        <v>0</v>
      </c>
      <c r="DWM2" s="179">
        <f>'3.0 Annual - Estate'!$MK$13</f>
        <v>0</v>
      </c>
      <c r="DWN2" s="174">
        <f>'3.0 Annual - Estate'!$MK$14</f>
        <v>0</v>
      </c>
      <c r="DWO2" s="179">
        <f>'3.0 Annual - Estate'!$MK$20</f>
        <v>0</v>
      </c>
      <c r="DWP2" s="172" t="e">
        <f>'3.0 Annual - Estate'!$MK$21</f>
        <v>#DIV/0!</v>
      </c>
      <c r="DWQ2" s="174">
        <f>'3.0 Annual - Estate'!$MM$20</f>
        <v>0</v>
      </c>
      <c r="DWR2" s="172" t="e">
        <f>'3.0 Annual - Estate'!$MM$21</f>
        <v>#DIV/0!</v>
      </c>
      <c r="DWS2" s="179">
        <f>'3.0 Annual - Estate'!$MM$24</f>
        <v>0</v>
      </c>
      <c r="DWT2" s="174">
        <f>'3.0 Annual - Estate'!$MK$27</f>
        <v>0</v>
      </c>
      <c r="DWU2" s="174">
        <f>'3.0 Annual - Estate'!$MK$29</f>
        <v>0</v>
      </c>
      <c r="DWV2" s="174">
        <f>'3.0 Annual - Estate'!$MK$31</f>
        <v>0</v>
      </c>
      <c r="DWW2" s="174">
        <f>'3.0 Annual - Estate'!$ML$31</f>
        <v>0</v>
      </c>
      <c r="DWX2" s="174">
        <f>'3.0 Annual - Estate'!$MM$29</f>
        <v>0</v>
      </c>
      <c r="DWY2" s="174">
        <f>'3.0 Annual - Estate'!$MM$31</f>
        <v>0</v>
      </c>
      <c r="DWZ2" s="174">
        <f>'3.0 Annual - Estate'!$MN$31</f>
        <v>0</v>
      </c>
      <c r="DXA2" s="174">
        <f>'3.0 Annual - Estate'!$MO$27</f>
        <v>0</v>
      </c>
      <c r="DXB2" s="174">
        <f>'3.0 Annual - Estate'!$MO$29</f>
        <v>0</v>
      </c>
      <c r="DXC2" s="174">
        <f>'3.0 Annual - Estate'!$MO$31</f>
        <v>0</v>
      </c>
      <c r="DXD2" s="174">
        <f>'3.0 Annual - Estate'!$MP$31</f>
        <v>0</v>
      </c>
      <c r="DXE2" s="174">
        <f>'3.0 Annual - Estate'!$MQ$29</f>
        <v>0</v>
      </c>
      <c r="DXF2" s="174">
        <f>'3.0 Annual - Estate'!$MQ$31</f>
        <v>0</v>
      </c>
      <c r="DXG2" s="174">
        <f>'3.0 Annual - Estate'!$MR$31</f>
        <v>0</v>
      </c>
      <c r="DXH2" s="174" t="e">
        <f>'3.0 Annual - Estate'!$MK$34</f>
        <v>#DIV/0!</v>
      </c>
      <c r="DXI2" s="174" t="e">
        <f>'3.0 Annual - Estate'!$MK$36</f>
        <v>#DIV/0!</v>
      </c>
      <c r="DXJ2" s="174" t="e">
        <f>'3.0 Annual - Estate'!$MK$38</f>
        <v>#DIV/0!</v>
      </c>
      <c r="DXK2" s="174" t="e">
        <f>'3.0 Annual - Estate'!$ML$38</f>
        <v>#DIV/0!</v>
      </c>
      <c r="DXL2" s="174" t="e">
        <f>'3.0 Annual - Estate'!$MM$36</f>
        <v>#DIV/0!</v>
      </c>
      <c r="DXM2" s="174" t="e">
        <f>'3.0 Annual - Estate'!$MM$38</f>
        <v>#DIV/0!</v>
      </c>
      <c r="DXN2" s="174" t="e">
        <f>'3.0 Annual - Estate'!$MN$38</f>
        <v>#DIV/0!</v>
      </c>
      <c r="DXO2" s="174" t="e">
        <f>'3.0 Annual - Estate'!$MO$34</f>
        <v>#DIV/0!</v>
      </c>
      <c r="DXP2" s="174" t="e">
        <f>'3.0 Annual - Estate'!$MO$36</f>
        <v>#DIV/0!</v>
      </c>
      <c r="DXQ2" s="174" t="e">
        <f>'3.0 Annual - Estate'!$MO$38</f>
        <v>#DIV/0!</v>
      </c>
      <c r="DXR2" s="174" t="e">
        <f>'3.0 Annual - Estate'!$MP$38</f>
        <v>#DIV/0!</v>
      </c>
      <c r="DXS2" s="174" t="e">
        <f>'3.0 Annual - Estate'!$MQ$36</f>
        <v>#DIV/0!</v>
      </c>
      <c r="DXT2" s="174" t="e">
        <f>'3.0 Annual - Estate'!$MQ$38</f>
        <v>#DIV/0!</v>
      </c>
      <c r="DXU2" s="174" t="e">
        <f>'3.0 Annual - Estate'!$MR$38</f>
        <v>#DIV/0!</v>
      </c>
      <c r="DXV2" s="174">
        <f>'3.0 Annual - Estate'!$MM$40</f>
        <v>0</v>
      </c>
      <c r="DXW2" s="174">
        <f>'3.0 Annual - Estate'!$MM$41</f>
        <v>0</v>
      </c>
      <c r="DXX2" s="174" t="e">
        <f>'3.0 Annual - Estate'!$MM$42</f>
        <v>#DIV/0!</v>
      </c>
      <c r="DXY2" s="174">
        <f>'3.0 Annual - Estate'!$MM$45</f>
        <v>0</v>
      </c>
      <c r="DXZ2" s="174">
        <f>'3.0 Annual - Estate'!$MK$48</f>
        <v>0</v>
      </c>
      <c r="DYA2" s="174">
        <f>'3.0 Annual - Estate'!$MK$49</f>
        <v>0</v>
      </c>
      <c r="DYB2" s="174">
        <f>'3.0 Annual - Estate'!$MK$50</f>
        <v>0</v>
      </c>
      <c r="DYC2" s="174">
        <f>'3.0 Annual - Estate'!$ML$48</f>
        <v>0</v>
      </c>
      <c r="DYD2" s="174">
        <f>'3.0 Annual - Estate'!$ML$49</f>
        <v>0</v>
      </c>
      <c r="DYE2" s="174">
        <f>'3.0 Annual - Estate'!$ML$50</f>
        <v>0</v>
      </c>
      <c r="DYF2" s="174">
        <f>'3.0 Annual - Estate'!$MM$55</f>
        <v>0</v>
      </c>
      <c r="DYG2" s="174">
        <f>'3.0 Annual - Estate'!$MJ$57</f>
        <v>0</v>
      </c>
      <c r="DYH2" s="174">
        <f>'3.0 Annual - Estate'!$MM$58</f>
        <v>0</v>
      </c>
      <c r="DYI2" s="174">
        <f>'3.0 Annual - Estate'!$MM$60</f>
        <v>0</v>
      </c>
      <c r="DYJ2" s="174">
        <f>'3.0 Annual - Estate'!$MJ$62</f>
        <v>0</v>
      </c>
      <c r="DYK2" s="174">
        <f>'3.0 Annual - Estate'!$MM$63</f>
        <v>0</v>
      </c>
      <c r="DYL2" s="174">
        <f>'3.0 Annual - Estate'!$MM$66</f>
        <v>0</v>
      </c>
      <c r="DYM2" s="174">
        <f>'3.0 Annual - Estate'!$MM$67</f>
        <v>0</v>
      </c>
      <c r="DYN2" s="176" t="e">
        <f>'3.0 Annual - Estate'!$MM$68</f>
        <v>#DIV/0!</v>
      </c>
      <c r="DYO2" s="174">
        <f>'3.0 Annual - Estate'!$MM$71</f>
        <v>0</v>
      </c>
      <c r="DYP2" s="174">
        <f>'3.0 Annual - Estate'!$MM$72</f>
        <v>0</v>
      </c>
      <c r="DYQ2" s="174">
        <f>'3.0 Annual - Estate'!$MM$73</f>
        <v>0</v>
      </c>
      <c r="DYR2" s="174">
        <f>'3.0 Annual - Estate'!$MM$74</f>
        <v>0</v>
      </c>
      <c r="DYS2" s="176">
        <f>'3.0 Annual - Estate'!$MM$75</f>
        <v>0</v>
      </c>
      <c r="DYT2" s="174">
        <f>'3.0 Annual - Estate'!$MV$12</f>
        <v>0</v>
      </c>
      <c r="DYU2" s="179">
        <f>'3.0 Annual - Estate'!$MV$13</f>
        <v>0</v>
      </c>
      <c r="DYV2" s="174">
        <f>'3.0 Annual - Estate'!$MV$14</f>
        <v>0</v>
      </c>
      <c r="DYW2" s="179">
        <f>'3.0 Annual - Estate'!$MV$20</f>
        <v>0</v>
      </c>
      <c r="DYX2" s="172" t="e">
        <f>'3.0 Annual - Estate'!$MV$21</f>
        <v>#DIV/0!</v>
      </c>
      <c r="DYY2" s="174">
        <f>'3.0 Annual - Estate'!$MX$20</f>
        <v>0</v>
      </c>
      <c r="DYZ2" s="172" t="e">
        <f>'3.0 Annual - Estate'!$MX$21</f>
        <v>#DIV/0!</v>
      </c>
      <c r="DZA2" s="179">
        <f>'3.0 Annual - Estate'!$MX$24</f>
        <v>0</v>
      </c>
      <c r="DZB2" s="174">
        <f>'3.0 Annual - Estate'!$MV$27</f>
        <v>0</v>
      </c>
      <c r="DZC2" s="174">
        <f>'3.0 Annual - Estate'!$MV$29</f>
        <v>0</v>
      </c>
      <c r="DZD2" s="174">
        <f>'3.0 Annual - Estate'!$MV$31</f>
        <v>0</v>
      </c>
      <c r="DZE2" s="174">
        <f>'3.0 Annual - Estate'!$MW$31</f>
        <v>0</v>
      </c>
      <c r="DZF2" s="174">
        <f>'3.0 Annual - Estate'!$MX$29</f>
        <v>0</v>
      </c>
      <c r="DZG2" s="174">
        <f>'3.0 Annual - Estate'!$MX$31</f>
        <v>0</v>
      </c>
      <c r="DZH2" s="174">
        <f>'3.0 Annual - Estate'!$MY$31</f>
        <v>0</v>
      </c>
      <c r="DZI2" s="174">
        <f>'3.0 Annual - Estate'!$MZ$27</f>
        <v>0</v>
      </c>
      <c r="DZJ2" s="174">
        <f>'3.0 Annual - Estate'!$MZ$29</f>
        <v>0</v>
      </c>
      <c r="DZK2" s="174">
        <f>'3.0 Annual - Estate'!$MZ$31</f>
        <v>0</v>
      </c>
      <c r="DZL2" s="174">
        <f>'3.0 Annual - Estate'!$NA$31</f>
        <v>0</v>
      </c>
      <c r="DZM2" s="174">
        <f>'3.0 Annual - Estate'!$NB$29</f>
        <v>0</v>
      </c>
      <c r="DZN2" s="174">
        <f>'3.0 Annual - Estate'!$NB$31</f>
        <v>0</v>
      </c>
      <c r="DZO2" s="174">
        <f>'3.0 Annual - Estate'!$NC$31</f>
        <v>0</v>
      </c>
      <c r="DZP2" s="174" t="e">
        <f>'3.0 Annual - Estate'!$MV$34</f>
        <v>#DIV/0!</v>
      </c>
      <c r="DZQ2" s="174" t="e">
        <f>'3.0 Annual - Estate'!$MV$36</f>
        <v>#DIV/0!</v>
      </c>
      <c r="DZR2" s="174" t="e">
        <f>'3.0 Annual - Estate'!$MV$38</f>
        <v>#DIV/0!</v>
      </c>
      <c r="DZS2" s="174" t="e">
        <f>'3.0 Annual - Estate'!$MW$38</f>
        <v>#DIV/0!</v>
      </c>
      <c r="DZT2" s="174" t="e">
        <f>'3.0 Annual - Estate'!$MX$36</f>
        <v>#DIV/0!</v>
      </c>
      <c r="DZU2" s="174" t="e">
        <f>'3.0 Annual - Estate'!$MX$38</f>
        <v>#DIV/0!</v>
      </c>
      <c r="DZV2" s="174" t="e">
        <f>'3.0 Annual - Estate'!$MY$38</f>
        <v>#DIV/0!</v>
      </c>
      <c r="DZW2" s="174" t="e">
        <f>'3.0 Annual - Estate'!$MZ$34</f>
        <v>#DIV/0!</v>
      </c>
      <c r="DZX2" s="174" t="e">
        <f>'3.0 Annual - Estate'!$MZ$36</f>
        <v>#DIV/0!</v>
      </c>
      <c r="DZY2" s="174" t="e">
        <f>'3.0 Annual - Estate'!$MZ$38</f>
        <v>#DIV/0!</v>
      </c>
      <c r="DZZ2" s="174" t="e">
        <f>'3.0 Annual - Estate'!$NA$38</f>
        <v>#DIV/0!</v>
      </c>
      <c r="EAA2" s="174" t="e">
        <f>'3.0 Annual - Estate'!$NB$36</f>
        <v>#DIV/0!</v>
      </c>
      <c r="EAB2" s="174" t="e">
        <f>'3.0 Annual - Estate'!$NB$38</f>
        <v>#DIV/0!</v>
      </c>
      <c r="EAC2" s="174" t="e">
        <f>'3.0 Annual - Estate'!$NC$38</f>
        <v>#DIV/0!</v>
      </c>
      <c r="EAD2" s="174">
        <f>'3.0 Annual - Estate'!$MX$40</f>
        <v>0</v>
      </c>
      <c r="EAE2" s="174">
        <f>'3.0 Annual - Estate'!$MX$41</f>
        <v>0</v>
      </c>
      <c r="EAF2" s="174" t="e">
        <f>'3.0 Annual - Estate'!$MX$42</f>
        <v>#DIV/0!</v>
      </c>
      <c r="EAG2" s="174">
        <f>'3.0 Annual - Estate'!$MX$45</f>
        <v>0</v>
      </c>
      <c r="EAH2" s="174">
        <f>'3.0 Annual - Estate'!$MV$48</f>
        <v>0</v>
      </c>
      <c r="EAI2" s="174">
        <f>'3.0 Annual - Estate'!$MV$49</f>
        <v>0</v>
      </c>
      <c r="EAJ2" s="174">
        <f>'3.0 Annual - Estate'!$MV$50</f>
        <v>0</v>
      </c>
      <c r="EAK2" s="174">
        <f>'3.0 Annual - Estate'!$MW$48</f>
        <v>0</v>
      </c>
      <c r="EAL2" s="174">
        <f>'3.0 Annual - Estate'!$MW$49</f>
        <v>0</v>
      </c>
      <c r="EAM2" s="174">
        <f>'3.0 Annual - Estate'!$MW$50</f>
        <v>0</v>
      </c>
      <c r="EAN2" s="174">
        <f>'3.0 Annual - Estate'!$MX$55</f>
        <v>0</v>
      </c>
      <c r="EAO2" s="174">
        <f>'3.0 Annual - Estate'!$MU$57</f>
        <v>0</v>
      </c>
      <c r="EAP2" s="174">
        <f>'3.0 Annual - Estate'!$MX$58</f>
        <v>0</v>
      </c>
      <c r="EAQ2" s="174">
        <f>'3.0 Annual - Estate'!$MX$60</f>
        <v>0</v>
      </c>
      <c r="EAR2" s="174">
        <f>'3.0 Annual - Estate'!$MU$62</f>
        <v>0</v>
      </c>
      <c r="EAS2" s="174">
        <f>'3.0 Annual - Estate'!$MX$63</f>
        <v>0</v>
      </c>
      <c r="EAT2" s="174">
        <f>'3.0 Annual - Estate'!$MX$66</f>
        <v>0</v>
      </c>
      <c r="EAU2" s="174">
        <f>'3.0 Annual - Estate'!$MX$67</f>
        <v>0</v>
      </c>
      <c r="EAV2" s="176" t="e">
        <f>'3.0 Annual - Estate'!$MX$68</f>
        <v>#DIV/0!</v>
      </c>
      <c r="EAW2" s="174">
        <f>'3.0 Annual - Estate'!$MX$71</f>
        <v>0</v>
      </c>
      <c r="EAX2" s="174">
        <f>'3.0 Annual - Estate'!$MX$72</f>
        <v>0</v>
      </c>
      <c r="EAY2" s="174">
        <f>'3.0 Annual - Estate'!$MX$73</f>
        <v>0</v>
      </c>
      <c r="EAZ2" s="174">
        <f>'3.0 Annual - Estate'!$MX$74</f>
        <v>0</v>
      </c>
      <c r="EBA2" s="176">
        <f>'3.0 Annual - Estate'!$MX$75</f>
        <v>0</v>
      </c>
      <c r="EBB2" s="174">
        <f>'3.0 Annual - Estate'!$NG$12</f>
        <v>0</v>
      </c>
      <c r="EBC2" s="179">
        <f>'3.0 Annual - Estate'!$NG$13</f>
        <v>0</v>
      </c>
      <c r="EBD2" s="174">
        <f>'3.0 Annual - Estate'!$NG$14</f>
        <v>0</v>
      </c>
      <c r="EBE2" s="179">
        <f>'3.0 Annual - Estate'!$NG$20</f>
        <v>0</v>
      </c>
      <c r="EBF2" s="172" t="e">
        <f>'3.0 Annual - Estate'!$NG$21</f>
        <v>#DIV/0!</v>
      </c>
      <c r="EBG2" s="174">
        <f>'3.0 Annual - Estate'!$NI$20</f>
        <v>0</v>
      </c>
      <c r="EBH2" s="172" t="e">
        <f>'3.0 Annual - Estate'!$NI$21</f>
        <v>#DIV/0!</v>
      </c>
      <c r="EBI2" s="179">
        <f>'3.0 Annual - Estate'!$NI$24</f>
        <v>0</v>
      </c>
      <c r="EBJ2" s="174">
        <f>'3.0 Annual - Estate'!$NG$27</f>
        <v>0</v>
      </c>
      <c r="EBK2" s="174">
        <f>'3.0 Annual - Estate'!$NG$29</f>
        <v>0</v>
      </c>
      <c r="EBL2" s="174">
        <f>'3.0 Annual - Estate'!$NG$31</f>
        <v>0</v>
      </c>
      <c r="EBM2" s="174">
        <f>'3.0 Annual - Estate'!$NH$31</f>
        <v>0</v>
      </c>
      <c r="EBN2" s="174">
        <f>'3.0 Annual - Estate'!$NI$29</f>
        <v>0</v>
      </c>
      <c r="EBO2" s="174">
        <f>'3.0 Annual - Estate'!$NI$31</f>
        <v>0</v>
      </c>
      <c r="EBP2" s="174">
        <f>'3.0 Annual - Estate'!$NJ$31</f>
        <v>0</v>
      </c>
      <c r="EBQ2" s="174">
        <f>'3.0 Annual - Estate'!$NK$27</f>
        <v>0</v>
      </c>
      <c r="EBR2" s="174">
        <f>'3.0 Annual - Estate'!$NK$29</f>
        <v>0</v>
      </c>
      <c r="EBS2" s="174">
        <f>'3.0 Annual - Estate'!$NK$31</f>
        <v>0</v>
      </c>
      <c r="EBT2" s="174">
        <f>'3.0 Annual - Estate'!$NL$31</f>
        <v>0</v>
      </c>
      <c r="EBU2" s="174">
        <f>'3.0 Annual - Estate'!$NM$29</f>
        <v>0</v>
      </c>
      <c r="EBV2" s="174">
        <f>'3.0 Annual - Estate'!$NM$31</f>
        <v>0</v>
      </c>
      <c r="EBW2" s="174">
        <f>'3.0 Annual - Estate'!$NN$31</f>
        <v>0</v>
      </c>
      <c r="EBX2" s="174" t="e">
        <f>'3.0 Annual - Estate'!$NG$34</f>
        <v>#DIV/0!</v>
      </c>
      <c r="EBY2" s="174" t="e">
        <f>'3.0 Annual - Estate'!$NG$36</f>
        <v>#DIV/0!</v>
      </c>
      <c r="EBZ2" s="174" t="e">
        <f>'3.0 Annual - Estate'!$NG$38</f>
        <v>#DIV/0!</v>
      </c>
      <c r="ECA2" s="174" t="e">
        <f>'3.0 Annual - Estate'!$NH$38</f>
        <v>#DIV/0!</v>
      </c>
      <c r="ECB2" s="174" t="e">
        <f>'3.0 Annual - Estate'!$NI$36</f>
        <v>#DIV/0!</v>
      </c>
      <c r="ECC2" s="174" t="e">
        <f>'3.0 Annual - Estate'!$NI$38</f>
        <v>#DIV/0!</v>
      </c>
      <c r="ECD2" s="174" t="e">
        <f>'3.0 Annual - Estate'!$NJ$38</f>
        <v>#DIV/0!</v>
      </c>
      <c r="ECE2" s="174" t="e">
        <f>'3.0 Annual - Estate'!$NK$34</f>
        <v>#DIV/0!</v>
      </c>
      <c r="ECF2" s="174" t="e">
        <f>'3.0 Annual - Estate'!$NK$36</f>
        <v>#DIV/0!</v>
      </c>
      <c r="ECG2" s="174" t="e">
        <f>'3.0 Annual - Estate'!$NK$38</f>
        <v>#DIV/0!</v>
      </c>
      <c r="ECH2" s="174" t="e">
        <f>'3.0 Annual - Estate'!$NL$38</f>
        <v>#DIV/0!</v>
      </c>
      <c r="ECI2" s="174" t="e">
        <f>'3.0 Annual - Estate'!$NM$36</f>
        <v>#DIV/0!</v>
      </c>
      <c r="ECJ2" s="174" t="e">
        <f>'3.0 Annual - Estate'!$NM$38</f>
        <v>#DIV/0!</v>
      </c>
      <c r="ECK2" s="174" t="e">
        <f>'3.0 Annual - Estate'!$NN$38</f>
        <v>#DIV/0!</v>
      </c>
      <c r="ECL2" s="174">
        <f>'3.0 Annual - Estate'!$NI$40</f>
        <v>0</v>
      </c>
      <c r="ECM2" s="174">
        <f>'3.0 Annual - Estate'!$NI$41</f>
        <v>0</v>
      </c>
      <c r="ECN2" s="174" t="e">
        <f>'3.0 Annual - Estate'!$NI$42</f>
        <v>#DIV/0!</v>
      </c>
      <c r="ECO2" s="174">
        <f>'3.0 Annual - Estate'!$NI$45</f>
        <v>0</v>
      </c>
      <c r="ECP2" s="174">
        <f>'3.0 Annual - Estate'!$NG$48</f>
        <v>0</v>
      </c>
      <c r="ECQ2" s="174">
        <f>'3.0 Annual - Estate'!$NG$49</f>
        <v>0</v>
      </c>
      <c r="ECR2" s="174">
        <f>'3.0 Annual - Estate'!$NG$50</f>
        <v>0</v>
      </c>
      <c r="ECS2" s="174">
        <f>'3.0 Annual - Estate'!$NH$48</f>
        <v>0</v>
      </c>
      <c r="ECT2" s="174">
        <f>'3.0 Annual - Estate'!$NH$49</f>
        <v>0</v>
      </c>
      <c r="ECU2" s="174">
        <f>'3.0 Annual - Estate'!$NH$50</f>
        <v>0</v>
      </c>
      <c r="ECV2" s="174">
        <f>'3.0 Annual - Estate'!$NI$55</f>
        <v>0</v>
      </c>
      <c r="ECW2" s="174">
        <f>'3.0 Annual - Estate'!$NF$57</f>
        <v>0</v>
      </c>
      <c r="ECX2" s="174">
        <f>'3.0 Annual - Estate'!$NI$58</f>
        <v>0</v>
      </c>
      <c r="ECY2" s="174">
        <f>'3.0 Annual - Estate'!$NI$60</f>
        <v>0</v>
      </c>
      <c r="ECZ2" s="174">
        <f>'3.0 Annual - Estate'!$NF$62</f>
        <v>0</v>
      </c>
      <c r="EDA2" s="174">
        <f>'3.0 Annual - Estate'!$NI$63</f>
        <v>0</v>
      </c>
      <c r="EDB2" s="174">
        <f>'3.0 Annual - Estate'!$NI$66</f>
        <v>0</v>
      </c>
      <c r="EDC2" s="174">
        <f>'3.0 Annual - Estate'!$NI$67</f>
        <v>0</v>
      </c>
      <c r="EDD2" s="176" t="e">
        <f>'3.0 Annual - Estate'!$NI$68</f>
        <v>#DIV/0!</v>
      </c>
      <c r="EDE2" s="174">
        <f>'3.0 Annual - Estate'!$NI$71</f>
        <v>0</v>
      </c>
      <c r="EDF2" s="174">
        <f>'3.0 Annual - Estate'!$NI$72</f>
        <v>0</v>
      </c>
      <c r="EDG2" s="174">
        <f>'3.0 Annual - Estate'!$NI$73</f>
        <v>0</v>
      </c>
      <c r="EDH2" s="174">
        <f>'3.0 Annual - Estate'!$NI$74</f>
        <v>0</v>
      </c>
      <c r="EDI2" s="176">
        <f>'3.0 Annual - Estate'!$NI$75</f>
        <v>0</v>
      </c>
      <c r="EDJ2" s="174">
        <f>'3.0 Annual - Estate'!$NR$12</f>
        <v>0</v>
      </c>
      <c r="EDK2" s="179">
        <f>'3.0 Annual - Estate'!$NR$13</f>
        <v>0</v>
      </c>
      <c r="EDL2" s="174">
        <f>'3.0 Annual - Estate'!$NR$14</f>
        <v>0</v>
      </c>
      <c r="EDM2" s="179">
        <f>'3.0 Annual - Estate'!$NR$20</f>
        <v>0</v>
      </c>
      <c r="EDN2" s="172" t="e">
        <f>'3.0 Annual - Estate'!$NR$21</f>
        <v>#DIV/0!</v>
      </c>
      <c r="EDO2" s="174">
        <f>'3.0 Annual - Estate'!$NT$20</f>
        <v>0</v>
      </c>
      <c r="EDP2" s="172" t="e">
        <f>'3.0 Annual - Estate'!$NT$21</f>
        <v>#DIV/0!</v>
      </c>
      <c r="EDQ2" s="179">
        <f>'3.0 Annual - Estate'!$NT$24</f>
        <v>0</v>
      </c>
      <c r="EDR2" s="174">
        <f>'3.0 Annual - Estate'!$NR$27</f>
        <v>0</v>
      </c>
      <c r="EDS2" s="174">
        <f>'3.0 Annual - Estate'!$NR$29</f>
        <v>0</v>
      </c>
      <c r="EDT2" s="174">
        <f>'3.0 Annual - Estate'!$NR$31</f>
        <v>0</v>
      </c>
      <c r="EDU2" s="174">
        <f>'3.0 Annual - Estate'!$NS$31</f>
        <v>0</v>
      </c>
      <c r="EDV2" s="174">
        <f>'3.0 Annual - Estate'!$NT$29</f>
        <v>0</v>
      </c>
      <c r="EDW2" s="174">
        <f>'3.0 Annual - Estate'!$NT$31</f>
        <v>0</v>
      </c>
      <c r="EDX2" s="174">
        <f>'3.0 Annual - Estate'!$NU$31</f>
        <v>0</v>
      </c>
      <c r="EDY2" s="174">
        <f>'3.0 Annual - Estate'!$NV$27</f>
        <v>0</v>
      </c>
      <c r="EDZ2" s="174">
        <f>'3.0 Annual - Estate'!$NV$29</f>
        <v>0</v>
      </c>
      <c r="EEA2" s="174">
        <f>'3.0 Annual - Estate'!$NV$31</f>
        <v>0</v>
      </c>
      <c r="EEB2" s="174">
        <f>'3.0 Annual - Estate'!$NW$31</f>
        <v>0</v>
      </c>
      <c r="EEC2" s="174">
        <f>'3.0 Annual - Estate'!$NX$29</f>
        <v>0</v>
      </c>
      <c r="EED2" s="174">
        <f>'3.0 Annual - Estate'!$NX$31</f>
        <v>0</v>
      </c>
      <c r="EEE2" s="174">
        <f>'3.0 Annual - Estate'!$NY$31</f>
        <v>0</v>
      </c>
      <c r="EEF2" s="174" t="e">
        <f>'3.0 Annual - Estate'!$NR$34</f>
        <v>#DIV/0!</v>
      </c>
      <c r="EEG2" s="174" t="e">
        <f>'3.0 Annual - Estate'!$NR$36</f>
        <v>#DIV/0!</v>
      </c>
      <c r="EEH2" s="174" t="e">
        <f>'3.0 Annual - Estate'!$NR$38</f>
        <v>#DIV/0!</v>
      </c>
      <c r="EEI2" s="174" t="e">
        <f>'3.0 Annual - Estate'!$NS$38</f>
        <v>#DIV/0!</v>
      </c>
      <c r="EEJ2" s="174" t="e">
        <f>'3.0 Annual - Estate'!$NT$36</f>
        <v>#DIV/0!</v>
      </c>
      <c r="EEK2" s="174" t="e">
        <f>'3.0 Annual - Estate'!$NT$38</f>
        <v>#DIV/0!</v>
      </c>
      <c r="EEL2" s="174" t="e">
        <f>'3.0 Annual - Estate'!$NU$38</f>
        <v>#DIV/0!</v>
      </c>
      <c r="EEM2" s="174" t="e">
        <f>'3.0 Annual - Estate'!$NV$34</f>
        <v>#DIV/0!</v>
      </c>
      <c r="EEN2" s="174" t="e">
        <f>'3.0 Annual - Estate'!$NV$36</f>
        <v>#DIV/0!</v>
      </c>
      <c r="EEO2" s="174" t="e">
        <f>'3.0 Annual - Estate'!$NV$38</f>
        <v>#DIV/0!</v>
      </c>
      <c r="EEP2" s="174" t="e">
        <f>'3.0 Annual - Estate'!$NW$38</f>
        <v>#DIV/0!</v>
      </c>
      <c r="EEQ2" s="174" t="e">
        <f>'3.0 Annual - Estate'!$NX$36</f>
        <v>#DIV/0!</v>
      </c>
      <c r="EER2" s="174" t="e">
        <f>'3.0 Annual - Estate'!$NX$38</f>
        <v>#DIV/0!</v>
      </c>
      <c r="EES2" s="174" t="e">
        <f>'3.0 Annual - Estate'!$NY$38</f>
        <v>#DIV/0!</v>
      </c>
      <c r="EET2" s="174">
        <f>'3.0 Annual - Estate'!$NT$40</f>
        <v>0</v>
      </c>
      <c r="EEU2" s="174">
        <f>'3.0 Annual - Estate'!$NT$41</f>
        <v>0</v>
      </c>
      <c r="EEV2" s="174" t="e">
        <f>'3.0 Annual - Estate'!$NT$42</f>
        <v>#DIV/0!</v>
      </c>
      <c r="EEW2" s="174">
        <f>'3.0 Annual - Estate'!$NT$45</f>
        <v>0</v>
      </c>
      <c r="EEX2" s="174">
        <f>'3.0 Annual - Estate'!$NR$48</f>
        <v>0</v>
      </c>
      <c r="EEY2" s="174">
        <f>'3.0 Annual - Estate'!$NR$49</f>
        <v>0</v>
      </c>
      <c r="EEZ2" s="174">
        <f>'3.0 Annual - Estate'!$NR$50</f>
        <v>0</v>
      </c>
      <c r="EFA2" s="174">
        <f>'3.0 Annual - Estate'!$NS$48</f>
        <v>0</v>
      </c>
      <c r="EFB2" s="174">
        <f>'3.0 Annual - Estate'!$NS$49</f>
        <v>0</v>
      </c>
      <c r="EFC2" s="174">
        <f>'3.0 Annual - Estate'!$NS$50</f>
        <v>0</v>
      </c>
      <c r="EFD2" s="174">
        <f>'3.0 Annual - Estate'!$NT$55</f>
        <v>0</v>
      </c>
      <c r="EFE2" s="174">
        <f>'3.0 Annual - Estate'!$NQ$57</f>
        <v>0</v>
      </c>
      <c r="EFF2" s="174">
        <f>'3.0 Annual - Estate'!$NT$58</f>
        <v>0</v>
      </c>
      <c r="EFG2" s="174">
        <f>'3.0 Annual - Estate'!$NT$60</f>
        <v>0</v>
      </c>
      <c r="EFH2" s="174">
        <f>'3.0 Annual - Estate'!$NQ$62</f>
        <v>0</v>
      </c>
      <c r="EFI2" s="174">
        <f>'3.0 Annual - Estate'!$NT$63</f>
        <v>0</v>
      </c>
      <c r="EFJ2" s="174">
        <f>'3.0 Annual - Estate'!$NT$66</f>
        <v>0</v>
      </c>
      <c r="EFK2" s="174">
        <f>'3.0 Annual - Estate'!$NT$67</f>
        <v>0</v>
      </c>
      <c r="EFL2" s="176" t="e">
        <f>'3.0 Annual - Estate'!$NT$68</f>
        <v>#DIV/0!</v>
      </c>
      <c r="EFM2" s="174">
        <f>'3.0 Annual - Estate'!$NT$71</f>
        <v>0</v>
      </c>
      <c r="EFN2" s="174">
        <f>'3.0 Annual - Estate'!$NT$72</f>
        <v>0</v>
      </c>
      <c r="EFO2" s="174">
        <f>'3.0 Annual - Estate'!$NT$73</f>
        <v>0</v>
      </c>
      <c r="EFP2" s="174">
        <f>'3.0 Annual - Estate'!$NT$74</f>
        <v>0</v>
      </c>
      <c r="EFQ2" s="176">
        <f>'3.0 Annual - Estate'!$NT$75</f>
        <v>0</v>
      </c>
      <c r="EFR2" s="174">
        <f>'3.0 Annual - Estate'!$OC$12</f>
        <v>0</v>
      </c>
      <c r="EFS2" s="179">
        <f>'3.0 Annual - Estate'!$OC$13</f>
        <v>0</v>
      </c>
      <c r="EFT2" s="174">
        <f>'3.0 Annual - Estate'!$OC$14</f>
        <v>0</v>
      </c>
      <c r="EFU2" s="179">
        <f>'3.0 Annual - Estate'!$OC$20</f>
        <v>0</v>
      </c>
      <c r="EFV2" s="172" t="e">
        <f>'3.0 Annual - Estate'!$OC$21</f>
        <v>#DIV/0!</v>
      </c>
      <c r="EFW2" s="174">
        <f>'3.0 Annual - Estate'!$OE$20</f>
        <v>0</v>
      </c>
      <c r="EFX2" s="172" t="e">
        <f>'3.0 Annual - Estate'!$OE$21</f>
        <v>#DIV/0!</v>
      </c>
      <c r="EFY2" s="179">
        <f>'3.0 Annual - Estate'!$OE$24</f>
        <v>0</v>
      </c>
      <c r="EFZ2" s="174">
        <f>'3.0 Annual - Estate'!$OC$27</f>
        <v>0</v>
      </c>
      <c r="EGA2" s="174">
        <f>'3.0 Annual - Estate'!$OC$29</f>
        <v>0</v>
      </c>
      <c r="EGB2" s="174">
        <f>'3.0 Annual - Estate'!$OC$31</f>
        <v>0</v>
      </c>
      <c r="EGC2" s="174">
        <f>'3.0 Annual - Estate'!$OD$31</f>
        <v>0</v>
      </c>
      <c r="EGD2" s="174">
        <f>'3.0 Annual - Estate'!$OE$29</f>
        <v>0</v>
      </c>
      <c r="EGE2" s="174">
        <f>'3.0 Annual - Estate'!$OE$31</f>
        <v>0</v>
      </c>
      <c r="EGF2" s="174">
        <f>'3.0 Annual - Estate'!$OF$31</f>
        <v>0</v>
      </c>
      <c r="EGG2" s="174">
        <f>'3.0 Annual - Estate'!$OG$27</f>
        <v>0</v>
      </c>
      <c r="EGH2" s="174">
        <f>'3.0 Annual - Estate'!$OG$29</f>
        <v>0</v>
      </c>
      <c r="EGI2" s="174">
        <f>'3.0 Annual - Estate'!$OG$31</f>
        <v>0</v>
      </c>
      <c r="EGJ2" s="174">
        <f>'3.0 Annual - Estate'!$OH$31</f>
        <v>0</v>
      </c>
      <c r="EGK2" s="174">
        <f>'3.0 Annual - Estate'!$OI$29</f>
        <v>0</v>
      </c>
      <c r="EGL2" s="174">
        <f>'3.0 Annual - Estate'!$OI$31</f>
        <v>0</v>
      </c>
      <c r="EGM2" s="174">
        <f>'3.0 Annual - Estate'!$OJ$31</f>
        <v>0</v>
      </c>
      <c r="EGN2" s="174" t="e">
        <f>'3.0 Annual - Estate'!$OC$34</f>
        <v>#DIV/0!</v>
      </c>
      <c r="EGO2" s="174" t="e">
        <f>'3.0 Annual - Estate'!$OC$36</f>
        <v>#DIV/0!</v>
      </c>
      <c r="EGP2" s="174" t="e">
        <f>'3.0 Annual - Estate'!$OC$38</f>
        <v>#DIV/0!</v>
      </c>
      <c r="EGQ2" s="174" t="e">
        <f>'3.0 Annual - Estate'!$OD$38</f>
        <v>#DIV/0!</v>
      </c>
      <c r="EGR2" s="174" t="e">
        <f>'3.0 Annual - Estate'!$OE$36</f>
        <v>#DIV/0!</v>
      </c>
      <c r="EGS2" s="174" t="e">
        <f>'3.0 Annual - Estate'!$OE$38</f>
        <v>#DIV/0!</v>
      </c>
      <c r="EGT2" s="174" t="e">
        <f>'3.0 Annual - Estate'!$OF$38</f>
        <v>#DIV/0!</v>
      </c>
      <c r="EGU2" s="174" t="e">
        <f>'3.0 Annual - Estate'!$OG$34</f>
        <v>#DIV/0!</v>
      </c>
      <c r="EGV2" s="174" t="e">
        <f>'3.0 Annual - Estate'!$OG$36</f>
        <v>#DIV/0!</v>
      </c>
      <c r="EGW2" s="174" t="e">
        <f>'3.0 Annual - Estate'!$OG$38</f>
        <v>#DIV/0!</v>
      </c>
      <c r="EGX2" s="174" t="e">
        <f>'3.0 Annual - Estate'!$OH$38</f>
        <v>#DIV/0!</v>
      </c>
      <c r="EGY2" s="174" t="e">
        <f>'3.0 Annual - Estate'!$OI$36</f>
        <v>#DIV/0!</v>
      </c>
      <c r="EGZ2" s="174" t="e">
        <f>'3.0 Annual - Estate'!$OI$38</f>
        <v>#DIV/0!</v>
      </c>
      <c r="EHA2" s="174" t="e">
        <f>'3.0 Annual - Estate'!$OJ$38</f>
        <v>#DIV/0!</v>
      </c>
      <c r="EHB2" s="174">
        <f>'3.0 Annual - Estate'!$OE$40</f>
        <v>0</v>
      </c>
      <c r="EHC2" s="174">
        <f>'3.0 Annual - Estate'!$OE$41</f>
        <v>0</v>
      </c>
      <c r="EHD2" s="174" t="e">
        <f>'3.0 Annual - Estate'!$OE$42</f>
        <v>#DIV/0!</v>
      </c>
      <c r="EHE2" s="174">
        <f>'3.0 Annual - Estate'!$OE$45</f>
        <v>0</v>
      </c>
      <c r="EHF2" s="174">
        <f>'3.0 Annual - Estate'!$OC$48</f>
        <v>0</v>
      </c>
      <c r="EHG2" s="174">
        <f>'3.0 Annual - Estate'!$OC$49</f>
        <v>0</v>
      </c>
      <c r="EHH2" s="174">
        <f>'3.0 Annual - Estate'!$OC$50</f>
        <v>0</v>
      </c>
      <c r="EHI2" s="174">
        <f>'3.0 Annual - Estate'!$OD$48</f>
        <v>0</v>
      </c>
      <c r="EHJ2" s="174">
        <f>'3.0 Annual - Estate'!$OD$49</f>
        <v>0</v>
      </c>
      <c r="EHK2" s="174">
        <f>'3.0 Annual - Estate'!$OD$50</f>
        <v>0</v>
      </c>
      <c r="EHL2" s="174">
        <f>'3.0 Annual - Estate'!$OE$55</f>
        <v>0</v>
      </c>
      <c r="EHM2" s="174">
        <f>'3.0 Annual - Estate'!$OB$57</f>
        <v>0</v>
      </c>
      <c r="EHN2" s="174">
        <f>'3.0 Annual - Estate'!$OE$58</f>
        <v>0</v>
      </c>
      <c r="EHO2" s="174">
        <f>'3.0 Annual - Estate'!$OE$60</f>
        <v>0</v>
      </c>
      <c r="EHP2" s="174">
        <f>'3.0 Annual - Estate'!$OB$62</f>
        <v>0</v>
      </c>
      <c r="EHQ2" s="174">
        <f>'3.0 Annual - Estate'!$OE$63</f>
        <v>0</v>
      </c>
      <c r="EHR2" s="174">
        <f>'3.0 Annual - Estate'!$OE$66</f>
        <v>0</v>
      </c>
      <c r="EHS2" s="174">
        <f>'3.0 Annual - Estate'!$OE$67</f>
        <v>0</v>
      </c>
      <c r="EHT2" s="176" t="e">
        <f>'3.0 Annual - Estate'!$OE$68</f>
        <v>#DIV/0!</v>
      </c>
      <c r="EHU2" s="174">
        <f>'3.0 Annual - Estate'!$OE$71</f>
        <v>0</v>
      </c>
      <c r="EHV2" s="174">
        <f>'3.0 Annual - Estate'!$OE$72</f>
        <v>0</v>
      </c>
      <c r="EHW2" s="174">
        <f>'3.0 Annual - Estate'!$OE$73</f>
        <v>0</v>
      </c>
      <c r="EHX2" s="174">
        <f>'3.0 Annual - Estate'!$OE$74</f>
        <v>0</v>
      </c>
      <c r="EHY2" s="176">
        <f>'3.0 Annual - Estate'!$OE$75</f>
        <v>0</v>
      </c>
      <c r="EHZ2" s="174">
        <f>'3.0 Annual - Estate'!$OO$12</f>
        <v>0</v>
      </c>
      <c r="EIA2" s="179">
        <f>'3.0 Annual - Estate'!$OO$13</f>
        <v>0</v>
      </c>
      <c r="EIB2" s="174">
        <f>'3.0 Annual - Estate'!$OO$14</f>
        <v>0</v>
      </c>
      <c r="EIC2" s="179">
        <f>'3.0 Annual - Estate'!$OO$20</f>
        <v>0</v>
      </c>
      <c r="EID2" s="172" t="e">
        <f>'3.0 Annual - Estate'!$OO$21</f>
        <v>#DIV/0!</v>
      </c>
      <c r="EIE2" s="174">
        <f>'3.0 Annual - Estate'!$OQ$20</f>
        <v>0</v>
      </c>
      <c r="EIF2" s="172" t="e">
        <f>'3.0 Annual - Estate'!$OQ$21</f>
        <v>#DIV/0!</v>
      </c>
      <c r="EIG2" s="179">
        <f>'3.0 Annual - Estate'!$OQ$24</f>
        <v>0</v>
      </c>
      <c r="EIH2" s="174">
        <f>'3.0 Annual - Estate'!$OO$27</f>
        <v>0</v>
      </c>
      <c r="EII2" s="174">
        <f>'3.0 Annual - Estate'!$OO$29</f>
        <v>0</v>
      </c>
      <c r="EIJ2" s="174">
        <f>'3.0 Annual - Estate'!$OO$31</f>
        <v>0</v>
      </c>
      <c r="EIK2" s="174">
        <f>'3.0 Annual - Estate'!$OP$31</f>
        <v>0</v>
      </c>
      <c r="EIL2" s="174">
        <f>'3.0 Annual - Estate'!$OQ$29</f>
        <v>0</v>
      </c>
      <c r="EIM2" s="174">
        <f>'3.0 Annual - Estate'!$OQ$31</f>
        <v>0</v>
      </c>
      <c r="EIN2" s="174">
        <f>'3.0 Annual - Estate'!$OR$31</f>
        <v>0</v>
      </c>
      <c r="EIO2" s="174">
        <f>'3.0 Annual - Estate'!$OS$27</f>
        <v>0</v>
      </c>
      <c r="EIP2" s="174">
        <f>'3.0 Annual - Estate'!$OS$29</f>
        <v>0</v>
      </c>
      <c r="EIQ2" s="174">
        <f>'3.0 Annual - Estate'!$OS$31</f>
        <v>0</v>
      </c>
      <c r="EIR2" s="174">
        <f>'3.0 Annual - Estate'!$OT$31</f>
        <v>0</v>
      </c>
      <c r="EIS2" s="174">
        <f>'3.0 Annual - Estate'!$OU$29</f>
        <v>0</v>
      </c>
      <c r="EIT2" s="174">
        <f>'3.0 Annual - Estate'!$OU$31</f>
        <v>0</v>
      </c>
      <c r="EIU2" s="174">
        <f>'3.0 Annual - Estate'!$OV$31</f>
        <v>0</v>
      </c>
      <c r="EIV2" s="174" t="e">
        <f>'3.0 Annual - Estate'!$OO$34</f>
        <v>#DIV/0!</v>
      </c>
      <c r="EIW2" s="174" t="e">
        <f>'3.0 Annual - Estate'!$OO$36</f>
        <v>#DIV/0!</v>
      </c>
      <c r="EIX2" s="174" t="e">
        <f>'3.0 Annual - Estate'!$OO$38</f>
        <v>#DIV/0!</v>
      </c>
      <c r="EIY2" s="174" t="e">
        <f>'3.0 Annual - Estate'!$OP$38</f>
        <v>#DIV/0!</v>
      </c>
      <c r="EIZ2" s="174" t="e">
        <f>'3.0 Annual - Estate'!$OQ$36</f>
        <v>#DIV/0!</v>
      </c>
      <c r="EJA2" s="174" t="e">
        <f>'3.0 Annual - Estate'!$OQ$38</f>
        <v>#DIV/0!</v>
      </c>
      <c r="EJB2" s="174" t="e">
        <f>'3.0 Annual - Estate'!$OR$38</f>
        <v>#DIV/0!</v>
      </c>
      <c r="EJC2" s="174" t="e">
        <f>'3.0 Annual - Estate'!$OS$34</f>
        <v>#DIV/0!</v>
      </c>
      <c r="EJD2" s="174" t="e">
        <f>'3.0 Annual - Estate'!$OS$36</f>
        <v>#DIV/0!</v>
      </c>
      <c r="EJE2" s="174" t="e">
        <f>'3.0 Annual - Estate'!$OS$38</f>
        <v>#DIV/0!</v>
      </c>
      <c r="EJF2" s="174" t="e">
        <f>'3.0 Annual - Estate'!$OT$38</f>
        <v>#DIV/0!</v>
      </c>
      <c r="EJG2" s="174" t="e">
        <f>'3.0 Annual - Estate'!$OU$36</f>
        <v>#DIV/0!</v>
      </c>
      <c r="EJH2" s="174" t="e">
        <f>'3.0 Annual - Estate'!$OU$38</f>
        <v>#DIV/0!</v>
      </c>
      <c r="EJI2" s="174" t="e">
        <f>'3.0 Annual - Estate'!$OV$38</f>
        <v>#DIV/0!</v>
      </c>
      <c r="EJJ2" s="174">
        <f>'3.0 Annual - Estate'!$OQ$40</f>
        <v>0</v>
      </c>
      <c r="EJK2" s="174">
        <f>'3.0 Annual - Estate'!$OQ$41</f>
        <v>0</v>
      </c>
      <c r="EJL2" s="174" t="e">
        <f>'3.0 Annual - Estate'!$OQ$42</f>
        <v>#DIV/0!</v>
      </c>
      <c r="EJM2" s="174">
        <f>'3.0 Annual - Estate'!$OQ$45</f>
        <v>0</v>
      </c>
      <c r="EJN2" s="174">
        <f>'3.0 Annual - Estate'!$OO$48</f>
        <v>0</v>
      </c>
      <c r="EJO2" s="174">
        <f>'3.0 Annual - Estate'!$OO$49</f>
        <v>0</v>
      </c>
      <c r="EJP2" s="174">
        <f>'3.0 Annual - Estate'!$OO$50</f>
        <v>0</v>
      </c>
      <c r="EJQ2" s="174">
        <f>'3.0 Annual - Estate'!$OP$48</f>
        <v>0</v>
      </c>
      <c r="EJR2" s="174">
        <f>'3.0 Annual - Estate'!$OP$49</f>
        <v>0</v>
      </c>
      <c r="EJS2" s="174">
        <f>'3.0 Annual - Estate'!$OP$50</f>
        <v>0</v>
      </c>
      <c r="EJT2" s="174">
        <f>'3.0 Annual - Estate'!$OQ$55</f>
        <v>0</v>
      </c>
      <c r="EJU2" s="174">
        <f>'3.0 Annual - Estate'!$ON$57</f>
        <v>0</v>
      </c>
      <c r="EJV2" s="174">
        <f>'3.0 Annual - Estate'!$OQ$58</f>
        <v>0</v>
      </c>
      <c r="EJW2" s="174">
        <f>'3.0 Annual - Estate'!$OQ$60</f>
        <v>0</v>
      </c>
      <c r="EJX2" s="174">
        <f>'3.0 Annual - Estate'!$ON$62</f>
        <v>0</v>
      </c>
      <c r="EJY2" s="174">
        <f>'3.0 Annual - Estate'!$OQ$63</f>
        <v>0</v>
      </c>
      <c r="EJZ2" s="174">
        <f>'3.0 Annual - Estate'!$OQ$66</f>
        <v>0</v>
      </c>
      <c r="EKA2" s="174">
        <f>'3.0 Annual - Estate'!$OQ$67</f>
        <v>0</v>
      </c>
      <c r="EKB2" s="176" t="e">
        <f>'3.0 Annual - Estate'!$OQ$68</f>
        <v>#DIV/0!</v>
      </c>
      <c r="EKC2" s="174">
        <f>'3.0 Annual - Estate'!$OQ$71</f>
        <v>0</v>
      </c>
      <c r="EKD2" s="174">
        <f>'3.0 Annual - Estate'!$OQ$72</f>
        <v>0</v>
      </c>
      <c r="EKE2" s="174">
        <f>'3.0 Annual - Estate'!$OQ$73</f>
        <v>0</v>
      </c>
      <c r="EKF2" s="174">
        <f>'3.0 Annual - Estate'!$OQ$74</f>
        <v>0</v>
      </c>
      <c r="EKG2" s="176">
        <f>'3.0 Annual - Estate'!$OQ$75</f>
        <v>0</v>
      </c>
      <c r="EKH2" s="174">
        <f>'3.0 Annual - Estate'!$OZ$12</f>
        <v>0</v>
      </c>
      <c r="EKI2" s="179">
        <f>'3.0 Annual - Estate'!$OZ$13</f>
        <v>0</v>
      </c>
      <c r="EKJ2" s="174">
        <f>'3.0 Annual - Estate'!$OZ$14</f>
        <v>0</v>
      </c>
      <c r="EKK2" s="179">
        <f>'3.0 Annual - Estate'!$OZ$20</f>
        <v>0</v>
      </c>
      <c r="EKL2" s="172" t="e">
        <f>'3.0 Annual - Estate'!$OZ$21</f>
        <v>#DIV/0!</v>
      </c>
      <c r="EKM2" s="174">
        <f>'3.0 Annual - Estate'!$PB$20</f>
        <v>0</v>
      </c>
      <c r="EKN2" s="172" t="e">
        <f>'3.0 Annual - Estate'!$PB$21</f>
        <v>#DIV/0!</v>
      </c>
      <c r="EKO2" s="179">
        <f>'3.0 Annual - Estate'!$PB$24</f>
        <v>0</v>
      </c>
      <c r="EKP2" s="174">
        <f>'3.0 Annual - Estate'!$OZ$27</f>
        <v>0</v>
      </c>
      <c r="EKQ2" s="174">
        <f>'3.0 Annual - Estate'!$OZ$29</f>
        <v>0</v>
      </c>
      <c r="EKR2" s="174">
        <f>'3.0 Annual - Estate'!$OZ$31</f>
        <v>0</v>
      </c>
      <c r="EKS2" s="174">
        <f>'3.0 Annual - Estate'!$PA$31</f>
        <v>0</v>
      </c>
      <c r="EKT2" s="174">
        <f>'3.0 Annual - Estate'!$PB$29</f>
        <v>0</v>
      </c>
      <c r="EKU2" s="174">
        <f>'3.0 Annual - Estate'!$PB$31</f>
        <v>0</v>
      </c>
      <c r="EKV2" s="174">
        <f>'3.0 Annual - Estate'!$PC$31</f>
        <v>0</v>
      </c>
      <c r="EKW2" s="174">
        <f>'3.0 Annual - Estate'!$PD$27</f>
        <v>0</v>
      </c>
      <c r="EKX2" s="174">
        <f>'3.0 Annual - Estate'!$PD$29</f>
        <v>0</v>
      </c>
      <c r="EKY2" s="174">
        <f>'3.0 Annual - Estate'!$PD$31</f>
        <v>0</v>
      </c>
      <c r="EKZ2" s="174">
        <f>'3.0 Annual - Estate'!$PE$31</f>
        <v>0</v>
      </c>
      <c r="ELA2" s="174">
        <f>'3.0 Annual - Estate'!$PF$29</f>
        <v>0</v>
      </c>
      <c r="ELB2" s="174">
        <f>'3.0 Annual - Estate'!$PF$31</f>
        <v>0</v>
      </c>
      <c r="ELC2" s="174">
        <f>'3.0 Annual - Estate'!$PG$31</f>
        <v>0</v>
      </c>
      <c r="ELD2" s="174" t="e">
        <f>'3.0 Annual - Estate'!$OZ$34</f>
        <v>#DIV/0!</v>
      </c>
      <c r="ELE2" s="174" t="e">
        <f>'3.0 Annual - Estate'!$OZ$36</f>
        <v>#DIV/0!</v>
      </c>
      <c r="ELF2" s="174" t="e">
        <f>'3.0 Annual - Estate'!$OZ$38</f>
        <v>#DIV/0!</v>
      </c>
      <c r="ELG2" s="174" t="e">
        <f>'3.0 Annual - Estate'!$PA$38</f>
        <v>#DIV/0!</v>
      </c>
      <c r="ELH2" s="174" t="e">
        <f>'3.0 Annual - Estate'!$PB$36</f>
        <v>#DIV/0!</v>
      </c>
      <c r="ELI2" s="174" t="e">
        <f>'3.0 Annual - Estate'!$PB$38</f>
        <v>#DIV/0!</v>
      </c>
      <c r="ELJ2" s="174" t="e">
        <f>'3.0 Annual - Estate'!$PC$38</f>
        <v>#DIV/0!</v>
      </c>
      <c r="ELK2" s="174" t="e">
        <f>'3.0 Annual - Estate'!$PD$34</f>
        <v>#DIV/0!</v>
      </c>
      <c r="ELL2" s="174" t="e">
        <f>'3.0 Annual - Estate'!$PD$36</f>
        <v>#DIV/0!</v>
      </c>
      <c r="ELM2" s="174" t="e">
        <f>'3.0 Annual - Estate'!$PD$38</f>
        <v>#DIV/0!</v>
      </c>
      <c r="ELN2" s="174" t="e">
        <f>'3.0 Annual - Estate'!$PE$38</f>
        <v>#DIV/0!</v>
      </c>
      <c r="ELO2" s="174" t="e">
        <f>'3.0 Annual - Estate'!$PF$36</f>
        <v>#DIV/0!</v>
      </c>
      <c r="ELP2" s="174" t="e">
        <f>'3.0 Annual - Estate'!$PF$38</f>
        <v>#DIV/0!</v>
      </c>
      <c r="ELQ2" s="174" t="e">
        <f>'3.0 Annual - Estate'!$PG$38</f>
        <v>#DIV/0!</v>
      </c>
      <c r="ELR2" s="174">
        <f>'3.0 Annual - Estate'!$PB$40</f>
        <v>0</v>
      </c>
      <c r="ELS2" s="174">
        <f>'3.0 Annual - Estate'!$PB$41</f>
        <v>0</v>
      </c>
      <c r="ELT2" s="174" t="e">
        <f>'3.0 Annual - Estate'!$PB$42</f>
        <v>#DIV/0!</v>
      </c>
      <c r="ELU2" s="174">
        <f>'3.0 Annual - Estate'!$PB$45</f>
        <v>0</v>
      </c>
      <c r="ELV2" s="174">
        <f>'3.0 Annual - Estate'!$OZ$48</f>
        <v>0</v>
      </c>
      <c r="ELW2" s="174">
        <f>'3.0 Annual - Estate'!$OZ$49</f>
        <v>0</v>
      </c>
      <c r="ELX2" s="174">
        <f>'3.0 Annual - Estate'!$OZ$50</f>
        <v>0</v>
      </c>
      <c r="ELY2" s="174">
        <f>'3.0 Annual - Estate'!$PA$48</f>
        <v>0</v>
      </c>
      <c r="ELZ2" s="174">
        <f>'3.0 Annual - Estate'!$PA$49</f>
        <v>0</v>
      </c>
      <c r="EMA2" s="174">
        <f>'3.0 Annual - Estate'!$PA$50</f>
        <v>0</v>
      </c>
      <c r="EMB2" s="174">
        <f>'3.0 Annual - Estate'!$PB$55</f>
        <v>0</v>
      </c>
      <c r="EMC2" s="174">
        <f>'3.0 Annual - Estate'!$OY$57</f>
        <v>0</v>
      </c>
      <c r="EMD2" s="174">
        <f>'3.0 Annual - Estate'!$PB$58</f>
        <v>0</v>
      </c>
      <c r="EME2" s="174">
        <f>'3.0 Annual - Estate'!$PB$60</f>
        <v>0</v>
      </c>
      <c r="EMF2" s="174">
        <f>'3.0 Annual - Estate'!$OY$62</f>
        <v>0</v>
      </c>
      <c r="EMG2" s="174">
        <f>'3.0 Annual - Estate'!$PB$63</f>
        <v>0</v>
      </c>
      <c r="EMH2" s="174">
        <f>'3.0 Annual - Estate'!$PB$66</f>
        <v>0</v>
      </c>
      <c r="EMI2" s="174">
        <f>'3.0 Annual - Estate'!$PB$67</f>
        <v>0</v>
      </c>
      <c r="EMJ2" s="176" t="e">
        <f>'3.0 Annual - Estate'!$PB$68</f>
        <v>#DIV/0!</v>
      </c>
      <c r="EMK2" s="174">
        <f>'3.0 Annual - Estate'!$PB$71</f>
        <v>0</v>
      </c>
      <c r="EML2" s="174">
        <f>'3.0 Annual - Estate'!$PB$72</f>
        <v>0</v>
      </c>
      <c r="EMM2" s="174">
        <f>'3.0 Annual - Estate'!$PB$73</f>
        <v>0</v>
      </c>
      <c r="EMN2" s="174">
        <f>'3.0 Annual - Estate'!$PB$74</f>
        <v>0</v>
      </c>
      <c r="EMO2" s="176">
        <f>'3.0 Annual - Estate'!$PB$75</f>
        <v>0</v>
      </c>
      <c r="EMP2" s="174">
        <f>'3.0 Annual - Estate'!$PK$12</f>
        <v>0</v>
      </c>
      <c r="EMQ2" s="179">
        <f>'3.0 Annual - Estate'!$PK$13</f>
        <v>0</v>
      </c>
      <c r="EMR2" s="174">
        <f>'3.0 Annual - Estate'!$PK$14</f>
        <v>0</v>
      </c>
      <c r="EMS2" s="179">
        <f>'3.0 Annual - Estate'!$PK$20</f>
        <v>0</v>
      </c>
      <c r="EMT2" s="172" t="e">
        <f>'3.0 Annual - Estate'!$PK$21</f>
        <v>#DIV/0!</v>
      </c>
      <c r="EMU2" s="174">
        <f>'3.0 Annual - Estate'!$PM$20</f>
        <v>0</v>
      </c>
      <c r="EMV2" s="172" t="e">
        <f>'3.0 Annual - Estate'!$PM$21</f>
        <v>#DIV/0!</v>
      </c>
      <c r="EMW2" s="179">
        <f>'3.0 Annual - Estate'!$PM$24</f>
        <v>0</v>
      </c>
      <c r="EMX2" s="174">
        <f>'3.0 Annual - Estate'!$PK$27</f>
        <v>0</v>
      </c>
      <c r="EMY2" s="174">
        <f>'3.0 Annual - Estate'!$PK$29</f>
        <v>0</v>
      </c>
      <c r="EMZ2" s="174">
        <f>'3.0 Annual - Estate'!$PK$31</f>
        <v>0</v>
      </c>
      <c r="ENA2" s="174">
        <f>'3.0 Annual - Estate'!$PL$31</f>
        <v>0</v>
      </c>
      <c r="ENB2" s="174">
        <f>'3.0 Annual - Estate'!$PM$29</f>
        <v>0</v>
      </c>
      <c r="ENC2" s="174">
        <f>'3.0 Annual - Estate'!$PM$31</f>
        <v>0</v>
      </c>
      <c r="END2" s="174">
        <f>'3.0 Annual - Estate'!$PN$31</f>
        <v>0</v>
      </c>
      <c r="ENE2" s="174">
        <f>'3.0 Annual - Estate'!$PO$27</f>
        <v>0</v>
      </c>
      <c r="ENF2" s="174">
        <f>'3.0 Annual - Estate'!$PO$29</f>
        <v>0</v>
      </c>
      <c r="ENG2" s="174">
        <f>'3.0 Annual - Estate'!$PO$31</f>
        <v>0</v>
      </c>
      <c r="ENH2" s="174">
        <f>'3.0 Annual - Estate'!$PP$31</f>
        <v>0</v>
      </c>
      <c r="ENI2" s="174">
        <f>'3.0 Annual - Estate'!$PQ$29</f>
        <v>0</v>
      </c>
      <c r="ENJ2" s="174">
        <f>'3.0 Annual - Estate'!$PQ$31</f>
        <v>0</v>
      </c>
      <c r="ENK2" s="174">
        <f>'3.0 Annual - Estate'!$PR$31</f>
        <v>0</v>
      </c>
      <c r="ENL2" s="174" t="e">
        <f>'3.0 Annual - Estate'!$PK$34</f>
        <v>#DIV/0!</v>
      </c>
      <c r="ENM2" s="174" t="e">
        <f>'3.0 Annual - Estate'!$PK$36</f>
        <v>#DIV/0!</v>
      </c>
      <c r="ENN2" s="174" t="e">
        <f>'3.0 Annual - Estate'!$PK$38</f>
        <v>#DIV/0!</v>
      </c>
      <c r="ENO2" s="174" t="e">
        <f>'3.0 Annual - Estate'!$PL$38</f>
        <v>#DIV/0!</v>
      </c>
      <c r="ENP2" s="174" t="e">
        <f>'3.0 Annual - Estate'!$PM$36</f>
        <v>#DIV/0!</v>
      </c>
      <c r="ENQ2" s="174" t="e">
        <f>'3.0 Annual - Estate'!$PM$38</f>
        <v>#DIV/0!</v>
      </c>
      <c r="ENR2" s="174" t="e">
        <f>'3.0 Annual - Estate'!$PN$38</f>
        <v>#DIV/0!</v>
      </c>
      <c r="ENS2" s="174" t="e">
        <f>'3.0 Annual - Estate'!$PO$34</f>
        <v>#DIV/0!</v>
      </c>
      <c r="ENT2" s="174" t="e">
        <f>'3.0 Annual - Estate'!$PO$36</f>
        <v>#DIV/0!</v>
      </c>
      <c r="ENU2" s="174" t="e">
        <f>'3.0 Annual - Estate'!$PO$38</f>
        <v>#DIV/0!</v>
      </c>
      <c r="ENV2" s="174" t="e">
        <f>'3.0 Annual - Estate'!$PP$38</f>
        <v>#DIV/0!</v>
      </c>
      <c r="ENW2" s="174" t="e">
        <f>'3.0 Annual - Estate'!$PQ$36</f>
        <v>#DIV/0!</v>
      </c>
      <c r="ENX2" s="174" t="e">
        <f>'3.0 Annual - Estate'!$PQ$38</f>
        <v>#DIV/0!</v>
      </c>
      <c r="ENY2" s="174" t="e">
        <f>'3.0 Annual - Estate'!$PR$38</f>
        <v>#DIV/0!</v>
      </c>
      <c r="ENZ2" s="174">
        <f>'3.0 Annual - Estate'!$PM$40</f>
        <v>0</v>
      </c>
      <c r="EOA2" s="174">
        <f>'3.0 Annual - Estate'!$PM$41</f>
        <v>0</v>
      </c>
      <c r="EOB2" s="174" t="e">
        <f>'3.0 Annual - Estate'!$PM$42</f>
        <v>#DIV/0!</v>
      </c>
      <c r="EOC2" s="174">
        <f>'3.0 Annual - Estate'!$PM$45</f>
        <v>0</v>
      </c>
      <c r="EOD2" s="174">
        <f>'3.0 Annual - Estate'!$PK$48</f>
        <v>0</v>
      </c>
      <c r="EOE2" s="174">
        <f>'3.0 Annual - Estate'!$PK$49</f>
        <v>0</v>
      </c>
      <c r="EOF2" s="174">
        <f>'3.0 Annual - Estate'!$PK$50</f>
        <v>0</v>
      </c>
      <c r="EOG2" s="174">
        <f>'3.0 Annual - Estate'!$PL$48</f>
        <v>0</v>
      </c>
      <c r="EOH2" s="174">
        <f>'3.0 Annual - Estate'!$PL$49</f>
        <v>0</v>
      </c>
      <c r="EOI2" s="174">
        <f>'3.0 Annual - Estate'!$PL$50</f>
        <v>0</v>
      </c>
      <c r="EOJ2" s="174">
        <f>'3.0 Annual - Estate'!$PM$55</f>
        <v>0</v>
      </c>
      <c r="EOK2" s="174">
        <f>'3.0 Annual - Estate'!$PJ$57</f>
        <v>0</v>
      </c>
      <c r="EOL2" s="174">
        <f>'3.0 Annual - Estate'!$PM$58</f>
        <v>0</v>
      </c>
      <c r="EOM2" s="174">
        <f>'3.0 Annual - Estate'!$PM$60</f>
        <v>0</v>
      </c>
      <c r="EON2" s="174">
        <f>'3.0 Annual - Estate'!$PJ$62</f>
        <v>0</v>
      </c>
      <c r="EOO2" s="174">
        <f>'3.0 Annual - Estate'!$PM$63</f>
        <v>0</v>
      </c>
      <c r="EOP2" s="174">
        <f>'3.0 Annual - Estate'!$PM$66</f>
        <v>0</v>
      </c>
      <c r="EOQ2" s="174">
        <f>'3.0 Annual - Estate'!$PM$67</f>
        <v>0</v>
      </c>
      <c r="EOR2" s="176" t="e">
        <f>'3.0 Annual - Estate'!$PM$68</f>
        <v>#DIV/0!</v>
      </c>
      <c r="EOS2" s="174">
        <f>'3.0 Annual - Estate'!$PM$71</f>
        <v>0</v>
      </c>
      <c r="EOT2" s="174">
        <f>'3.0 Annual - Estate'!$PM$72</f>
        <v>0</v>
      </c>
      <c r="EOU2" s="174">
        <f>'3.0 Annual - Estate'!$PM$73</f>
        <v>0</v>
      </c>
      <c r="EOV2" s="174">
        <f>'3.0 Annual - Estate'!$PM$74</f>
        <v>0</v>
      </c>
      <c r="EOW2" s="176">
        <f>'3.0 Annual - Estate'!$PM$75</f>
        <v>0</v>
      </c>
      <c r="EOX2" s="174">
        <f>'3.0 Annual - Estate'!$PV$12</f>
        <v>0</v>
      </c>
      <c r="EOY2" s="179">
        <f>'3.0 Annual - Estate'!$PV$13</f>
        <v>0</v>
      </c>
      <c r="EOZ2" s="174">
        <f>'3.0 Annual - Estate'!$PV$14</f>
        <v>0</v>
      </c>
      <c r="EPA2" s="179">
        <f>'3.0 Annual - Estate'!$PV$20</f>
        <v>0</v>
      </c>
      <c r="EPB2" s="172" t="e">
        <f>'3.0 Annual - Estate'!$PV$21</f>
        <v>#DIV/0!</v>
      </c>
      <c r="EPC2" s="174">
        <f>'3.0 Annual - Estate'!$PX$20</f>
        <v>0</v>
      </c>
      <c r="EPD2" s="172" t="e">
        <f>'3.0 Annual - Estate'!$PX$21</f>
        <v>#DIV/0!</v>
      </c>
      <c r="EPE2" s="179">
        <f>'3.0 Annual - Estate'!$PX$24</f>
        <v>0</v>
      </c>
      <c r="EPF2" s="174">
        <f>'3.0 Annual - Estate'!$PV$27</f>
        <v>0</v>
      </c>
      <c r="EPG2" s="174">
        <f>'3.0 Annual - Estate'!$PV$29</f>
        <v>0</v>
      </c>
      <c r="EPH2" s="174">
        <f>'3.0 Annual - Estate'!$PV$31</f>
        <v>0</v>
      </c>
      <c r="EPI2" s="174">
        <f>'3.0 Annual - Estate'!$PW$31</f>
        <v>0</v>
      </c>
      <c r="EPJ2" s="174">
        <f>'3.0 Annual - Estate'!$PX$29</f>
        <v>0</v>
      </c>
      <c r="EPK2" s="174">
        <f>'3.0 Annual - Estate'!$PX$31</f>
        <v>0</v>
      </c>
      <c r="EPL2" s="174">
        <f>'3.0 Annual - Estate'!$PY$31</f>
        <v>0</v>
      </c>
      <c r="EPM2" s="174">
        <f>'3.0 Annual - Estate'!$PZ$27</f>
        <v>0</v>
      </c>
      <c r="EPN2" s="174">
        <f>'3.0 Annual - Estate'!$PZ$29</f>
        <v>0</v>
      </c>
      <c r="EPO2" s="174">
        <f>'3.0 Annual - Estate'!$PZ$31</f>
        <v>0</v>
      </c>
      <c r="EPP2" s="174">
        <f>'3.0 Annual - Estate'!$QA$31</f>
        <v>0</v>
      </c>
      <c r="EPQ2" s="174">
        <f>'3.0 Annual - Estate'!$QB$29</f>
        <v>0</v>
      </c>
      <c r="EPR2" s="174">
        <f>'3.0 Annual - Estate'!$QB$31</f>
        <v>0</v>
      </c>
      <c r="EPS2" s="174">
        <f>'3.0 Annual - Estate'!$QC$31</f>
        <v>0</v>
      </c>
      <c r="EPT2" s="174" t="e">
        <f>'3.0 Annual - Estate'!$PV$34</f>
        <v>#DIV/0!</v>
      </c>
      <c r="EPU2" s="174" t="e">
        <f>'3.0 Annual - Estate'!$PV$36</f>
        <v>#DIV/0!</v>
      </c>
      <c r="EPV2" s="174" t="e">
        <f>'3.0 Annual - Estate'!$PV$38</f>
        <v>#DIV/0!</v>
      </c>
      <c r="EPW2" s="174" t="e">
        <f>'3.0 Annual - Estate'!$PW$38</f>
        <v>#DIV/0!</v>
      </c>
      <c r="EPX2" s="174" t="e">
        <f>'3.0 Annual - Estate'!$PX$36</f>
        <v>#DIV/0!</v>
      </c>
      <c r="EPY2" s="174" t="e">
        <f>'3.0 Annual - Estate'!$PX$38</f>
        <v>#DIV/0!</v>
      </c>
      <c r="EPZ2" s="174" t="e">
        <f>'3.0 Annual - Estate'!$PY$38</f>
        <v>#DIV/0!</v>
      </c>
      <c r="EQA2" s="174" t="e">
        <f>'3.0 Annual - Estate'!$PZ$34</f>
        <v>#DIV/0!</v>
      </c>
      <c r="EQB2" s="174" t="e">
        <f>'3.0 Annual - Estate'!$PZ$36</f>
        <v>#DIV/0!</v>
      </c>
      <c r="EQC2" s="174" t="e">
        <f>'3.0 Annual - Estate'!$PZ$38</f>
        <v>#DIV/0!</v>
      </c>
      <c r="EQD2" s="174" t="e">
        <f>'3.0 Annual - Estate'!$QA$38</f>
        <v>#DIV/0!</v>
      </c>
      <c r="EQE2" s="174" t="e">
        <f>'3.0 Annual - Estate'!$QB$36</f>
        <v>#DIV/0!</v>
      </c>
      <c r="EQF2" s="174" t="e">
        <f>'3.0 Annual - Estate'!$QB$38</f>
        <v>#DIV/0!</v>
      </c>
      <c r="EQG2" s="174" t="e">
        <f>'3.0 Annual - Estate'!$QC$38</f>
        <v>#DIV/0!</v>
      </c>
      <c r="EQH2" s="174">
        <f>'3.0 Annual - Estate'!$PX$40</f>
        <v>0</v>
      </c>
      <c r="EQI2" s="174">
        <f>'3.0 Annual - Estate'!$PX$41</f>
        <v>0</v>
      </c>
      <c r="EQJ2" s="174" t="e">
        <f>'3.0 Annual - Estate'!$PX$42</f>
        <v>#DIV/0!</v>
      </c>
      <c r="EQK2" s="174">
        <f>'3.0 Annual - Estate'!$PX$45</f>
        <v>0</v>
      </c>
      <c r="EQL2" s="174">
        <f>'3.0 Annual - Estate'!$PV$48</f>
        <v>0</v>
      </c>
      <c r="EQM2" s="174">
        <f>'3.0 Annual - Estate'!$PV$49</f>
        <v>0</v>
      </c>
      <c r="EQN2" s="174">
        <f>'3.0 Annual - Estate'!$PV$50</f>
        <v>0</v>
      </c>
      <c r="EQO2" s="174">
        <f>'3.0 Annual - Estate'!$PW$48</f>
        <v>0</v>
      </c>
      <c r="EQP2" s="174">
        <f>'3.0 Annual - Estate'!$PW$49</f>
        <v>0</v>
      </c>
      <c r="EQQ2" s="174">
        <f>'3.0 Annual - Estate'!$PW$50</f>
        <v>0</v>
      </c>
      <c r="EQR2" s="174">
        <f>'3.0 Annual - Estate'!$PX$55</f>
        <v>0</v>
      </c>
      <c r="EQS2" s="174">
        <f>'3.0 Annual - Estate'!$PU$57</f>
        <v>0</v>
      </c>
      <c r="EQT2" s="174">
        <f>'3.0 Annual - Estate'!$PX$58</f>
        <v>0</v>
      </c>
      <c r="EQU2" s="174">
        <f>'3.0 Annual - Estate'!$PX$60</f>
        <v>0</v>
      </c>
      <c r="EQV2" s="174">
        <f>'3.0 Annual - Estate'!$PU$62</f>
        <v>0</v>
      </c>
      <c r="EQW2" s="174">
        <f>'3.0 Annual - Estate'!$PX$63</f>
        <v>0</v>
      </c>
      <c r="EQX2" s="174">
        <f>'3.0 Annual - Estate'!$PX$66</f>
        <v>0</v>
      </c>
      <c r="EQY2" s="174">
        <f>'3.0 Annual - Estate'!$PX$67</f>
        <v>0</v>
      </c>
      <c r="EQZ2" s="176" t="e">
        <f>'3.0 Annual - Estate'!$PX$68</f>
        <v>#DIV/0!</v>
      </c>
      <c r="ERA2" s="174">
        <f>'3.0 Annual - Estate'!$PX$71</f>
        <v>0</v>
      </c>
      <c r="ERB2" s="174">
        <f>'3.0 Annual - Estate'!$PX$72</f>
        <v>0</v>
      </c>
      <c r="ERC2" s="174">
        <f>'3.0 Annual - Estate'!$PX$73</f>
        <v>0</v>
      </c>
      <c r="ERD2" s="174">
        <f>'3.0 Annual - Estate'!$PX$74</f>
        <v>0</v>
      </c>
      <c r="ERE2" s="176">
        <f>'3.0 Annual - Estate'!$PX$75</f>
        <v>0</v>
      </c>
      <c r="ERF2" s="174">
        <f>'3.0 Annual - Estate'!$QG$12</f>
        <v>0</v>
      </c>
      <c r="ERG2" s="179">
        <f>'3.0 Annual - Estate'!$QG$13</f>
        <v>0</v>
      </c>
      <c r="ERH2" s="174">
        <f>'3.0 Annual - Estate'!$QG$14</f>
        <v>0</v>
      </c>
      <c r="ERI2" s="179">
        <f>'3.0 Annual - Estate'!$QG$20</f>
        <v>0</v>
      </c>
      <c r="ERJ2" s="172" t="e">
        <f>'3.0 Annual - Estate'!$QG$21</f>
        <v>#DIV/0!</v>
      </c>
      <c r="ERK2" s="174">
        <f>'3.0 Annual - Estate'!$QI$20</f>
        <v>0</v>
      </c>
      <c r="ERL2" s="172" t="e">
        <f>'3.0 Annual - Estate'!$QI$21</f>
        <v>#DIV/0!</v>
      </c>
      <c r="ERM2" s="179">
        <f>'3.0 Annual - Estate'!$QI$24</f>
        <v>0</v>
      </c>
      <c r="ERN2" s="174">
        <f>'3.0 Annual - Estate'!$QG$27</f>
        <v>0</v>
      </c>
      <c r="ERO2" s="174">
        <f>'3.0 Annual - Estate'!$QG$29</f>
        <v>0</v>
      </c>
      <c r="ERP2" s="174">
        <f>'3.0 Annual - Estate'!$QG$31</f>
        <v>0</v>
      </c>
      <c r="ERQ2" s="174">
        <f>'3.0 Annual - Estate'!$QH$31</f>
        <v>0</v>
      </c>
      <c r="ERR2" s="174">
        <f>'3.0 Annual - Estate'!$QI$29</f>
        <v>0</v>
      </c>
      <c r="ERS2" s="174">
        <f>'3.0 Annual - Estate'!$QI$31</f>
        <v>0</v>
      </c>
      <c r="ERT2" s="174">
        <f>'3.0 Annual - Estate'!$QJ$31</f>
        <v>0</v>
      </c>
      <c r="ERU2" s="174">
        <f>'3.0 Annual - Estate'!$QK$27</f>
        <v>0</v>
      </c>
      <c r="ERV2" s="174">
        <f>'3.0 Annual - Estate'!$QK$29</f>
        <v>0</v>
      </c>
      <c r="ERW2" s="174">
        <f>'3.0 Annual - Estate'!$QK$31</f>
        <v>0</v>
      </c>
      <c r="ERX2" s="174">
        <f>'3.0 Annual - Estate'!$QL$31</f>
        <v>0</v>
      </c>
      <c r="ERY2" s="174">
        <f>'3.0 Annual - Estate'!$QM$29</f>
        <v>0</v>
      </c>
      <c r="ERZ2" s="174">
        <f>'3.0 Annual - Estate'!$QM$31</f>
        <v>0</v>
      </c>
      <c r="ESA2" s="174">
        <f>'3.0 Annual - Estate'!$QN$31</f>
        <v>0</v>
      </c>
      <c r="ESB2" s="174" t="e">
        <f>'3.0 Annual - Estate'!$QG$34</f>
        <v>#DIV/0!</v>
      </c>
      <c r="ESC2" s="174" t="e">
        <f>'3.0 Annual - Estate'!$QG$36</f>
        <v>#DIV/0!</v>
      </c>
      <c r="ESD2" s="174" t="e">
        <f>'3.0 Annual - Estate'!$QG$38</f>
        <v>#DIV/0!</v>
      </c>
      <c r="ESE2" s="174" t="e">
        <f>'3.0 Annual - Estate'!$QH$38</f>
        <v>#DIV/0!</v>
      </c>
      <c r="ESF2" s="174" t="e">
        <f>'3.0 Annual - Estate'!$QI$36</f>
        <v>#DIV/0!</v>
      </c>
      <c r="ESG2" s="174" t="e">
        <f>'3.0 Annual - Estate'!$QI$38</f>
        <v>#DIV/0!</v>
      </c>
      <c r="ESH2" s="174" t="e">
        <f>'3.0 Annual - Estate'!$QJ$38</f>
        <v>#DIV/0!</v>
      </c>
      <c r="ESI2" s="174" t="e">
        <f>'3.0 Annual - Estate'!$QK$34</f>
        <v>#DIV/0!</v>
      </c>
      <c r="ESJ2" s="174" t="e">
        <f>'3.0 Annual - Estate'!$QK$36</f>
        <v>#DIV/0!</v>
      </c>
      <c r="ESK2" s="174" t="e">
        <f>'3.0 Annual - Estate'!$QK$38</f>
        <v>#DIV/0!</v>
      </c>
      <c r="ESL2" s="174" t="e">
        <f>'3.0 Annual - Estate'!$QL$38</f>
        <v>#DIV/0!</v>
      </c>
      <c r="ESM2" s="174" t="e">
        <f>'3.0 Annual - Estate'!$QM$36</f>
        <v>#DIV/0!</v>
      </c>
      <c r="ESN2" s="174" t="e">
        <f>'3.0 Annual - Estate'!$QM$38</f>
        <v>#DIV/0!</v>
      </c>
      <c r="ESO2" s="174" t="e">
        <f>'3.0 Annual - Estate'!$QN$38</f>
        <v>#DIV/0!</v>
      </c>
      <c r="ESP2" s="174">
        <f>'3.0 Annual - Estate'!$QI$40</f>
        <v>0</v>
      </c>
      <c r="ESQ2" s="174">
        <f>'3.0 Annual - Estate'!$QI$41</f>
        <v>0</v>
      </c>
      <c r="ESR2" s="174" t="e">
        <f>'3.0 Annual - Estate'!$QI$42</f>
        <v>#DIV/0!</v>
      </c>
      <c r="ESS2" s="174">
        <f>'3.0 Annual - Estate'!$QI$45</f>
        <v>0</v>
      </c>
      <c r="EST2" s="174">
        <f>'3.0 Annual - Estate'!$QG$48</f>
        <v>0</v>
      </c>
      <c r="ESU2" s="174">
        <f>'3.0 Annual - Estate'!$QG$49</f>
        <v>0</v>
      </c>
      <c r="ESV2" s="174">
        <f>'3.0 Annual - Estate'!$QG$50</f>
        <v>0</v>
      </c>
      <c r="ESW2" s="174">
        <f>'3.0 Annual - Estate'!$QH$48</f>
        <v>0</v>
      </c>
      <c r="ESX2" s="174">
        <f>'3.0 Annual - Estate'!$QH$49</f>
        <v>0</v>
      </c>
      <c r="ESY2" s="174">
        <f>'3.0 Annual - Estate'!$QH$50</f>
        <v>0</v>
      </c>
      <c r="ESZ2" s="174">
        <f>'3.0 Annual - Estate'!$QI$55</f>
        <v>0</v>
      </c>
      <c r="ETA2" s="174">
        <f>'3.0 Annual - Estate'!$QF$57</f>
        <v>0</v>
      </c>
      <c r="ETB2" s="174">
        <f>'3.0 Annual - Estate'!$QI$58</f>
        <v>0</v>
      </c>
      <c r="ETC2" s="174">
        <f>'3.0 Annual - Estate'!$QI$60</f>
        <v>0</v>
      </c>
      <c r="ETD2" s="174">
        <f>'3.0 Annual - Estate'!$QF$62</f>
        <v>0</v>
      </c>
      <c r="ETE2" s="174">
        <f>'3.0 Annual - Estate'!$QI$63</f>
        <v>0</v>
      </c>
      <c r="ETF2" s="174">
        <f>'3.0 Annual - Estate'!$QI$66</f>
        <v>0</v>
      </c>
      <c r="ETG2" s="174">
        <f>'3.0 Annual - Estate'!$QI$67</f>
        <v>0</v>
      </c>
      <c r="ETH2" s="176" t="e">
        <f>'3.0 Annual - Estate'!$QI$68</f>
        <v>#DIV/0!</v>
      </c>
      <c r="ETI2" s="174">
        <f>'3.0 Annual - Estate'!$QI$71</f>
        <v>0</v>
      </c>
      <c r="ETJ2" s="174">
        <f>'3.0 Annual - Estate'!$QI$72</f>
        <v>0</v>
      </c>
      <c r="ETK2" s="174">
        <f>'3.0 Annual - Estate'!$QI$73</f>
        <v>0</v>
      </c>
      <c r="ETL2" s="174">
        <f>'3.0 Annual - Estate'!$QI$74</f>
        <v>0</v>
      </c>
      <c r="ETM2" s="176">
        <f>'3.0 Annual - Estate'!$QI$75</f>
        <v>0</v>
      </c>
      <c r="ETN2" s="174">
        <f>'3.0 Annual - Estate'!$QR$12</f>
        <v>0</v>
      </c>
      <c r="ETO2" s="179">
        <f>'3.0 Annual - Estate'!$QR$13</f>
        <v>0</v>
      </c>
      <c r="ETP2" s="174">
        <f>'3.0 Annual - Estate'!$QR$14</f>
        <v>0</v>
      </c>
      <c r="ETQ2" s="179">
        <f>'3.0 Annual - Estate'!$QR$20</f>
        <v>0</v>
      </c>
      <c r="ETR2" s="172" t="e">
        <f>'3.0 Annual - Estate'!$QR$21</f>
        <v>#DIV/0!</v>
      </c>
      <c r="ETS2" s="174">
        <f>'3.0 Annual - Estate'!$QT$20</f>
        <v>0</v>
      </c>
      <c r="ETT2" s="172" t="e">
        <f>'3.0 Annual - Estate'!$QT$21</f>
        <v>#DIV/0!</v>
      </c>
      <c r="ETU2" s="179">
        <f>'3.0 Annual - Estate'!$QT$24</f>
        <v>0</v>
      </c>
      <c r="ETV2" s="174">
        <f>'3.0 Annual - Estate'!$QR$27</f>
        <v>0</v>
      </c>
      <c r="ETW2" s="174">
        <f>'3.0 Annual - Estate'!$QR$29</f>
        <v>0</v>
      </c>
      <c r="ETX2" s="174">
        <f>'3.0 Annual - Estate'!$QR$31</f>
        <v>0</v>
      </c>
      <c r="ETY2" s="174">
        <f>'3.0 Annual - Estate'!$QS$31</f>
        <v>0</v>
      </c>
      <c r="ETZ2" s="174">
        <f>'3.0 Annual - Estate'!$QT$29</f>
        <v>0</v>
      </c>
      <c r="EUA2" s="174">
        <f>'3.0 Annual - Estate'!$QT$31</f>
        <v>0</v>
      </c>
      <c r="EUB2" s="174">
        <f>'3.0 Annual - Estate'!$QU$31</f>
        <v>0</v>
      </c>
      <c r="EUC2" s="174">
        <f>'3.0 Annual - Estate'!$QV$27</f>
        <v>0</v>
      </c>
      <c r="EUD2" s="174">
        <f>'3.0 Annual - Estate'!$QV$29</f>
        <v>0</v>
      </c>
      <c r="EUE2" s="174">
        <f>'3.0 Annual - Estate'!$QV$31</f>
        <v>0</v>
      </c>
      <c r="EUF2" s="174">
        <f>'3.0 Annual - Estate'!$QW$31</f>
        <v>0</v>
      </c>
      <c r="EUG2" s="174">
        <f>'3.0 Annual - Estate'!$QX$29</f>
        <v>0</v>
      </c>
      <c r="EUH2" s="174">
        <f>'3.0 Annual - Estate'!$QX$31</f>
        <v>0</v>
      </c>
      <c r="EUI2" s="174">
        <f>'3.0 Annual - Estate'!$QY$31</f>
        <v>0</v>
      </c>
      <c r="EUJ2" s="174" t="e">
        <f>'3.0 Annual - Estate'!$QR$34</f>
        <v>#DIV/0!</v>
      </c>
      <c r="EUK2" s="174" t="e">
        <f>'3.0 Annual - Estate'!$QR$36</f>
        <v>#DIV/0!</v>
      </c>
      <c r="EUL2" s="174" t="e">
        <f>'3.0 Annual - Estate'!$QR$38</f>
        <v>#DIV/0!</v>
      </c>
      <c r="EUM2" s="174" t="e">
        <f>'3.0 Annual - Estate'!$QS$38</f>
        <v>#DIV/0!</v>
      </c>
      <c r="EUN2" s="174" t="e">
        <f>'3.0 Annual - Estate'!$QT$36</f>
        <v>#DIV/0!</v>
      </c>
      <c r="EUO2" s="174" t="e">
        <f>'3.0 Annual - Estate'!$QT$38</f>
        <v>#DIV/0!</v>
      </c>
      <c r="EUP2" s="174" t="e">
        <f>'3.0 Annual - Estate'!$QU$38</f>
        <v>#DIV/0!</v>
      </c>
      <c r="EUQ2" s="174" t="e">
        <f>'3.0 Annual - Estate'!$QV$34</f>
        <v>#DIV/0!</v>
      </c>
      <c r="EUR2" s="174" t="e">
        <f>'3.0 Annual - Estate'!$QV$36</f>
        <v>#DIV/0!</v>
      </c>
      <c r="EUS2" s="174" t="e">
        <f>'3.0 Annual - Estate'!$QV$38</f>
        <v>#DIV/0!</v>
      </c>
      <c r="EUT2" s="174" t="e">
        <f>'3.0 Annual - Estate'!$QW$38</f>
        <v>#DIV/0!</v>
      </c>
      <c r="EUU2" s="174" t="e">
        <f>'3.0 Annual - Estate'!$QX$36</f>
        <v>#DIV/0!</v>
      </c>
      <c r="EUV2" s="174" t="e">
        <f>'3.0 Annual - Estate'!$QX$38</f>
        <v>#DIV/0!</v>
      </c>
      <c r="EUW2" s="174" t="e">
        <f>'3.0 Annual - Estate'!$QY$38</f>
        <v>#DIV/0!</v>
      </c>
      <c r="EUX2" s="174">
        <f>'3.0 Annual - Estate'!$QT$40</f>
        <v>0</v>
      </c>
      <c r="EUY2" s="174">
        <f>'3.0 Annual - Estate'!$QT$41</f>
        <v>0</v>
      </c>
      <c r="EUZ2" s="174" t="e">
        <f>'3.0 Annual - Estate'!$QT$42</f>
        <v>#DIV/0!</v>
      </c>
      <c r="EVA2" s="174">
        <f>'3.0 Annual - Estate'!$QT$45</f>
        <v>0</v>
      </c>
      <c r="EVB2" s="174">
        <f>'3.0 Annual - Estate'!$QR$48</f>
        <v>0</v>
      </c>
      <c r="EVC2" s="174">
        <f>'3.0 Annual - Estate'!$QR$49</f>
        <v>0</v>
      </c>
      <c r="EVD2" s="174">
        <f>'3.0 Annual - Estate'!$QR$50</f>
        <v>0</v>
      </c>
      <c r="EVE2" s="174">
        <f>'3.0 Annual - Estate'!$QS$48</f>
        <v>0</v>
      </c>
      <c r="EVF2" s="174">
        <f>'3.0 Annual - Estate'!$QS$49</f>
        <v>0</v>
      </c>
      <c r="EVG2" s="174">
        <f>'3.0 Annual - Estate'!$QS$50</f>
        <v>0</v>
      </c>
      <c r="EVH2" s="174">
        <f>'3.0 Annual - Estate'!$QT$55</f>
        <v>0</v>
      </c>
      <c r="EVI2" s="174">
        <f>'3.0 Annual - Estate'!$QQ$57</f>
        <v>0</v>
      </c>
      <c r="EVJ2" s="174">
        <f>'3.0 Annual - Estate'!$QT$58</f>
        <v>0</v>
      </c>
      <c r="EVK2" s="174">
        <f>'3.0 Annual - Estate'!$QT$60</f>
        <v>0</v>
      </c>
      <c r="EVL2" s="174">
        <f>'3.0 Annual - Estate'!$QQ$62</f>
        <v>0</v>
      </c>
      <c r="EVM2" s="174">
        <f>'3.0 Annual - Estate'!$QT$63</f>
        <v>0</v>
      </c>
      <c r="EVN2" s="174">
        <f>'3.0 Annual - Estate'!$QT$66</f>
        <v>0</v>
      </c>
      <c r="EVO2" s="174">
        <f>'3.0 Annual - Estate'!$QT$67</f>
        <v>0</v>
      </c>
      <c r="EVP2" s="176" t="e">
        <f>'3.0 Annual - Estate'!$QT$68</f>
        <v>#DIV/0!</v>
      </c>
      <c r="EVQ2" s="174">
        <f>'3.0 Annual - Estate'!$QT$71</f>
        <v>0</v>
      </c>
      <c r="EVR2" s="174">
        <f>'3.0 Annual - Estate'!$QT$72</f>
        <v>0</v>
      </c>
      <c r="EVS2" s="174">
        <f>'3.0 Annual - Estate'!$QT$73</f>
        <v>0</v>
      </c>
      <c r="EVT2" s="174">
        <f>'3.0 Annual - Estate'!$QT$74</f>
        <v>0</v>
      </c>
      <c r="EVU2" s="176">
        <f>'3.0 Annual - Estate'!$QT$75</f>
        <v>0</v>
      </c>
      <c r="EVV2" s="174">
        <f>'3.0 Annual - Estate'!$RC$12</f>
        <v>0</v>
      </c>
      <c r="EVW2" s="179">
        <f>'3.0 Annual - Estate'!$RC$13</f>
        <v>0</v>
      </c>
      <c r="EVX2" s="174">
        <f>'3.0 Annual - Estate'!$RC$14</f>
        <v>0</v>
      </c>
      <c r="EVY2" s="179">
        <f>'3.0 Annual - Estate'!$RC$20</f>
        <v>0</v>
      </c>
      <c r="EVZ2" s="172" t="e">
        <f>'3.0 Annual - Estate'!$RC$21</f>
        <v>#DIV/0!</v>
      </c>
      <c r="EWA2" s="174">
        <f>'3.0 Annual - Estate'!$RE$20</f>
        <v>0</v>
      </c>
      <c r="EWB2" s="172" t="e">
        <f>'3.0 Annual - Estate'!$RE$21</f>
        <v>#DIV/0!</v>
      </c>
      <c r="EWC2" s="179">
        <f>'3.0 Annual - Estate'!$RE$24</f>
        <v>0</v>
      </c>
      <c r="EWD2" s="174">
        <f>'3.0 Annual - Estate'!$RC$27</f>
        <v>0</v>
      </c>
      <c r="EWE2" s="174">
        <f>'3.0 Annual - Estate'!$RC$29</f>
        <v>0</v>
      </c>
      <c r="EWF2" s="174">
        <f>'3.0 Annual - Estate'!$RC$31</f>
        <v>0</v>
      </c>
      <c r="EWG2" s="174">
        <f>'3.0 Annual - Estate'!$RD$31</f>
        <v>0</v>
      </c>
      <c r="EWH2" s="174">
        <f>'3.0 Annual - Estate'!$RE$29</f>
        <v>0</v>
      </c>
      <c r="EWI2" s="174">
        <f>'3.0 Annual - Estate'!$RE$31</f>
        <v>0</v>
      </c>
      <c r="EWJ2" s="174">
        <f>'3.0 Annual - Estate'!$RF$31</f>
        <v>0</v>
      </c>
      <c r="EWK2" s="174">
        <f>'3.0 Annual - Estate'!$RG$27</f>
        <v>0</v>
      </c>
      <c r="EWL2" s="174">
        <f>'3.0 Annual - Estate'!$RG$29</f>
        <v>0</v>
      </c>
      <c r="EWM2" s="174">
        <f>'3.0 Annual - Estate'!$RG$31</f>
        <v>0</v>
      </c>
      <c r="EWN2" s="174">
        <f>'3.0 Annual - Estate'!$RH$31</f>
        <v>0</v>
      </c>
      <c r="EWO2" s="174">
        <f>'3.0 Annual - Estate'!$RI$29</f>
        <v>0</v>
      </c>
      <c r="EWP2" s="174">
        <f>'3.0 Annual - Estate'!$RI$31</f>
        <v>0</v>
      </c>
      <c r="EWQ2" s="174">
        <f>'3.0 Annual - Estate'!$RJ$31</f>
        <v>0</v>
      </c>
      <c r="EWR2" s="174" t="e">
        <f>'3.0 Annual - Estate'!$RC$34</f>
        <v>#DIV/0!</v>
      </c>
      <c r="EWS2" s="174" t="e">
        <f>'3.0 Annual - Estate'!$RC$36</f>
        <v>#DIV/0!</v>
      </c>
      <c r="EWT2" s="174" t="e">
        <f>'3.0 Annual - Estate'!$RC$38</f>
        <v>#DIV/0!</v>
      </c>
      <c r="EWU2" s="174" t="e">
        <f>'3.0 Annual - Estate'!$RD$38</f>
        <v>#DIV/0!</v>
      </c>
      <c r="EWV2" s="174" t="e">
        <f>'3.0 Annual - Estate'!$RE$36</f>
        <v>#DIV/0!</v>
      </c>
      <c r="EWW2" s="174" t="e">
        <f>'3.0 Annual - Estate'!$RE$38</f>
        <v>#DIV/0!</v>
      </c>
      <c r="EWX2" s="174" t="e">
        <f>'3.0 Annual - Estate'!$RF$38</f>
        <v>#DIV/0!</v>
      </c>
      <c r="EWY2" s="174" t="e">
        <f>'3.0 Annual - Estate'!$RG$34</f>
        <v>#DIV/0!</v>
      </c>
      <c r="EWZ2" s="174" t="e">
        <f>'3.0 Annual - Estate'!$RG$36</f>
        <v>#DIV/0!</v>
      </c>
      <c r="EXA2" s="174" t="e">
        <f>'3.0 Annual - Estate'!$RG$38</f>
        <v>#DIV/0!</v>
      </c>
      <c r="EXB2" s="174" t="e">
        <f>'3.0 Annual - Estate'!$RH$38</f>
        <v>#DIV/0!</v>
      </c>
      <c r="EXC2" s="174" t="e">
        <f>'3.0 Annual - Estate'!$RI$36</f>
        <v>#DIV/0!</v>
      </c>
      <c r="EXD2" s="174" t="e">
        <f>'3.0 Annual - Estate'!$RI$38</f>
        <v>#DIV/0!</v>
      </c>
      <c r="EXE2" s="174" t="e">
        <f>'3.0 Annual - Estate'!$RJ$38</f>
        <v>#DIV/0!</v>
      </c>
      <c r="EXF2" s="174">
        <f>'3.0 Annual - Estate'!$RE$40</f>
        <v>0</v>
      </c>
      <c r="EXG2" s="174">
        <f>'3.0 Annual - Estate'!$RE$41</f>
        <v>0</v>
      </c>
      <c r="EXH2" s="174" t="e">
        <f>'3.0 Annual - Estate'!$RE$42</f>
        <v>#DIV/0!</v>
      </c>
      <c r="EXI2" s="174">
        <f>'3.0 Annual - Estate'!$RE$45</f>
        <v>0</v>
      </c>
      <c r="EXJ2" s="174">
        <f>'3.0 Annual - Estate'!$RC$48</f>
        <v>0</v>
      </c>
      <c r="EXK2" s="174">
        <f>'3.0 Annual - Estate'!$RC$49</f>
        <v>0</v>
      </c>
      <c r="EXL2" s="174">
        <f>'3.0 Annual - Estate'!$RC$50</f>
        <v>0</v>
      </c>
      <c r="EXM2" s="174">
        <f>'3.0 Annual - Estate'!$RD$48</f>
        <v>0</v>
      </c>
      <c r="EXN2" s="174">
        <f>'3.0 Annual - Estate'!$RD$49</f>
        <v>0</v>
      </c>
      <c r="EXO2" s="174">
        <f>'3.0 Annual - Estate'!$RD$50</f>
        <v>0</v>
      </c>
      <c r="EXP2" s="174">
        <f>'3.0 Annual - Estate'!$RE$55</f>
        <v>0</v>
      </c>
      <c r="EXQ2" s="174">
        <f>'3.0 Annual - Estate'!$RB$57</f>
        <v>0</v>
      </c>
      <c r="EXR2" s="174">
        <f>'3.0 Annual - Estate'!$RE$58</f>
        <v>0</v>
      </c>
      <c r="EXS2" s="174">
        <f>'3.0 Annual - Estate'!$RE$60</f>
        <v>0</v>
      </c>
      <c r="EXT2" s="174">
        <f>'3.0 Annual - Estate'!$RB$62</f>
        <v>0</v>
      </c>
      <c r="EXU2" s="174">
        <f>'3.0 Annual - Estate'!$RE$63</f>
        <v>0</v>
      </c>
      <c r="EXV2" s="174">
        <f>'3.0 Annual - Estate'!$RE$66</f>
        <v>0</v>
      </c>
      <c r="EXW2" s="174">
        <f>'3.0 Annual - Estate'!$RE$67</f>
        <v>0</v>
      </c>
      <c r="EXX2" s="176" t="e">
        <f>'3.0 Annual - Estate'!$RE$68</f>
        <v>#DIV/0!</v>
      </c>
      <c r="EXY2" s="174">
        <f>'3.0 Annual - Estate'!$RE$71</f>
        <v>0</v>
      </c>
      <c r="EXZ2" s="174">
        <f>'3.0 Annual - Estate'!$RE$72</f>
        <v>0</v>
      </c>
      <c r="EYA2" s="174">
        <f>'3.0 Annual - Estate'!$RE$73</f>
        <v>0</v>
      </c>
      <c r="EYB2" s="174">
        <f>'3.0 Annual - Estate'!$RE$74</f>
        <v>0</v>
      </c>
      <c r="EYC2" s="176">
        <f>'3.0 Annual - Estate'!$RE$75</f>
        <v>0</v>
      </c>
      <c r="EYD2" s="174">
        <f>'3.0 Annual - Estate'!$RO$12</f>
        <v>0</v>
      </c>
      <c r="EYE2" s="179">
        <f>'3.0 Annual - Estate'!$RO$13</f>
        <v>0</v>
      </c>
      <c r="EYF2" s="174">
        <f>'3.0 Annual - Estate'!$RO$14</f>
        <v>0</v>
      </c>
      <c r="EYG2" s="179">
        <f>'3.0 Annual - Estate'!$RO$20</f>
        <v>0</v>
      </c>
      <c r="EYH2" s="172" t="e">
        <f>'3.0 Annual - Estate'!$RO$21</f>
        <v>#DIV/0!</v>
      </c>
      <c r="EYI2" s="174">
        <f>'3.0 Annual - Estate'!$RQ$20</f>
        <v>0</v>
      </c>
      <c r="EYJ2" s="172" t="e">
        <f>'3.0 Annual - Estate'!$RQ$21</f>
        <v>#DIV/0!</v>
      </c>
      <c r="EYK2" s="179">
        <f>'3.0 Annual - Estate'!$RQ$24</f>
        <v>0</v>
      </c>
      <c r="EYL2" s="174">
        <f>'3.0 Annual - Estate'!$RO$27</f>
        <v>0</v>
      </c>
      <c r="EYM2" s="174">
        <f>'3.0 Annual - Estate'!$RO$29</f>
        <v>0</v>
      </c>
      <c r="EYN2" s="174">
        <f>'3.0 Annual - Estate'!$RO$31</f>
        <v>0</v>
      </c>
      <c r="EYO2" s="174">
        <f>'3.0 Annual - Estate'!$RP$31</f>
        <v>0</v>
      </c>
      <c r="EYP2" s="174">
        <f>'3.0 Annual - Estate'!$RQ$29</f>
        <v>0</v>
      </c>
      <c r="EYQ2" s="174">
        <f>'3.0 Annual - Estate'!$RQ$31</f>
        <v>0</v>
      </c>
      <c r="EYR2" s="174">
        <f>'3.0 Annual - Estate'!$RR$31</f>
        <v>0</v>
      </c>
      <c r="EYS2" s="174">
        <f>'3.0 Annual - Estate'!$RS$27</f>
        <v>0</v>
      </c>
      <c r="EYT2" s="174">
        <f>'3.0 Annual - Estate'!$RS$29</f>
        <v>0</v>
      </c>
      <c r="EYU2" s="174">
        <f>'3.0 Annual - Estate'!$RS$31</f>
        <v>0</v>
      </c>
      <c r="EYV2" s="174">
        <f>'3.0 Annual - Estate'!$RT$31</f>
        <v>0</v>
      </c>
      <c r="EYW2" s="174">
        <f>'3.0 Annual - Estate'!$RU$29</f>
        <v>0</v>
      </c>
      <c r="EYX2" s="174">
        <f>'3.0 Annual - Estate'!$RU$31</f>
        <v>0</v>
      </c>
      <c r="EYY2" s="174">
        <f>'3.0 Annual - Estate'!$RV$31</f>
        <v>0</v>
      </c>
      <c r="EYZ2" s="174" t="e">
        <f>'3.0 Annual - Estate'!$RO$34</f>
        <v>#DIV/0!</v>
      </c>
      <c r="EZA2" s="174" t="e">
        <f>'3.0 Annual - Estate'!$RO$36</f>
        <v>#DIV/0!</v>
      </c>
      <c r="EZB2" s="174" t="e">
        <f>'3.0 Annual - Estate'!$RO$38</f>
        <v>#DIV/0!</v>
      </c>
      <c r="EZC2" s="174" t="e">
        <f>'3.0 Annual - Estate'!$RP$38</f>
        <v>#DIV/0!</v>
      </c>
      <c r="EZD2" s="174" t="e">
        <f>'3.0 Annual - Estate'!$RQ$36</f>
        <v>#DIV/0!</v>
      </c>
      <c r="EZE2" s="174" t="e">
        <f>'3.0 Annual - Estate'!$RQ$38</f>
        <v>#DIV/0!</v>
      </c>
      <c r="EZF2" s="174" t="e">
        <f>'3.0 Annual - Estate'!$RR$38</f>
        <v>#DIV/0!</v>
      </c>
      <c r="EZG2" s="174" t="e">
        <f>'3.0 Annual - Estate'!$RS$34</f>
        <v>#DIV/0!</v>
      </c>
      <c r="EZH2" s="174" t="e">
        <f>'3.0 Annual - Estate'!$RS$36</f>
        <v>#DIV/0!</v>
      </c>
      <c r="EZI2" s="174" t="e">
        <f>'3.0 Annual - Estate'!$RS$38</f>
        <v>#DIV/0!</v>
      </c>
      <c r="EZJ2" s="174" t="e">
        <f>'3.0 Annual - Estate'!$RT$38</f>
        <v>#DIV/0!</v>
      </c>
      <c r="EZK2" s="174" t="e">
        <f>'3.0 Annual - Estate'!$RU$36</f>
        <v>#DIV/0!</v>
      </c>
      <c r="EZL2" s="174" t="e">
        <f>'3.0 Annual - Estate'!$RU$38</f>
        <v>#DIV/0!</v>
      </c>
      <c r="EZM2" s="174" t="e">
        <f>'3.0 Annual - Estate'!$RV$38</f>
        <v>#DIV/0!</v>
      </c>
      <c r="EZN2" s="174">
        <f>'3.0 Annual - Estate'!$RQ$40</f>
        <v>0</v>
      </c>
      <c r="EZO2" s="174">
        <f>'3.0 Annual - Estate'!$RQ$41</f>
        <v>0</v>
      </c>
      <c r="EZP2" s="174" t="e">
        <f>'3.0 Annual - Estate'!$RQ$42</f>
        <v>#DIV/0!</v>
      </c>
      <c r="EZQ2" s="174">
        <f>'3.0 Annual - Estate'!$RQ$45</f>
        <v>0</v>
      </c>
      <c r="EZR2" s="174">
        <f>'3.0 Annual - Estate'!$RO$48</f>
        <v>0</v>
      </c>
      <c r="EZS2" s="174">
        <f>'3.0 Annual - Estate'!$RO$49</f>
        <v>0</v>
      </c>
      <c r="EZT2" s="174">
        <f>'3.0 Annual - Estate'!$RO$50</f>
        <v>0</v>
      </c>
      <c r="EZU2" s="174">
        <f>'3.0 Annual - Estate'!$RP$48</f>
        <v>0</v>
      </c>
      <c r="EZV2" s="174">
        <f>'3.0 Annual - Estate'!$RP$49</f>
        <v>0</v>
      </c>
      <c r="EZW2" s="174">
        <f>'3.0 Annual - Estate'!$RP$50</f>
        <v>0</v>
      </c>
      <c r="EZX2" s="174">
        <f>'3.0 Annual - Estate'!$RQ$55</f>
        <v>0</v>
      </c>
      <c r="EZY2" s="174">
        <f>'3.0 Annual - Estate'!$RN$57</f>
        <v>0</v>
      </c>
      <c r="EZZ2" s="174">
        <f>'3.0 Annual - Estate'!$RQ$58</f>
        <v>0</v>
      </c>
      <c r="FAA2" s="174">
        <f>'3.0 Annual - Estate'!$RQ$60</f>
        <v>0</v>
      </c>
      <c r="FAB2" s="174">
        <f>'3.0 Annual - Estate'!$RN$62</f>
        <v>0</v>
      </c>
      <c r="FAC2" s="174">
        <f>'3.0 Annual - Estate'!$RQ$63</f>
        <v>0</v>
      </c>
      <c r="FAD2" s="174">
        <f>'3.0 Annual - Estate'!$RQ$66</f>
        <v>0</v>
      </c>
      <c r="FAE2" s="174">
        <f>'3.0 Annual - Estate'!$RQ$67</f>
        <v>0</v>
      </c>
      <c r="FAF2" s="176" t="e">
        <f>'3.0 Annual - Estate'!$RQ$68</f>
        <v>#DIV/0!</v>
      </c>
      <c r="FAG2" s="174">
        <f>'3.0 Annual - Estate'!$RQ$71</f>
        <v>0</v>
      </c>
      <c r="FAH2" s="174">
        <f>'3.0 Annual - Estate'!$RQ$72</f>
        <v>0</v>
      </c>
      <c r="FAI2" s="174">
        <f>'3.0 Annual - Estate'!$RQ$73</f>
        <v>0</v>
      </c>
      <c r="FAJ2" s="174">
        <f>'3.0 Annual - Estate'!$RQ$74</f>
        <v>0</v>
      </c>
      <c r="FAK2" s="176">
        <f>'3.0 Annual - Estate'!$RQ$75</f>
        <v>0</v>
      </c>
      <c r="FAL2" s="174">
        <f>'3.0 Annual - Estate'!$RZ$12</f>
        <v>0</v>
      </c>
      <c r="FAM2" s="179">
        <f>'3.0 Annual - Estate'!$RZ$13</f>
        <v>0</v>
      </c>
      <c r="FAN2" s="174">
        <f>'3.0 Annual - Estate'!$RZ$14</f>
        <v>0</v>
      </c>
      <c r="FAO2" s="179">
        <f>'3.0 Annual - Estate'!$RZ$20</f>
        <v>0</v>
      </c>
      <c r="FAP2" s="172" t="e">
        <f>'3.0 Annual - Estate'!$RZ$21</f>
        <v>#DIV/0!</v>
      </c>
      <c r="FAQ2" s="174">
        <f>'3.0 Annual - Estate'!$SB$20</f>
        <v>0</v>
      </c>
      <c r="FAR2" s="172" t="e">
        <f>'3.0 Annual - Estate'!$SB$21</f>
        <v>#DIV/0!</v>
      </c>
      <c r="FAS2" s="179">
        <f>'3.0 Annual - Estate'!$SB$24</f>
        <v>0</v>
      </c>
      <c r="FAT2" s="174">
        <f>'3.0 Annual - Estate'!$RZ$27</f>
        <v>0</v>
      </c>
      <c r="FAU2" s="174">
        <f>'3.0 Annual - Estate'!$RZ$29</f>
        <v>0</v>
      </c>
      <c r="FAV2" s="174">
        <f>'3.0 Annual - Estate'!$RZ$31</f>
        <v>0</v>
      </c>
      <c r="FAW2" s="174">
        <f>'3.0 Annual - Estate'!$SA$31</f>
        <v>0</v>
      </c>
      <c r="FAX2" s="174">
        <f>'3.0 Annual - Estate'!$SB$29</f>
        <v>0</v>
      </c>
      <c r="FAY2" s="174">
        <f>'3.0 Annual - Estate'!$SB$31</f>
        <v>0</v>
      </c>
      <c r="FAZ2" s="174">
        <f>'3.0 Annual - Estate'!$SC$31</f>
        <v>0</v>
      </c>
      <c r="FBA2" s="174">
        <f>'3.0 Annual - Estate'!$SD$27</f>
        <v>0</v>
      </c>
      <c r="FBB2" s="174">
        <f>'3.0 Annual - Estate'!$SD$29</f>
        <v>0</v>
      </c>
      <c r="FBC2" s="174">
        <f>'3.0 Annual - Estate'!$SD$31</f>
        <v>0</v>
      </c>
      <c r="FBD2" s="174">
        <f>'3.0 Annual - Estate'!$SE$31</f>
        <v>0</v>
      </c>
      <c r="FBE2" s="174">
        <f>'3.0 Annual - Estate'!$SF$29</f>
        <v>0</v>
      </c>
      <c r="FBF2" s="174">
        <f>'3.0 Annual - Estate'!$SF$31</f>
        <v>0</v>
      </c>
      <c r="FBG2" s="174">
        <f>'3.0 Annual - Estate'!$SG$31</f>
        <v>0</v>
      </c>
      <c r="FBH2" s="174" t="e">
        <f>'3.0 Annual - Estate'!$RZ$34</f>
        <v>#DIV/0!</v>
      </c>
      <c r="FBI2" s="174" t="e">
        <f>'3.0 Annual - Estate'!$RZ$36</f>
        <v>#DIV/0!</v>
      </c>
      <c r="FBJ2" s="174" t="e">
        <f>'3.0 Annual - Estate'!$RZ$38</f>
        <v>#DIV/0!</v>
      </c>
      <c r="FBK2" s="174" t="e">
        <f>'3.0 Annual - Estate'!$SA$38</f>
        <v>#DIV/0!</v>
      </c>
      <c r="FBL2" s="174" t="e">
        <f>'3.0 Annual - Estate'!$SB$36</f>
        <v>#DIV/0!</v>
      </c>
      <c r="FBM2" s="174" t="e">
        <f>'3.0 Annual - Estate'!$SB$38</f>
        <v>#DIV/0!</v>
      </c>
      <c r="FBN2" s="174" t="e">
        <f>'3.0 Annual - Estate'!$SC$38</f>
        <v>#DIV/0!</v>
      </c>
      <c r="FBO2" s="174" t="e">
        <f>'3.0 Annual - Estate'!$SD$34</f>
        <v>#DIV/0!</v>
      </c>
      <c r="FBP2" s="174" t="e">
        <f>'3.0 Annual - Estate'!$SD$36</f>
        <v>#DIV/0!</v>
      </c>
      <c r="FBQ2" s="174" t="e">
        <f>'3.0 Annual - Estate'!$SD$38</f>
        <v>#DIV/0!</v>
      </c>
      <c r="FBR2" s="174" t="e">
        <f>'3.0 Annual - Estate'!$SE$38</f>
        <v>#DIV/0!</v>
      </c>
      <c r="FBS2" s="174" t="e">
        <f>'3.0 Annual - Estate'!$SF$36</f>
        <v>#DIV/0!</v>
      </c>
      <c r="FBT2" s="174" t="e">
        <f>'3.0 Annual - Estate'!$SF$38</f>
        <v>#DIV/0!</v>
      </c>
      <c r="FBU2" s="174" t="e">
        <f>'3.0 Annual - Estate'!$SG$38</f>
        <v>#DIV/0!</v>
      </c>
      <c r="FBV2" s="174">
        <f>'3.0 Annual - Estate'!$SB$40</f>
        <v>0</v>
      </c>
      <c r="FBW2" s="174">
        <f>'3.0 Annual - Estate'!$SB$41</f>
        <v>0</v>
      </c>
      <c r="FBX2" s="174" t="e">
        <f>'3.0 Annual - Estate'!$SB$42</f>
        <v>#DIV/0!</v>
      </c>
      <c r="FBY2" s="174">
        <f>'3.0 Annual - Estate'!$SB$45</f>
        <v>0</v>
      </c>
      <c r="FBZ2" s="174">
        <f>'3.0 Annual - Estate'!$RZ$48</f>
        <v>0</v>
      </c>
      <c r="FCA2" s="174">
        <f>'3.0 Annual - Estate'!$RZ$49</f>
        <v>0</v>
      </c>
      <c r="FCB2" s="174">
        <f>'3.0 Annual - Estate'!$RZ$50</f>
        <v>0</v>
      </c>
      <c r="FCC2" s="174">
        <f>'3.0 Annual - Estate'!$SA$48</f>
        <v>0</v>
      </c>
      <c r="FCD2" s="174">
        <f>'3.0 Annual - Estate'!$SA$49</f>
        <v>0</v>
      </c>
      <c r="FCE2" s="174">
        <f>'3.0 Annual - Estate'!$SA$50</f>
        <v>0</v>
      </c>
      <c r="FCF2" s="174">
        <f>'3.0 Annual - Estate'!$SB$55</f>
        <v>0</v>
      </c>
      <c r="FCG2" s="174">
        <f>'3.0 Annual - Estate'!$RY$57</f>
        <v>0</v>
      </c>
      <c r="FCH2" s="174">
        <f>'3.0 Annual - Estate'!$SB$58</f>
        <v>0</v>
      </c>
      <c r="FCI2" s="174">
        <f>'3.0 Annual - Estate'!$SB$60</f>
        <v>0</v>
      </c>
      <c r="FCJ2" s="174">
        <f>'3.0 Annual - Estate'!$RY$62</f>
        <v>0</v>
      </c>
      <c r="FCK2" s="174">
        <f>'3.0 Annual - Estate'!$SB$63</f>
        <v>0</v>
      </c>
      <c r="FCL2" s="174">
        <f>'3.0 Annual - Estate'!$SB$66</f>
        <v>0</v>
      </c>
      <c r="FCM2" s="174">
        <f>'3.0 Annual - Estate'!$SB$67</f>
        <v>0</v>
      </c>
      <c r="FCN2" s="176" t="e">
        <f>'3.0 Annual - Estate'!$SB$68</f>
        <v>#DIV/0!</v>
      </c>
      <c r="FCO2" s="174">
        <f>'3.0 Annual - Estate'!$SB$71</f>
        <v>0</v>
      </c>
      <c r="FCP2" s="174">
        <f>'3.0 Annual - Estate'!$SB$72</f>
        <v>0</v>
      </c>
      <c r="FCQ2" s="174">
        <f>'3.0 Annual - Estate'!$SB$73</f>
        <v>0</v>
      </c>
      <c r="FCR2" s="174">
        <f>'3.0 Annual - Estate'!$SB$74</f>
        <v>0</v>
      </c>
      <c r="FCS2" s="176">
        <f>'3.0 Annual - Estate'!$SB$75</f>
        <v>0</v>
      </c>
      <c r="FCT2" s="174">
        <f>'3.0 Annual - Estate'!$SK$12</f>
        <v>0</v>
      </c>
      <c r="FCU2" s="179">
        <f>'3.0 Annual - Estate'!$SK$13</f>
        <v>0</v>
      </c>
      <c r="FCV2" s="174">
        <f>'3.0 Annual - Estate'!$SK$14</f>
        <v>0</v>
      </c>
      <c r="FCW2" s="179">
        <f>'3.0 Annual - Estate'!$SK$20</f>
        <v>0</v>
      </c>
      <c r="FCX2" s="172" t="e">
        <f>'3.0 Annual - Estate'!$SK$21</f>
        <v>#DIV/0!</v>
      </c>
      <c r="FCY2" s="174">
        <f>'3.0 Annual - Estate'!$SM$20</f>
        <v>0</v>
      </c>
      <c r="FCZ2" s="172" t="e">
        <f>'3.0 Annual - Estate'!$SM$21</f>
        <v>#DIV/0!</v>
      </c>
      <c r="FDA2" s="179">
        <f>'3.0 Annual - Estate'!$SM$24</f>
        <v>0</v>
      </c>
      <c r="FDB2" s="174">
        <f>'3.0 Annual - Estate'!$SK$27</f>
        <v>0</v>
      </c>
      <c r="FDC2" s="174">
        <f>'3.0 Annual - Estate'!$SK$29</f>
        <v>0</v>
      </c>
      <c r="FDD2" s="174">
        <f>'3.0 Annual - Estate'!$SK$31</f>
        <v>0</v>
      </c>
      <c r="FDE2" s="174">
        <f>'3.0 Annual - Estate'!$SL$31</f>
        <v>0</v>
      </c>
      <c r="FDF2" s="174">
        <f>'3.0 Annual - Estate'!$SM$29</f>
        <v>0</v>
      </c>
      <c r="FDG2" s="174">
        <f>'3.0 Annual - Estate'!$SM$31</f>
        <v>0</v>
      </c>
      <c r="FDH2" s="174">
        <f>'3.0 Annual - Estate'!$SN$31</f>
        <v>0</v>
      </c>
      <c r="FDI2" s="174">
        <f>'3.0 Annual - Estate'!$SO$27</f>
        <v>0</v>
      </c>
      <c r="FDJ2" s="174">
        <f>'3.0 Annual - Estate'!$SO$29</f>
        <v>0</v>
      </c>
      <c r="FDK2" s="174">
        <f>'3.0 Annual - Estate'!$SO$31</f>
        <v>0</v>
      </c>
      <c r="FDL2" s="174">
        <f>'3.0 Annual - Estate'!$SP$31</f>
        <v>0</v>
      </c>
      <c r="FDM2" s="174">
        <f>'3.0 Annual - Estate'!$SQ$29</f>
        <v>0</v>
      </c>
      <c r="FDN2" s="174">
        <f>'3.0 Annual - Estate'!$SQ$31</f>
        <v>0</v>
      </c>
      <c r="FDO2" s="174">
        <f>'3.0 Annual - Estate'!$SR$31</f>
        <v>0</v>
      </c>
      <c r="FDP2" s="174" t="e">
        <f>'3.0 Annual - Estate'!$SK$34</f>
        <v>#DIV/0!</v>
      </c>
      <c r="FDQ2" s="174" t="e">
        <f>'3.0 Annual - Estate'!$SK$36</f>
        <v>#DIV/0!</v>
      </c>
      <c r="FDR2" s="174" t="e">
        <f>'3.0 Annual - Estate'!$SK$38</f>
        <v>#DIV/0!</v>
      </c>
      <c r="FDS2" s="174" t="e">
        <f>'3.0 Annual - Estate'!$SL$38</f>
        <v>#DIV/0!</v>
      </c>
      <c r="FDT2" s="174" t="e">
        <f>'3.0 Annual - Estate'!$SM$36</f>
        <v>#DIV/0!</v>
      </c>
      <c r="FDU2" s="174" t="e">
        <f>'3.0 Annual - Estate'!$SM$38</f>
        <v>#DIV/0!</v>
      </c>
      <c r="FDV2" s="174" t="e">
        <f>'3.0 Annual - Estate'!$SN$38</f>
        <v>#DIV/0!</v>
      </c>
      <c r="FDW2" s="174" t="e">
        <f>'3.0 Annual - Estate'!$SO$34</f>
        <v>#DIV/0!</v>
      </c>
      <c r="FDX2" s="174" t="e">
        <f>'3.0 Annual - Estate'!$SO$36</f>
        <v>#DIV/0!</v>
      </c>
      <c r="FDY2" s="174" t="e">
        <f>'3.0 Annual - Estate'!$SO$38</f>
        <v>#DIV/0!</v>
      </c>
      <c r="FDZ2" s="174" t="e">
        <f>'3.0 Annual - Estate'!$SP$38</f>
        <v>#DIV/0!</v>
      </c>
      <c r="FEA2" s="174" t="e">
        <f>'3.0 Annual - Estate'!$SQ$36</f>
        <v>#DIV/0!</v>
      </c>
      <c r="FEB2" s="174" t="e">
        <f>'3.0 Annual - Estate'!$SQ$38</f>
        <v>#DIV/0!</v>
      </c>
      <c r="FEC2" s="174" t="e">
        <f>'3.0 Annual - Estate'!$SR$38</f>
        <v>#DIV/0!</v>
      </c>
      <c r="FED2" s="174">
        <f>'3.0 Annual - Estate'!$SM$40</f>
        <v>0</v>
      </c>
      <c r="FEE2" s="174">
        <f>'3.0 Annual - Estate'!$SM$41</f>
        <v>0</v>
      </c>
      <c r="FEF2" s="174" t="e">
        <f>'3.0 Annual - Estate'!$SM$42</f>
        <v>#DIV/0!</v>
      </c>
      <c r="FEG2" s="174">
        <f>'3.0 Annual - Estate'!$SM$45</f>
        <v>0</v>
      </c>
      <c r="FEH2" s="174">
        <f>'3.0 Annual - Estate'!$SK$48</f>
        <v>0</v>
      </c>
      <c r="FEI2" s="174">
        <f>'3.0 Annual - Estate'!$SK$49</f>
        <v>0</v>
      </c>
      <c r="FEJ2" s="174">
        <f>'3.0 Annual - Estate'!$SK$50</f>
        <v>0</v>
      </c>
      <c r="FEK2" s="174">
        <f>'3.0 Annual - Estate'!$SL$48</f>
        <v>0</v>
      </c>
      <c r="FEL2" s="174">
        <f>'3.0 Annual - Estate'!$SL$49</f>
        <v>0</v>
      </c>
      <c r="FEM2" s="174">
        <f>'3.0 Annual - Estate'!$SL$50</f>
        <v>0</v>
      </c>
      <c r="FEN2" s="174">
        <f>'3.0 Annual - Estate'!$SM$55</f>
        <v>0</v>
      </c>
      <c r="FEO2" s="174">
        <f>'3.0 Annual - Estate'!$SJ$57</f>
        <v>0</v>
      </c>
      <c r="FEP2" s="174">
        <f>'3.0 Annual - Estate'!$SM$58</f>
        <v>0</v>
      </c>
      <c r="FEQ2" s="174">
        <f>'3.0 Annual - Estate'!$SM$60</f>
        <v>0</v>
      </c>
      <c r="FER2" s="174">
        <f>'3.0 Annual - Estate'!$SJ$62</f>
        <v>0</v>
      </c>
      <c r="FES2" s="174">
        <f>'3.0 Annual - Estate'!$SM$63</f>
        <v>0</v>
      </c>
      <c r="FET2" s="174">
        <f>'3.0 Annual - Estate'!$SM$66</f>
        <v>0</v>
      </c>
      <c r="FEU2" s="174">
        <f>'3.0 Annual - Estate'!$SM$67</f>
        <v>0</v>
      </c>
      <c r="FEV2" s="176" t="e">
        <f>'3.0 Annual - Estate'!$SM$68</f>
        <v>#DIV/0!</v>
      </c>
      <c r="FEW2" s="174">
        <f>'3.0 Annual - Estate'!$SM$71</f>
        <v>0</v>
      </c>
      <c r="FEX2" s="174">
        <f>'3.0 Annual - Estate'!$SM$72</f>
        <v>0</v>
      </c>
      <c r="FEY2" s="174">
        <f>'3.0 Annual - Estate'!$SM$73</f>
        <v>0</v>
      </c>
      <c r="FEZ2" s="174">
        <f>'3.0 Annual - Estate'!$SM$74</f>
        <v>0</v>
      </c>
      <c r="FFA2" s="176">
        <f>'3.0 Annual - Estate'!$SM$75</f>
        <v>0</v>
      </c>
      <c r="FFB2" s="174">
        <f>'3.0 Annual - Estate'!$SV$12</f>
        <v>0</v>
      </c>
      <c r="FFC2" s="179">
        <f>'3.0 Annual - Estate'!$SV$13</f>
        <v>0</v>
      </c>
      <c r="FFD2" s="174">
        <f>'3.0 Annual - Estate'!$SV$14</f>
        <v>0</v>
      </c>
      <c r="FFE2" s="179">
        <f>'3.0 Annual - Estate'!$SV$20</f>
        <v>0</v>
      </c>
      <c r="FFF2" s="172" t="e">
        <f>'3.0 Annual - Estate'!$SV$21</f>
        <v>#DIV/0!</v>
      </c>
      <c r="FFG2" s="174">
        <f>'3.0 Annual - Estate'!$SX$20</f>
        <v>0</v>
      </c>
      <c r="FFH2" s="172" t="e">
        <f>'3.0 Annual - Estate'!$SX$21</f>
        <v>#DIV/0!</v>
      </c>
      <c r="FFI2" s="179">
        <f>'3.0 Annual - Estate'!$SX$24</f>
        <v>0</v>
      </c>
      <c r="FFJ2" s="174">
        <f>'3.0 Annual - Estate'!$SV$27</f>
        <v>0</v>
      </c>
      <c r="FFK2" s="174">
        <f>'3.0 Annual - Estate'!$SV$29</f>
        <v>0</v>
      </c>
      <c r="FFL2" s="174">
        <f>'3.0 Annual - Estate'!$SV$31</f>
        <v>0</v>
      </c>
      <c r="FFM2" s="174">
        <f>'3.0 Annual - Estate'!$SW$31</f>
        <v>0</v>
      </c>
      <c r="FFN2" s="174">
        <f>'3.0 Annual - Estate'!$SX$29</f>
        <v>0</v>
      </c>
      <c r="FFO2" s="174">
        <f>'3.0 Annual - Estate'!$SX$31</f>
        <v>0</v>
      </c>
      <c r="FFP2" s="174">
        <f>'3.0 Annual - Estate'!$SY$31</f>
        <v>0</v>
      </c>
      <c r="FFQ2" s="174">
        <f>'3.0 Annual - Estate'!$SZ$27</f>
        <v>0</v>
      </c>
      <c r="FFR2" s="174">
        <f>'3.0 Annual - Estate'!$SZ$29</f>
        <v>0</v>
      </c>
      <c r="FFS2" s="174">
        <f>'3.0 Annual - Estate'!$SZ$31</f>
        <v>0</v>
      </c>
      <c r="FFT2" s="174">
        <f>'3.0 Annual - Estate'!$TA$31</f>
        <v>0</v>
      </c>
      <c r="FFU2" s="174">
        <f>'3.0 Annual - Estate'!$TB$29</f>
        <v>0</v>
      </c>
      <c r="FFV2" s="174">
        <f>'3.0 Annual - Estate'!$TB$31</f>
        <v>0</v>
      </c>
      <c r="FFW2" s="174">
        <f>'3.0 Annual - Estate'!$TC$31</f>
        <v>0</v>
      </c>
      <c r="FFX2" s="174" t="e">
        <f>'3.0 Annual - Estate'!$SV$34</f>
        <v>#DIV/0!</v>
      </c>
      <c r="FFY2" s="174" t="e">
        <f>'3.0 Annual - Estate'!$SV$36</f>
        <v>#DIV/0!</v>
      </c>
      <c r="FFZ2" s="174" t="e">
        <f>'3.0 Annual - Estate'!$SV$38</f>
        <v>#DIV/0!</v>
      </c>
      <c r="FGA2" s="174" t="e">
        <f>'3.0 Annual - Estate'!$SW$38</f>
        <v>#DIV/0!</v>
      </c>
      <c r="FGB2" s="174" t="e">
        <f>'3.0 Annual - Estate'!$SX$36</f>
        <v>#DIV/0!</v>
      </c>
      <c r="FGC2" s="174" t="e">
        <f>'3.0 Annual - Estate'!$SX$38</f>
        <v>#DIV/0!</v>
      </c>
      <c r="FGD2" s="174" t="e">
        <f>'3.0 Annual - Estate'!$SY$38</f>
        <v>#DIV/0!</v>
      </c>
      <c r="FGE2" s="174" t="e">
        <f>'3.0 Annual - Estate'!$SZ$34</f>
        <v>#DIV/0!</v>
      </c>
      <c r="FGF2" s="174" t="e">
        <f>'3.0 Annual - Estate'!$SZ$36</f>
        <v>#DIV/0!</v>
      </c>
      <c r="FGG2" s="174" t="e">
        <f>'3.0 Annual - Estate'!$SZ$38</f>
        <v>#DIV/0!</v>
      </c>
      <c r="FGH2" s="174" t="e">
        <f>'3.0 Annual - Estate'!$TA$38</f>
        <v>#DIV/0!</v>
      </c>
      <c r="FGI2" s="174" t="e">
        <f>'3.0 Annual - Estate'!$TB$36</f>
        <v>#DIV/0!</v>
      </c>
      <c r="FGJ2" s="174" t="e">
        <f>'3.0 Annual - Estate'!$TB$38</f>
        <v>#DIV/0!</v>
      </c>
      <c r="FGK2" s="174" t="e">
        <f>'3.0 Annual - Estate'!$TC$38</f>
        <v>#DIV/0!</v>
      </c>
      <c r="FGL2" s="174">
        <f>'3.0 Annual - Estate'!$SX$40</f>
        <v>0</v>
      </c>
      <c r="FGM2" s="174">
        <f>'3.0 Annual - Estate'!$SX$41</f>
        <v>0</v>
      </c>
      <c r="FGN2" s="174" t="e">
        <f>'3.0 Annual - Estate'!$SX$42</f>
        <v>#DIV/0!</v>
      </c>
      <c r="FGO2" s="174">
        <f>'3.0 Annual - Estate'!$SX$45</f>
        <v>0</v>
      </c>
      <c r="FGP2" s="174">
        <f>'3.0 Annual - Estate'!$SV$48</f>
        <v>0</v>
      </c>
      <c r="FGQ2" s="174">
        <f>'3.0 Annual - Estate'!$SV$49</f>
        <v>0</v>
      </c>
      <c r="FGR2" s="174">
        <f>'3.0 Annual - Estate'!$SV$50</f>
        <v>0</v>
      </c>
      <c r="FGS2" s="174">
        <f>'3.0 Annual - Estate'!$SW$48</f>
        <v>0</v>
      </c>
      <c r="FGT2" s="174">
        <f>'3.0 Annual - Estate'!$SW$49</f>
        <v>0</v>
      </c>
      <c r="FGU2" s="174">
        <f>'3.0 Annual - Estate'!$SW$50</f>
        <v>0</v>
      </c>
      <c r="FGV2" s="174">
        <f>'3.0 Annual - Estate'!$SX$55</f>
        <v>0</v>
      </c>
      <c r="FGW2" s="174">
        <f>'3.0 Annual - Estate'!$SU$57</f>
        <v>0</v>
      </c>
      <c r="FGX2" s="174">
        <f>'3.0 Annual - Estate'!$SX$58</f>
        <v>0</v>
      </c>
      <c r="FGY2" s="174">
        <f>'3.0 Annual - Estate'!$SX$60</f>
        <v>0</v>
      </c>
      <c r="FGZ2" s="174">
        <f>'3.0 Annual - Estate'!$SU$62</f>
        <v>0</v>
      </c>
      <c r="FHA2" s="174">
        <f>'3.0 Annual - Estate'!$SX$63</f>
        <v>0</v>
      </c>
      <c r="FHB2" s="174">
        <f>'3.0 Annual - Estate'!$SX$66</f>
        <v>0</v>
      </c>
      <c r="FHC2" s="174">
        <f>'3.0 Annual - Estate'!$SX$67</f>
        <v>0</v>
      </c>
      <c r="FHD2" s="176" t="e">
        <f>'3.0 Annual - Estate'!$SX$68</f>
        <v>#DIV/0!</v>
      </c>
      <c r="FHE2" s="174">
        <f>'3.0 Annual - Estate'!$SX$71</f>
        <v>0</v>
      </c>
      <c r="FHF2" s="174">
        <f>'3.0 Annual - Estate'!$SX$72</f>
        <v>0</v>
      </c>
      <c r="FHG2" s="174">
        <f>'3.0 Annual - Estate'!$SX$73</f>
        <v>0</v>
      </c>
      <c r="FHH2" s="174">
        <f>'3.0 Annual - Estate'!$SX$74</f>
        <v>0</v>
      </c>
      <c r="FHI2" s="176">
        <f>'3.0 Annual - Estate'!$SX$75</f>
        <v>0</v>
      </c>
      <c r="FHJ2" s="174">
        <f>'3.0 Annual - Estate'!$TG$12</f>
        <v>0</v>
      </c>
      <c r="FHK2" s="179">
        <f>'3.0 Annual - Estate'!$TG$13</f>
        <v>0</v>
      </c>
      <c r="FHL2" s="174">
        <f>'3.0 Annual - Estate'!$TG$14</f>
        <v>0</v>
      </c>
      <c r="FHM2" s="179">
        <f>'3.0 Annual - Estate'!$TG$20</f>
        <v>0</v>
      </c>
      <c r="FHN2" s="172" t="e">
        <f>'3.0 Annual - Estate'!$TG$21</f>
        <v>#DIV/0!</v>
      </c>
      <c r="FHO2" s="174">
        <f>'3.0 Annual - Estate'!$TI$20</f>
        <v>0</v>
      </c>
      <c r="FHP2" s="172" t="e">
        <f>'3.0 Annual - Estate'!$TI$21</f>
        <v>#DIV/0!</v>
      </c>
      <c r="FHQ2" s="179">
        <f>'3.0 Annual - Estate'!$TI$24</f>
        <v>0</v>
      </c>
      <c r="FHR2" s="174">
        <f>'3.0 Annual - Estate'!$TG$27</f>
        <v>0</v>
      </c>
      <c r="FHS2" s="174">
        <f>'3.0 Annual - Estate'!$TG$29</f>
        <v>0</v>
      </c>
      <c r="FHT2" s="174">
        <f>'3.0 Annual - Estate'!$TG$31</f>
        <v>0</v>
      </c>
      <c r="FHU2" s="174">
        <f>'3.0 Annual - Estate'!$TH$31</f>
        <v>0</v>
      </c>
      <c r="FHV2" s="174">
        <f>'3.0 Annual - Estate'!$TI$29</f>
        <v>0</v>
      </c>
      <c r="FHW2" s="174">
        <f>'3.0 Annual - Estate'!$TI$31</f>
        <v>0</v>
      </c>
      <c r="FHX2" s="174">
        <f>'3.0 Annual - Estate'!$TJ$31</f>
        <v>0</v>
      </c>
      <c r="FHY2" s="174">
        <f>'3.0 Annual - Estate'!$TK$27</f>
        <v>0</v>
      </c>
      <c r="FHZ2" s="174">
        <f>'3.0 Annual - Estate'!$TK$29</f>
        <v>0</v>
      </c>
      <c r="FIA2" s="174">
        <f>'3.0 Annual - Estate'!$TK$31</f>
        <v>0</v>
      </c>
      <c r="FIB2" s="174">
        <f>'3.0 Annual - Estate'!$TL$31</f>
        <v>0</v>
      </c>
      <c r="FIC2" s="174">
        <f>'3.0 Annual - Estate'!$TM$29</f>
        <v>0</v>
      </c>
      <c r="FID2" s="174">
        <f>'3.0 Annual - Estate'!$TM$31</f>
        <v>0</v>
      </c>
      <c r="FIE2" s="174">
        <f>'3.0 Annual - Estate'!$TN$31</f>
        <v>0</v>
      </c>
      <c r="FIF2" s="174" t="e">
        <f>'3.0 Annual - Estate'!$TG$34</f>
        <v>#DIV/0!</v>
      </c>
      <c r="FIG2" s="174" t="e">
        <f>'3.0 Annual - Estate'!$TG$36</f>
        <v>#DIV/0!</v>
      </c>
      <c r="FIH2" s="174" t="e">
        <f>'3.0 Annual - Estate'!$TG$38</f>
        <v>#DIV/0!</v>
      </c>
      <c r="FII2" s="174" t="e">
        <f>'3.0 Annual - Estate'!$TH$38</f>
        <v>#DIV/0!</v>
      </c>
      <c r="FIJ2" s="174" t="e">
        <f>'3.0 Annual - Estate'!$TI$36</f>
        <v>#DIV/0!</v>
      </c>
      <c r="FIK2" s="174" t="e">
        <f>'3.0 Annual - Estate'!$TI$38</f>
        <v>#DIV/0!</v>
      </c>
      <c r="FIL2" s="174" t="e">
        <f>'3.0 Annual - Estate'!$TJ$38</f>
        <v>#DIV/0!</v>
      </c>
      <c r="FIM2" s="174" t="e">
        <f>'3.0 Annual - Estate'!$TK$34</f>
        <v>#DIV/0!</v>
      </c>
      <c r="FIN2" s="174" t="e">
        <f>'3.0 Annual - Estate'!$TK$36</f>
        <v>#DIV/0!</v>
      </c>
      <c r="FIO2" s="174" t="e">
        <f>'3.0 Annual - Estate'!$TK$38</f>
        <v>#DIV/0!</v>
      </c>
      <c r="FIP2" s="174" t="e">
        <f>'3.0 Annual - Estate'!$TL$38</f>
        <v>#DIV/0!</v>
      </c>
      <c r="FIQ2" s="174" t="e">
        <f>'3.0 Annual - Estate'!$TM$36</f>
        <v>#DIV/0!</v>
      </c>
      <c r="FIR2" s="174" t="e">
        <f>'3.0 Annual - Estate'!$TM$38</f>
        <v>#DIV/0!</v>
      </c>
      <c r="FIS2" s="174" t="e">
        <f>'3.0 Annual - Estate'!$TN$38</f>
        <v>#DIV/0!</v>
      </c>
      <c r="FIT2" s="174">
        <f>'3.0 Annual - Estate'!$TI$40</f>
        <v>0</v>
      </c>
      <c r="FIU2" s="174">
        <f>'3.0 Annual - Estate'!$TI$41</f>
        <v>0</v>
      </c>
      <c r="FIV2" s="174" t="e">
        <f>'3.0 Annual - Estate'!$TI$42</f>
        <v>#DIV/0!</v>
      </c>
      <c r="FIW2" s="174">
        <f>'3.0 Annual - Estate'!$TI$45</f>
        <v>0</v>
      </c>
      <c r="FIX2" s="174">
        <f>'3.0 Annual - Estate'!$TG$48</f>
        <v>0</v>
      </c>
      <c r="FIY2" s="174">
        <f>'3.0 Annual - Estate'!$TG$49</f>
        <v>0</v>
      </c>
      <c r="FIZ2" s="174">
        <f>'3.0 Annual - Estate'!$TG$50</f>
        <v>0</v>
      </c>
      <c r="FJA2" s="174">
        <f>'3.0 Annual - Estate'!$TH$48</f>
        <v>0</v>
      </c>
      <c r="FJB2" s="174">
        <f>'3.0 Annual - Estate'!$TH$49</f>
        <v>0</v>
      </c>
      <c r="FJC2" s="174">
        <f>'3.0 Annual - Estate'!$TH$50</f>
        <v>0</v>
      </c>
      <c r="FJD2" s="174">
        <f>'3.0 Annual - Estate'!$TI$55</f>
        <v>0</v>
      </c>
      <c r="FJE2" s="174">
        <f>'3.0 Annual - Estate'!$TF$57</f>
        <v>0</v>
      </c>
      <c r="FJF2" s="174">
        <f>'3.0 Annual - Estate'!$TI$58</f>
        <v>0</v>
      </c>
      <c r="FJG2" s="174">
        <f>'3.0 Annual - Estate'!$TI$60</f>
        <v>0</v>
      </c>
      <c r="FJH2" s="174">
        <f>'3.0 Annual - Estate'!$TF$62</f>
        <v>0</v>
      </c>
      <c r="FJI2" s="174">
        <f>'3.0 Annual - Estate'!$TI$63</f>
        <v>0</v>
      </c>
      <c r="FJJ2" s="174">
        <f>'3.0 Annual - Estate'!$TI$66</f>
        <v>0</v>
      </c>
      <c r="FJK2" s="174">
        <f>'3.0 Annual - Estate'!$TI$67</f>
        <v>0</v>
      </c>
      <c r="FJL2" s="176" t="e">
        <f>'3.0 Annual - Estate'!$TI$68</f>
        <v>#DIV/0!</v>
      </c>
      <c r="FJM2" s="174">
        <f>'3.0 Annual - Estate'!$TI$71</f>
        <v>0</v>
      </c>
      <c r="FJN2" s="174">
        <f>'3.0 Annual - Estate'!$TI$72</f>
        <v>0</v>
      </c>
      <c r="FJO2" s="174">
        <f>'3.0 Annual - Estate'!$TI$73</f>
        <v>0</v>
      </c>
      <c r="FJP2" s="174">
        <f>'3.0 Annual - Estate'!$TI$74</f>
        <v>0</v>
      </c>
      <c r="FJQ2" s="176">
        <f>'3.0 Annual - Estate'!$TI$75</f>
        <v>0</v>
      </c>
      <c r="FJR2" s="174">
        <f>'3.0 Annual - Estate'!$TR$12</f>
        <v>0</v>
      </c>
      <c r="FJS2" s="179">
        <f>'3.0 Annual - Estate'!$TR$13</f>
        <v>0</v>
      </c>
      <c r="FJT2" s="174">
        <f>'3.0 Annual - Estate'!$TR$14</f>
        <v>0</v>
      </c>
      <c r="FJU2" s="179">
        <f>'3.0 Annual - Estate'!$TR$20</f>
        <v>0</v>
      </c>
      <c r="FJV2" s="172" t="e">
        <f>'3.0 Annual - Estate'!$TR$21</f>
        <v>#DIV/0!</v>
      </c>
      <c r="FJW2" s="174">
        <f>'3.0 Annual - Estate'!$TT$20</f>
        <v>0</v>
      </c>
      <c r="FJX2" s="172" t="e">
        <f>'3.0 Annual - Estate'!$TT$21</f>
        <v>#DIV/0!</v>
      </c>
      <c r="FJY2" s="179">
        <f>'3.0 Annual - Estate'!$TT$24</f>
        <v>0</v>
      </c>
      <c r="FJZ2" s="174">
        <f>'3.0 Annual - Estate'!$TR$27</f>
        <v>0</v>
      </c>
      <c r="FKA2" s="174">
        <f>'3.0 Annual - Estate'!$TR$29</f>
        <v>0</v>
      </c>
      <c r="FKB2" s="174">
        <f>'3.0 Annual - Estate'!$TR$31</f>
        <v>0</v>
      </c>
      <c r="FKC2" s="174">
        <f>'3.0 Annual - Estate'!$TS$31</f>
        <v>0</v>
      </c>
      <c r="FKD2" s="174">
        <f>'3.0 Annual - Estate'!$TT$29</f>
        <v>0</v>
      </c>
      <c r="FKE2" s="174">
        <f>'3.0 Annual - Estate'!$TT$31</f>
        <v>0</v>
      </c>
      <c r="FKF2" s="174">
        <f>'3.0 Annual - Estate'!$TU$31</f>
        <v>0</v>
      </c>
      <c r="FKG2" s="174">
        <f>'3.0 Annual - Estate'!$TV$27</f>
        <v>0</v>
      </c>
      <c r="FKH2" s="174">
        <f>'3.0 Annual - Estate'!$TV$29</f>
        <v>0</v>
      </c>
      <c r="FKI2" s="174">
        <f>'3.0 Annual - Estate'!$TV$31</f>
        <v>0</v>
      </c>
      <c r="FKJ2" s="174">
        <f>'3.0 Annual - Estate'!$TW$31</f>
        <v>0</v>
      </c>
      <c r="FKK2" s="174">
        <f>'3.0 Annual - Estate'!$TX$29</f>
        <v>0</v>
      </c>
      <c r="FKL2" s="174">
        <f>'3.0 Annual - Estate'!$TX$31</f>
        <v>0</v>
      </c>
      <c r="FKM2" s="174">
        <f>'3.0 Annual - Estate'!$TY$31</f>
        <v>0</v>
      </c>
      <c r="FKN2" s="174" t="e">
        <f>'3.0 Annual - Estate'!$TR$34</f>
        <v>#DIV/0!</v>
      </c>
      <c r="FKO2" s="174" t="e">
        <f>'3.0 Annual - Estate'!$TR$36</f>
        <v>#DIV/0!</v>
      </c>
      <c r="FKP2" s="174" t="e">
        <f>'3.0 Annual - Estate'!$TR$38</f>
        <v>#DIV/0!</v>
      </c>
      <c r="FKQ2" s="174" t="e">
        <f>'3.0 Annual - Estate'!$TS$38</f>
        <v>#DIV/0!</v>
      </c>
      <c r="FKR2" s="174" t="e">
        <f>'3.0 Annual - Estate'!$TT$36</f>
        <v>#DIV/0!</v>
      </c>
      <c r="FKS2" s="174" t="e">
        <f>'3.0 Annual - Estate'!$TT$38</f>
        <v>#DIV/0!</v>
      </c>
      <c r="FKT2" s="174" t="e">
        <f>'3.0 Annual - Estate'!$TU$38</f>
        <v>#DIV/0!</v>
      </c>
      <c r="FKU2" s="174" t="e">
        <f>'3.0 Annual - Estate'!$TV$34</f>
        <v>#DIV/0!</v>
      </c>
      <c r="FKV2" s="174" t="e">
        <f>'3.0 Annual - Estate'!$TV$36</f>
        <v>#DIV/0!</v>
      </c>
      <c r="FKW2" s="174" t="e">
        <f>'3.0 Annual - Estate'!$TV$38</f>
        <v>#DIV/0!</v>
      </c>
      <c r="FKX2" s="174" t="e">
        <f>'3.0 Annual - Estate'!$TW$38</f>
        <v>#DIV/0!</v>
      </c>
      <c r="FKY2" s="174" t="e">
        <f>'3.0 Annual - Estate'!$TX$36</f>
        <v>#DIV/0!</v>
      </c>
      <c r="FKZ2" s="174" t="e">
        <f>'3.0 Annual - Estate'!$TX$38</f>
        <v>#DIV/0!</v>
      </c>
      <c r="FLA2" s="174" t="e">
        <f>'3.0 Annual - Estate'!$TY$38</f>
        <v>#DIV/0!</v>
      </c>
      <c r="FLB2" s="174">
        <f>'3.0 Annual - Estate'!$TT$40</f>
        <v>0</v>
      </c>
      <c r="FLC2" s="174">
        <f>'3.0 Annual - Estate'!$TT$41</f>
        <v>0</v>
      </c>
      <c r="FLD2" s="174" t="e">
        <f>'3.0 Annual - Estate'!$TT$42</f>
        <v>#DIV/0!</v>
      </c>
      <c r="FLE2" s="174">
        <f>'3.0 Annual - Estate'!$TT$45</f>
        <v>0</v>
      </c>
      <c r="FLF2" s="174">
        <f>'3.0 Annual - Estate'!$TR$48</f>
        <v>0</v>
      </c>
      <c r="FLG2" s="174">
        <f>'3.0 Annual - Estate'!$TR$49</f>
        <v>0</v>
      </c>
      <c r="FLH2" s="174">
        <f>'3.0 Annual - Estate'!$TR$50</f>
        <v>0</v>
      </c>
      <c r="FLI2" s="174">
        <f>'3.0 Annual - Estate'!$TS$48</f>
        <v>0</v>
      </c>
      <c r="FLJ2" s="174">
        <f>'3.0 Annual - Estate'!$TS$49</f>
        <v>0</v>
      </c>
      <c r="FLK2" s="174">
        <f>'3.0 Annual - Estate'!$TS$50</f>
        <v>0</v>
      </c>
      <c r="FLL2" s="174">
        <f>'3.0 Annual - Estate'!$TT$55</f>
        <v>0</v>
      </c>
      <c r="FLM2" s="174">
        <f>'3.0 Annual - Estate'!$TQ$57</f>
        <v>0</v>
      </c>
      <c r="FLN2" s="174">
        <f>'3.0 Annual - Estate'!$TT$58</f>
        <v>0</v>
      </c>
      <c r="FLO2" s="174">
        <f>'3.0 Annual - Estate'!$TT$60</f>
        <v>0</v>
      </c>
      <c r="FLP2" s="174">
        <f>'3.0 Annual - Estate'!$TQ$62</f>
        <v>0</v>
      </c>
      <c r="FLQ2" s="174">
        <f>'3.0 Annual - Estate'!$TT$63</f>
        <v>0</v>
      </c>
      <c r="FLR2" s="174">
        <f>'3.0 Annual - Estate'!$TT$66</f>
        <v>0</v>
      </c>
      <c r="FLS2" s="174">
        <f>'3.0 Annual - Estate'!$TT$67</f>
        <v>0</v>
      </c>
      <c r="FLT2" s="176" t="e">
        <f>'3.0 Annual - Estate'!$TT$68</f>
        <v>#DIV/0!</v>
      </c>
      <c r="FLU2" s="174">
        <f>'3.0 Annual - Estate'!$TT$71</f>
        <v>0</v>
      </c>
      <c r="FLV2" s="174">
        <f>'3.0 Annual - Estate'!$TT$72</f>
        <v>0</v>
      </c>
      <c r="FLW2" s="174">
        <f>'3.0 Annual - Estate'!$TT$73</f>
        <v>0</v>
      </c>
      <c r="FLX2" s="174">
        <f>'3.0 Annual - Estate'!$TT$74</f>
        <v>0</v>
      </c>
      <c r="FLY2" s="176">
        <f>'3.0 Annual - Estate'!$TT$75</f>
        <v>0</v>
      </c>
      <c r="FLZ2" s="174">
        <f>'3.0 Annual - Estate'!$UC$12</f>
        <v>0</v>
      </c>
      <c r="FMA2" s="179">
        <f>'3.0 Annual - Estate'!$UC$13</f>
        <v>0</v>
      </c>
      <c r="FMB2" s="174">
        <f>'3.0 Annual - Estate'!$UC$14</f>
        <v>0</v>
      </c>
      <c r="FMC2" s="179">
        <f>'3.0 Annual - Estate'!$UC$20</f>
        <v>0</v>
      </c>
      <c r="FMD2" s="172" t="e">
        <f>'3.0 Annual - Estate'!$UC$21</f>
        <v>#DIV/0!</v>
      </c>
      <c r="FME2" s="174">
        <f>'3.0 Annual - Estate'!$UE$20</f>
        <v>0</v>
      </c>
      <c r="FMF2" s="172" t="e">
        <f>'3.0 Annual - Estate'!$UE$21</f>
        <v>#DIV/0!</v>
      </c>
      <c r="FMG2" s="179">
        <f>'3.0 Annual - Estate'!$UE$24</f>
        <v>0</v>
      </c>
      <c r="FMH2" s="174">
        <f>'3.0 Annual - Estate'!$UC$27</f>
        <v>0</v>
      </c>
      <c r="FMI2" s="174">
        <f>'3.0 Annual - Estate'!$UC$29</f>
        <v>0</v>
      </c>
      <c r="FMJ2" s="174">
        <f>'3.0 Annual - Estate'!$UC$31</f>
        <v>0</v>
      </c>
      <c r="FMK2" s="174">
        <f>'3.0 Annual - Estate'!$UD$31</f>
        <v>0</v>
      </c>
      <c r="FML2" s="174">
        <f>'3.0 Annual - Estate'!$UE$29</f>
        <v>0</v>
      </c>
      <c r="FMM2" s="174">
        <f>'3.0 Annual - Estate'!$UE$31</f>
        <v>0</v>
      </c>
      <c r="FMN2" s="174">
        <f>'3.0 Annual - Estate'!$UF$31</f>
        <v>0</v>
      </c>
      <c r="FMO2" s="174">
        <f>'3.0 Annual - Estate'!$UG$27</f>
        <v>0</v>
      </c>
      <c r="FMP2" s="174">
        <f>'3.0 Annual - Estate'!$UG$29</f>
        <v>0</v>
      </c>
      <c r="FMQ2" s="174">
        <f>'3.0 Annual - Estate'!$UG$31</f>
        <v>0</v>
      </c>
      <c r="FMR2" s="174">
        <f>'3.0 Annual - Estate'!$UH$31</f>
        <v>0</v>
      </c>
      <c r="FMS2" s="174">
        <f>'3.0 Annual - Estate'!$UI$29</f>
        <v>0</v>
      </c>
      <c r="FMT2" s="174">
        <f>'3.0 Annual - Estate'!$UI$31</f>
        <v>0</v>
      </c>
      <c r="FMU2" s="174">
        <f>'3.0 Annual - Estate'!$UJ$31</f>
        <v>0</v>
      </c>
      <c r="FMV2" s="174" t="e">
        <f>'3.0 Annual - Estate'!$UC$34</f>
        <v>#DIV/0!</v>
      </c>
      <c r="FMW2" s="174" t="e">
        <f>'3.0 Annual - Estate'!$UC$36</f>
        <v>#DIV/0!</v>
      </c>
      <c r="FMX2" s="174" t="e">
        <f>'3.0 Annual - Estate'!$UC$38</f>
        <v>#DIV/0!</v>
      </c>
      <c r="FMY2" s="174" t="e">
        <f>'3.0 Annual - Estate'!$UD$38</f>
        <v>#DIV/0!</v>
      </c>
      <c r="FMZ2" s="174" t="e">
        <f>'3.0 Annual - Estate'!$UE$36</f>
        <v>#DIV/0!</v>
      </c>
      <c r="FNA2" s="174" t="e">
        <f>'3.0 Annual - Estate'!$UE$38</f>
        <v>#DIV/0!</v>
      </c>
      <c r="FNB2" s="174" t="e">
        <f>'3.0 Annual - Estate'!$UF$38</f>
        <v>#DIV/0!</v>
      </c>
      <c r="FNC2" s="174" t="e">
        <f>'3.0 Annual - Estate'!$UG$34</f>
        <v>#DIV/0!</v>
      </c>
      <c r="FND2" s="174" t="e">
        <f>'3.0 Annual - Estate'!$UG$36</f>
        <v>#DIV/0!</v>
      </c>
      <c r="FNE2" s="174" t="e">
        <f>'3.0 Annual - Estate'!$UG$38</f>
        <v>#DIV/0!</v>
      </c>
      <c r="FNF2" s="174" t="e">
        <f>'3.0 Annual - Estate'!$UH$38</f>
        <v>#DIV/0!</v>
      </c>
      <c r="FNG2" s="174" t="e">
        <f>'3.0 Annual - Estate'!$UI$36</f>
        <v>#DIV/0!</v>
      </c>
      <c r="FNH2" s="174" t="e">
        <f>'3.0 Annual - Estate'!$UI$38</f>
        <v>#DIV/0!</v>
      </c>
      <c r="FNI2" s="174" t="e">
        <f>'3.0 Annual - Estate'!$UJ$38</f>
        <v>#DIV/0!</v>
      </c>
      <c r="FNJ2" s="174">
        <f>'3.0 Annual - Estate'!$UE$40</f>
        <v>0</v>
      </c>
      <c r="FNK2" s="174">
        <f>'3.0 Annual - Estate'!$UE$41</f>
        <v>0</v>
      </c>
      <c r="FNL2" s="174" t="e">
        <f>'3.0 Annual - Estate'!$UE$42</f>
        <v>#DIV/0!</v>
      </c>
      <c r="FNM2" s="174">
        <f>'3.0 Annual - Estate'!$UE$45</f>
        <v>0</v>
      </c>
      <c r="FNN2" s="174">
        <f>'3.0 Annual - Estate'!$UC$48</f>
        <v>0</v>
      </c>
      <c r="FNO2" s="174">
        <f>'3.0 Annual - Estate'!$UC$49</f>
        <v>0</v>
      </c>
      <c r="FNP2" s="174">
        <f>'3.0 Annual - Estate'!$UC$50</f>
        <v>0</v>
      </c>
      <c r="FNQ2" s="174">
        <f>'3.0 Annual - Estate'!$UD$48</f>
        <v>0</v>
      </c>
      <c r="FNR2" s="174">
        <f>'3.0 Annual - Estate'!$UD$49</f>
        <v>0</v>
      </c>
      <c r="FNS2" s="174">
        <f>'3.0 Annual - Estate'!$UD$50</f>
        <v>0</v>
      </c>
      <c r="FNT2" s="174">
        <f>'3.0 Annual - Estate'!$UE$55</f>
        <v>0</v>
      </c>
      <c r="FNU2" s="174">
        <f>'3.0 Annual - Estate'!$UB$57</f>
        <v>0</v>
      </c>
      <c r="FNV2" s="174">
        <f>'3.0 Annual - Estate'!$UE$58</f>
        <v>0</v>
      </c>
      <c r="FNW2" s="174">
        <f>'3.0 Annual - Estate'!$UE$60</f>
        <v>0</v>
      </c>
      <c r="FNX2" s="174">
        <f>'3.0 Annual - Estate'!$UB$62</f>
        <v>0</v>
      </c>
      <c r="FNY2" s="174">
        <f>'3.0 Annual - Estate'!$UE$63</f>
        <v>0</v>
      </c>
      <c r="FNZ2" s="174">
        <f>'3.0 Annual - Estate'!$UE$66</f>
        <v>0</v>
      </c>
      <c r="FOA2" s="174">
        <f>'3.0 Annual - Estate'!$UE$67</f>
        <v>0</v>
      </c>
      <c r="FOB2" s="176" t="e">
        <f>'3.0 Annual - Estate'!$UE$68</f>
        <v>#DIV/0!</v>
      </c>
      <c r="FOC2" s="174">
        <f>'3.0 Annual - Estate'!$UE$71</f>
        <v>0</v>
      </c>
      <c r="FOD2" s="174">
        <f>'3.0 Annual - Estate'!$UE$72</f>
        <v>0</v>
      </c>
      <c r="FOE2" s="174">
        <f>'3.0 Annual - Estate'!$UE$73</f>
        <v>0</v>
      </c>
      <c r="FOF2" s="174">
        <f>'3.0 Annual - Estate'!$UE$74</f>
        <v>0</v>
      </c>
      <c r="FOG2" s="176">
        <f>'3.0 Annual - Estate'!$UE$75</f>
        <v>0</v>
      </c>
      <c r="FOH2" s="174">
        <f>'3.0 Annual - Estate'!$UO$12</f>
        <v>0</v>
      </c>
      <c r="FOI2" s="179" t="e">
        <f>'3.0 Annual - Estate'!$UO$13</f>
        <v>#DIV/0!</v>
      </c>
      <c r="FOJ2" s="174">
        <f>'3.0 Annual - Estate'!$UO$14</f>
        <v>0</v>
      </c>
      <c r="FOK2" s="179" t="e">
        <f>'3.0 Annual - Estate'!$UO$20</f>
        <v>#DIV/0!</v>
      </c>
      <c r="FOL2" s="172" t="e">
        <f>'3.0 Annual - Estate'!$UO$21</f>
        <v>#DIV/0!</v>
      </c>
      <c r="FOM2" s="174" t="e">
        <f>'3.0 Annual - Estate'!$UQ$20</f>
        <v>#DIV/0!</v>
      </c>
      <c r="FON2" s="172" t="e">
        <f>'3.0 Annual - Estate'!$UQ$21</f>
        <v>#DIV/0!</v>
      </c>
      <c r="FOO2" s="179" t="e">
        <f>'3.0 Annual - Estate'!$UQ$24</f>
        <v>#DIV/0!</v>
      </c>
      <c r="FOP2" s="174" t="e">
        <f>'3.0 Annual - Estate'!$UO$27</f>
        <v>#DIV/0!</v>
      </c>
      <c r="FOQ2" s="174" t="e">
        <f>'3.0 Annual - Estate'!$UO$29</f>
        <v>#DIV/0!</v>
      </c>
      <c r="FOR2" s="174" t="e">
        <f>'3.0 Annual - Estate'!$UO$31</f>
        <v>#DIV/0!</v>
      </c>
      <c r="FOS2" s="174" t="e">
        <f>'3.0 Annual - Estate'!$UP$31</f>
        <v>#DIV/0!</v>
      </c>
      <c r="FOT2" s="174" t="e">
        <f>'3.0 Annual - Estate'!$UQ$29</f>
        <v>#DIV/0!</v>
      </c>
      <c r="FOU2" s="174" t="e">
        <f>'3.0 Annual - Estate'!$UQ$31</f>
        <v>#DIV/0!</v>
      </c>
      <c r="FOV2" s="174" t="e">
        <f>'3.0 Annual - Estate'!$UR$31</f>
        <v>#DIV/0!</v>
      </c>
      <c r="FOW2" s="174" t="e">
        <f>'3.0 Annual - Estate'!$US$27</f>
        <v>#DIV/0!</v>
      </c>
      <c r="FOX2" s="174" t="e">
        <f>'3.0 Annual - Estate'!$US$29</f>
        <v>#DIV/0!</v>
      </c>
      <c r="FOY2" s="174" t="e">
        <f>'3.0 Annual - Estate'!$US$31</f>
        <v>#DIV/0!</v>
      </c>
      <c r="FOZ2" s="174" t="e">
        <f>'3.0 Annual - Estate'!$UT$31</f>
        <v>#DIV/0!</v>
      </c>
      <c r="FPA2" s="174" t="e">
        <f>'3.0 Annual - Estate'!$UU$29</f>
        <v>#DIV/0!</v>
      </c>
      <c r="FPB2" s="174" t="e">
        <f>'3.0 Annual - Estate'!$UU$31</f>
        <v>#DIV/0!</v>
      </c>
      <c r="FPC2" s="174" t="e">
        <f>'3.0 Annual - Estate'!$UV$31</f>
        <v>#DIV/0!</v>
      </c>
      <c r="FPD2" s="174" t="e">
        <f>'3.0 Annual - Estate'!$UO$34</f>
        <v>#DIV/0!</v>
      </c>
      <c r="FPE2" s="174" t="e">
        <f>'3.0 Annual - Estate'!$UO$36</f>
        <v>#DIV/0!</v>
      </c>
      <c r="FPF2" s="174" t="e">
        <f>'3.0 Annual - Estate'!$UO$38</f>
        <v>#DIV/0!</v>
      </c>
      <c r="FPG2" s="174" t="e">
        <f>'3.0 Annual - Estate'!$UP$38</f>
        <v>#DIV/0!</v>
      </c>
      <c r="FPH2" s="174" t="e">
        <f>'3.0 Annual - Estate'!$UQ$36</f>
        <v>#DIV/0!</v>
      </c>
      <c r="FPI2" s="174" t="e">
        <f>'3.0 Annual - Estate'!$UQ$38</f>
        <v>#DIV/0!</v>
      </c>
      <c r="FPJ2" s="174" t="e">
        <f>'3.0 Annual - Estate'!$UR$38</f>
        <v>#DIV/0!</v>
      </c>
      <c r="FPK2" s="174" t="e">
        <f>'3.0 Annual - Estate'!$US$34</f>
        <v>#DIV/0!</v>
      </c>
      <c r="FPL2" s="174" t="e">
        <f>'3.0 Annual - Estate'!$US$36</f>
        <v>#DIV/0!</v>
      </c>
      <c r="FPM2" s="174" t="e">
        <f>'3.0 Annual - Estate'!$US$38</f>
        <v>#DIV/0!</v>
      </c>
      <c r="FPN2" s="174" t="e">
        <f>'3.0 Annual - Estate'!$UT$38</f>
        <v>#DIV/0!</v>
      </c>
      <c r="FPO2" s="174" t="e">
        <f>'3.0 Annual - Estate'!$UU$36</f>
        <v>#DIV/0!</v>
      </c>
      <c r="FPP2" s="174" t="e">
        <f>'3.0 Annual - Estate'!$UU$38</f>
        <v>#DIV/0!</v>
      </c>
      <c r="FPQ2" s="174" t="e">
        <f>'3.0 Annual - Estate'!$UV$38</f>
        <v>#DIV/0!</v>
      </c>
      <c r="FPR2" s="174" t="e">
        <f>'3.0 Annual - Estate'!$UQ$40</f>
        <v>#DIV/0!</v>
      </c>
      <c r="FPS2" s="174" t="e">
        <f>'3.0 Annual - Estate'!$UQ$41</f>
        <v>#DIV/0!</v>
      </c>
      <c r="FPT2" s="174" t="e">
        <f>'3.0 Annual - Estate'!$UQ$42</f>
        <v>#DIV/0!</v>
      </c>
      <c r="FPU2" s="174" t="e">
        <f>'3.0 Annual - Estate'!$UQ$45</f>
        <v>#DIV/0!</v>
      </c>
      <c r="FPV2" s="174" t="e">
        <f>'3.0 Annual - Estate'!$UO$48</f>
        <v>#DIV/0!</v>
      </c>
      <c r="FPW2" s="174" t="e">
        <f>'3.0 Annual - Estate'!$UO$49</f>
        <v>#DIV/0!</v>
      </c>
      <c r="FPX2" s="174" t="e">
        <f>'3.0 Annual - Estate'!$UO$50</f>
        <v>#DIV/0!</v>
      </c>
      <c r="FPY2" s="174" t="e">
        <f>'3.0 Annual - Estate'!$UP$48</f>
        <v>#DIV/0!</v>
      </c>
      <c r="FPZ2" s="174" t="e">
        <f>'3.0 Annual - Estate'!$UP$49</f>
        <v>#DIV/0!</v>
      </c>
      <c r="FQA2" s="174" t="e">
        <f>'3.0 Annual - Estate'!$UP$50</f>
        <v>#DIV/0!</v>
      </c>
      <c r="FQB2" s="174" t="str">
        <f>'3.0 Annual - Estate'!$UQ$55</f>
        <v>No</v>
      </c>
      <c r="FQC2" s="174">
        <f>'3.0 Annual - Estate'!$UN$57</f>
        <v>0</v>
      </c>
      <c r="FQD2" s="174" t="e">
        <f>'3.0 Annual - Estate'!$UQ$58</f>
        <v>#DIV/0!</v>
      </c>
      <c r="FQE2" s="174" t="str">
        <f>'3.0 Annual - Estate'!$UQ$60</f>
        <v>No</v>
      </c>
      <c r="FQF2" s="174">
        <f>'3.0 Annual - Estate'!$UN$62</f>
        <v>0</v>
      </c>
      <c r="FQG2" s="174" t="e">
        <f>'3.0 Annual - Estate'!$UQ$63</f>
        <v>#DIV/0!</v>
      </c>
      <c r="FQH2" s="174" t="e">
        <f>'3.0 Annual - Estate'!$UQ$66</f>
        <v>#DIV/0!</v>
      </c>
      <c r="FQI2" s="174" t="e">
        <f>'3.0 Annual - Estate'!$UQ$67</f>
        <v>#DIV/0!</v>
      </c>
      <c r="FQJ2" s="176" t="e">
        <f>'3.0 Annual - Estate'!$UQ$68</f>
        <v>#DIV/0!</v>
      </c>
      <c r="FQK2" s="174" t="str">
        <f>'3.0 Annual - Estate'!$UQ$71</f>
        <v>No</v>
      </c>
      <c r="FQL2" s="174" t="e">
        <f>'3.0 Annual - Estate'!$UQ$72</f>
        <v>#DIV/0!</v>
      </c>
      <c r="FQM2" s="174" t="e">
        <f>'3.0 Annual - Estate'!$UQ$73</f>
        <v>#DIV/0!</v>
      </c>
      <c r="FQN2" s="174" t="e">
        <f>'3.0 Annual - Estate'!$UQ$74</f>
        <v>#DIV/0!</v>
      </c>
      <c r="FQO2" s="176" t="e">
        <f>'3.0 Annual - Estate'!$UQ$75</f>
        <v>#DIV/0!</v>
      </c>
      <c r="FQP2" s="174">
        <f>'3.0 Annual - Estate'!$UZ$12</f>
        <v>0</v>
      </c>
      <c r="FQQ2" s="179">
        <f>'3.0 Annual - Estate'!$UZ$13</f>
        <v>0</v>
      </c>
      <c r="FQR2" s="174">
        <f>'3.0 Annual - Estate'!$UZ$14</f>
        <v>0</v>
      </c>
      <c r="FQS2" s="179">
        <f>'3.0 Annual - Estate'!$UZ$20</f>
        <v>0</v>
      </c>
      <c r="FQT2" s="172" t="e">
        <f>'3.0 Annual - Estate'!$UZ$21</f>
        <v>#DIV/0!</v>
      </c>
      <c r="FQU2" s="174">
        <f>'3.0 Annual - Estate'!$VB$20</f>
        <v>0</v>
      </c>
      <c r="FQV2" s="172" t="e">
        <f>'3.0 Annual - Estate'!$VB$21</f>
        <v>#DIV/0!</v>
      </c>
      <c r="FQW2" s="179">
        <f>'3.0 Annual - Estate'!$VB$24</f>
        <v>0</v>
      </c>
      <c r="FQX2" s="174">
        <f>'3.0 Annual - Estate'!$UZ$27</f>
        <v>0</v>
      </c>
      <c r="FQY2" s="174">
        <f>'3.0 Annual - Estate'!$UZ$29</f>
        <v>0</v>
      </c>
      <c r="FQZ2" s="174">
        <f>'3.0 Annual - Estate'!$UZ$31</f>
        <v>0</v>
      </c>
      <c r="FRA2" s="174">
        <f>'3.0 Annual - Estate'!$VA$31</f>
        <v>0</v>
      </c>
      <c r="FRB2" s="174">
        <f>'3.0 Annual - Estate'!$VB$29</f>
        <v>0</v>
      </c>
      <c r="FRC2" s="174">
        <f>'3.0 Annual - Estate'!$VB$31</f>
        <v>0</v>
      </c>
      <c r="FRD2" s="174">
        <f>'3.0 Annual - Estate'!$VC$31</f>
        <v>0</v>
      </c>
      <c r="FRE2" s="174">
        <f>'3.0 Annual - Estate'!$VD$27</f>
        <v>0</v>
      </c>
      <c r="FRF2" s="174">
        <f>'3.0 Annual - Estate'!$VD$29</f>
        <v>0</v>
      </c>
      <c r="FRG2" s="174">
        <f>'3.0 Annual - Estate'!$VD$31</f>
        <v>0</v>
      </c>
      <c r="FRH2" s="174">
        <f>'3.0 Annual - Estate'!$VE$31</f>
        <v>0</v>
      </c>
      <c r="FRI2" s="174">
        <f>'3.0 Annual - Estate'!$VF$29</f>
        <v>0</v>
      </c>
      <c r="FRJ2" s="174">
        <f>'3.0 Annual - Estate'!$VF$31</f>
        <v>0</v>
      </c>
      <c r="FRK2" s="174">
        <f>'3.0 Annual - Estate'!$VG$31</f>
        <v>0</v>
      </c>
      <c r="FRL2" s="174" t="e">
        <f>'3.0 Annual - Estate'!$UZ$34</f>
        <v>#DIV/0!</v>
      </c>
      <c r="FRM2" s="174" t="e">
        <f>'3.0 Annual - Estate'!$UZ$36</f>
        <v>#DIV/0!</v>
      </c>
      <c r="FRN2" s="174" t="e">
        <f>'3.0 Annual - Estate'!$UZ$38</f>
        <v>#DIV/0!</v>
      </c>
      <c r="FRO2" s="174" t="e">
        <f>'3.0 Annual - Estate'!$VA$38</f>
        <v>#DIV/0!</v>
      </c>
      <c r="FRP2" s="174" t="e">
        <f>'3.0 Annual - Estate'!$VB$36</f>
        <v>#DIV/0!</v>
      </c>
      <c r="FRQ2" s="174" t="e">
        <f>'3.0 Annual - Estate'!$VB$38</f>
        <v>#DIV/0!</v>
      </c>
      <c r="FRR2" s="174" t="e">
        <f>'3.0 Annual - Estate'!$VC$38</f>
        <v>#DIV/0!</v>
      </c>
      <c r="FRS2" s="174" t="e">
        <f>'3.0 Annual - Estate'!$VD$34</f>
        <v>#DIV/0!</v>
      </c>
      <c r="FRT2" s="174" t="e">
        <f>'3.0 Annual - Estate'!$VD$36</f>
        <v>#DIV/0!</v>
      </c>
      <c r="FRU2" s="174" t="e">
        <f>'3.0 Annual - Estate'!$VD$38</f>
        <v>#DIV/0!</v>
      </c>
      <c r="FRV2" s="174" t="e">
        <f>'3.0 Annual - Estate'!$VE$38</f>
        <v>#DIV/0!</v>
      </c>
      <c r="FRW2" s="174" t="e">
        <f>'3.0 Annual - Estate'!$VF$36</f>
        <v>#DIV/0!</v>
      </c>
      <c r="FRX2" s="174" t="e">
        <f>'3.0 Annual - Estate'!$VF$38</f>
        <v>#DIV/0!</v>
      </c>
      <c r="FRY2" s="174" t="e">
        <f>'3.0 Annual - Estate'!$VG$38</f>
        <v>#DIV/0!</v>
      </c>
      <c r="FRZ2" s="174">
        <f>'3.0 Annual - Estate'!$VB$40</f>
        <v>0</v>
      </c>
      <c r="FSA2" s="174">
        <f>'3.0 Annual - Estate'!$VB$41</f>
        <v>0</v>
      </c>
      <c r="FSB2" s="174" t="e">
        <f>'3.0 Annual - Estate'!$VB$42</f>
        <v>#DIV/0!</v>
      </c>
      <c r="FSC2" s="174">
        <f>'3.0 Annual - Estate'!$VB$45</f>
        <v>0</v>
      </c>
      <c r="FSD2" s="174">
        <f>'3.0 Annual - Estate'!$UZ$48</f>
        <v>0</v>
      </c>
      <c r="FSE2" s="174">
        <f>'3.0 Annual - Estate'!$UZ$49</f>
        <v>0</v>
      </c>
      <c r="FSF2" s="174">
        <f>'3.0 Annual - Estate'!$UZ$50</f>
        <v>0</v>
      </c>
      <c r="FSG2" s="174">
        <f>'3.0 Annual - Estate'!$VA$48</f>
        <v>0</v>
      </c>
      <c r="FSH2" s="174">
        <f>'3.0 Annual - Estate'!$VA$49</f>
        <v>0</v>
      </c>
      <c r="FSI2" s="174">
        <f>'3.0 Annual - Estate'!$VA$50</f>
        <v>0</v>
      </c>
      <c r="FSJ2" s="174" t="str">
        <f>'3.0 Annual - Estate'!$VB$55</f>
        <v>No</v>
      </c>
      <c r="FSK2" s="174">
        <f>'3.0 Annual - Estate'!$UY$57</f>
        <v>0</v>
      </c>
      <c r="FSL2" s="174">
        <f>'3.0 Annual - Estate'!$VB$58</f>
        <v>0</v>
      </c>
      <c r="FSM2" s="174" t="str">
        <f>'3.0 Annual - Estate'!$VB$60</f>
        <v>No</v>
      </c>
      <c r="FSN2" s="174">
        <f>'3.0 Annual - Estate'!$UY$62</f>
        <v>0</v>
      </c>
      <c r="FSO2" s="174">
        <f>'3.0 Annual - Estate'!$VB$63</f>
        <v>0</v>
      </c>
      <c r="FSP2" s="174">
        <f>'3.0 Annual - Estate'!$VB$66</f>
        <v>0</v>
      </c>
      <c r="FSQ2" s="174">
        <f>'3.0 Annual - Estate'!$VB$67</f>
        <v>0</v>
      </c>
      <c r="FSR2" s="176" t="e">
        <f>'3.0 Annual - Estate'!$VB$68</f>
        <v>#DIV/0!</v>
      </c>
      <c r="FSS2" s="174" t="str">
        <f>'3.0 Annual - Estate'!$VB$71</f>
        <v>No</v>
      </c>
      <c r="FST2" s="174">
        <f>'3.0 Annual - Estate'!$VB$72</f>
        <v>0</v>
      </c>
      <c r="FSU2" s="174">
        <f>'3.0 Annual - Estate'!$VB$73</f>
        <v>0</v>
      </c>
      <c r="FSV2" s="174">
        <f>'3.0 Annual - Estate'!$VB$74</f>
        <v>0</v>
      </c>
      <c r="FSW2" s="176">
        <f>'3.0 Annual - Estate'!$VB$75</f>
        <v>0</v>
      </c>
    </row>
    <row r="3" spans="1:4573">
      <c r="BFE3" s="174"/>
    </row>
    <row r="4" spans="1:4573">
      <c r="BFE4" s="174"/>
    </row>
    <row r="5" spans="1:4573">
      <c r="BEX5" s="174"/>
      <c r="BFE5" s="174"/>
    </row>
    <row r="6" spans="1:4573">
      <c r="BEX6" s="174"/>
    </row>
  </sheetData>
  <sheetProtection algorithmName="SHA-512" hashValue="XptkVmTpWrfmS47qyLtkYQv5+q2TXMgyPo5Jx+xhFYi48lBEVov3ZqY+mW+pYX9E8MOu3sGLRA2iNQvXyoGw2w==" saltValue="asZQg01t7xP46wxa1GPJqA==" spinCount="100000" sheet="1" objects="1" scenarios="1"/>
  <phoneticPr fontId="54" type="noConversion"/>
  <conditionalFormatting sqref="A56:A1048576 A1:A2">
    <cfRule type="duplicateValues" dxfId="5" priority="2"/>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B276D-8DA8-4734-8BC8-2BA8157ED6DD}">
  <sheetPr codeName="Sheet8">
    <tabColor theme="1"/>
  </sheetPr>
  <dimension ref="A1:FRK10"/>
  <sheetViews>
    <sheetView workbookViewId="0"/>
  </sheetViews>
  <sheetFormatPr baseColWidth="10" defaultColWidth="8.83203125" defaultRowHeight="16"/>
  <sheetData>
    <row r="1" spans="1:4535" s="124" customFormat="1" ht="409.6">
      <c r="A1" s="123" t="s">
        <v>33</v>
      </c>
      <c r="B1" s="123" t="s">
        <v>30</v>
      </c>
      <c r="C1" s="123" t="s">
        <v>28</v>
      </c>
      <c r="D1" s="123" t="s">
        <v>25</v>
      </c>
      <c r="E1" s="123" t="s">
        <v>24</v>
      </c>
      <c r="F1" s="123" t="s">
        <v>22</v>
      </c>
      <c r="G1" s="123" t="s">
        <v>20</v>
      </c>
      <c r="H1" s="123" t="s">
        <v>127</v>
      </c>
      <c r="I1" s="123" t="s">
        <v>128</v>
      </c>
      <c r="J1" s="123" t="s">
        <v>202</v>
      </c>
      <c r="K1" s="123" t="s">
        <v>16</v>
      </c>
      <c r="L1" s="123" t="s">
        <v>14</v>
      </c>
      <c r="M1" s="123" t="s">
        <v>13</v>
      </c>
      <c r="N1" s="123" t="s">
        <v>11</v>
      </c>
      <c r="O1" s="123" t="s">
        <v>9</v>
      </c>
      <c r="P1" s="123" t="s">
        <v>225</v>
      </c>
      <c r="Q1" s="123" t="s">
        <v>6</v>
      </c>
      <c r="R1" s="123" t="s">
        <v>5</v>
      </c>
      <c r="S1" s="123" t="s">
        <v>4</v>
      </c>
      <c r="T1" s="124" t="s">
        <v>263</v>
      </c>
      <c r="U1" s="124" t="s">
        <v>273</v>
      </c>
      <c r="V1" s="124" t="s">
        <v>283</v>
      </c>
      <c r="W1" s="124" t="s">
        <v>293</v>
      </c>
      <c r="X1" s="124" t="s">
        <v>303</v>
      </c>
      <c r="Y1" s="124" t="s">
        <v>313</v>
      </c>
      <c r="Z1" s="124" t="s">
        <v>323</v>
      </c>
      <c r="AA1" s="124" t="s">
        <v>333</v>
      </c>
      <c r="AB1" s="124" t="s">
        <v>343</v>
      </c>
      <c r="AC1" s="124" t="s">
        <v>353</v>
      </c>
      <c r="AD1" s="124" t="s">
        <v>363</v>
      </c>
      <c r="AE1" s="124" t="s">
        <v>373</v>
      </c>
      <c r="AF1" s="124" t="s">
        <v>383</v>
      </c>
      <c r="AG1" s="124" t="s">
        <v>393</v>
      </c>
      <c r="AH1" s="124" t="s">
        <v>403</v>
      </c>
      <c r="AI1" s="124" t="s">
        <v>413</v>
      </c>
      <c r="AJ1" s="124" t="s">
        <v>423</v>
      </c>
      <c r="AK1" s="124" t="s">
        <v>433</v>
      </c>
      <c r="AL1" s="124" t="s">
        <v>443</v>
      </c>
      <c r="AM1" s="124" t="s">
        <v>453</v>
      </c>
      <c r="AN1" s="124" t="s">
        <v>463</v>
      </c>
      <c r="AO1" s="124" t="s">
        <v>473</v>
      </c>
      <c r="AP1" s="124" t="s">
        <v>483</v>
      </c>
      <c r="AQ1" s="124" t="s">
        <v>493</v>
      </c>
      <c r="AR1" s="124" t="s">
        <v>503</v>
      </c>
      <c r="AS1" s="124" t="s">
        <v>513</v>
      </c>
      <c r="AT1" s="124" t="s">
        <v>523</v>
      </c>
      <c r="AU1" s="124" t="s">
        <v>533</v>
      </c>
      <c r="AV1" s="124" t="s">
        <v>543</v>
      </c>
      <c r="AW1" s="124" t="s">
        <v>553</v>
      </c>
      <c r="AX1" s="124" t="s">
        <v>563</v>
      </c>
      <c r="AY1" s="124" t="s">
        <v>573</v>
      </c>
      <c r="AZ1" s="124" t="s">
        <v>583</v>
      </c>
      <c r="BA1" s="124" t="s">
        <v>593</v>
      </c>
      <c r="BB1" s="124" t="s">
        <v>603</v>
      </c>
      <c r="BC1" s="124" t="s">
        <v>613</v>
      </c>
      <c r="BD1" s="124" t="s">
        <v>623</v>
      </c>
      <c r="BE1" s="124" t="s">
        <v>633</v>
      </c>
      <c r="BF1" s="124" t="s">
        <v>643</v>
      </c>
      <c r="BG1" s="124" t="s">
        <v>653</v>
      </c>
      <c r="BH1" s="124" t="s">
        <v>663</v>
      </c>
      <c r="BI1" s="124" t="s">
        <v>673</v>
      </c>
      <c r="BJ1" s="124" t="s">
        <v>683</v>
      </c>
      <c r="BK1" s="124" t="s">
        <v>693</v>
      </c>
      <c r="BL1" s="124" t="s">
        <v>703</v>
      </c>
      <c r="BM1" s="124" t="s">
        <v>713</v>
      </c>
      <c r="BN1" s="124" t="s">
        <v>723</v>
      </c>
      <c r="BO1" s="124" t="s">
        <v>733</v>
      </c>
      <c r="BP1" s="124" t="s">
        <v>743</v>
      </c>
      <c r="BQ1" s="124" t="s">
        <v>753</v>
      </c>
      <c r="BR1" s="124" t="s">
        <v>763</v>
      </c>
      <c r="BS1" s="124" t="s">
        <v>773</v>
      </c>
      <c r="BT1" s="124" t="s">
        <v>783</v>
      </c>
      <c r="BU1" s="124" t="s">
        <v>793</v>
      </c>
      <c r="BV1" s="124" t="s">
        <v>803</v>
      </c>
      <c r="BW1" s="124" t="s">
        <v>813</v>
      </c>
      <c r="BX1" s="124" t="s">
        <v>823</v>
      </c>
      <c r="BY1" s="124" t="s">
        <v>833</v>
      </c>
      <c r="BZ1" s="124" t="s">
        <v>843</v>
      </c>
      <c r="CA1" s="124" t="s">
        <v>853</v>
      </c>
      <c r="CB1" s="124" t="s">
        <v>863</v>
      </c>
      <c r="CC1" s="124" t="s">
        <v>873</v>
      </c>
      <c r="CD1" s="124" t="s">
        <v>883</v>
      </c>
      <c r="CE1" s="124" t="s">
        <v>893</v>
      </c>
      <c r="CF1" s="124" t="s">
        <v>903</v>
      </c>
      <c r="CG1" s="124" t="s">
        <v>913</v>
      </c>
      <c r="CH1" s="124" t="s">
        <v>923</v>
      </c>
      <c r="CI1" s="124" t="s">
        <v>933</v>
      </c>
      <c r="CJ1" s="124" t="s">
        <v>943</v>
      </c>
      <c r="CK1" s="124" t="s">
        <v>953</v>
      </c>
      <c r="CL1" s="124" t="s">
        <v>963</v>
      </c>
      <c r="CM1" s="124" t="s">
        <v>973</v>
      </c>
      <c r="CN1" s="124" t="s">
        <v>983</v>
      </c>
      <c r="CO1" s="124" t="s">
        <v>993</v>
      </c>
      <c r="CP1" s="124" t="s">
        <v>1003</v>
      </c>
      <c r="CQ1" s="124" t="s">
        <v>1013</v>
      </c>
      <c r="CR1" s="124" t="s">
        <v>1023</v>
      </c>
      <c r="CS1" s="124" t="s">
        <v>1033</v>
      </c>
      <c r="CT1" s="124" t="s">
        <v>1043</v>
      </c>
      <c r="CU1" s="124" t="s">
        <v>1053</v>
      </c>
      <c r="CV1" s="124" t="s">
        <v>1063</v>
      </c>
      <c r="CW1" s="124" t="s">
        <v>1073</v>
      </c>
      <c r="CX1" s="124" t="s">
        <v>1083</v>
      </c>
      <c r="CY1" s="124" t="s">
        <v>1093</v>
      </c>
      <c r="CZ1" s="124" t="s">
        <v>1103</v>
      </c>
      <c r="DA1" s="124" t="s">
        <v>1113</v>
      </c>
      <c r="DB1" s="124" t="s">
        <v>1123</v>
      </c>
      <c r="DC1" s="124" t="s">
        <v>1133</v>
      </c>
      <c r="DD1" s="124" t="s">
        <v>1143</v>
      </c>
      <c r="DE1" s="124" t="s">
        <v>1153</v>
      </c>
      <c r="DF1" s="124" t="s">
        <v>1163</v>
      </c>
      <c r="DG1" s="124" t="s">
        <v>1173</v>
      </c>
      <c r="DH1" s="124" t="s">
        <v>1183</v>
      </c>
      <c r="DI1" s="124" t="s">
        <v>1193</v>
      </c>
      <c r="DJ1" s="124" t="s">
        <v>1203</v>
      </c>
      <c r="DK1" s="124" t="s">
        <v>1213</v>
      </c>
      <c r="DL1" s="124" t="s">
        <v>1223</v>
      </c>
      <c r="DM1" s="124" t="s">
        <v>1233</v>
      </c>
      <c r="DN1" s="124" t="s">
        <v>1243</v>
      </c>
      <c r="DO1" s="124" t="s">
        <v>1253</v>
      </c>
      <c r="DP1" s="124" t="s">
        <v>1263</v>
      </c>
      <c r="DQ1" s="124" t="s">
        <v>1273</v>
      </c>
      <c r="DR1" s="124" t="s">
        <v>1283</v>
      </c>
      <c r="DS1" s="124" t="s">
        <v>1293</v>
      </c>
      <c r="DT1" s="124" t="s">
        <v>5262</v>
      </c>
      <c r="DU1" s="124" t="s">
        <v>1303</v>
      </c>
      <c r="DV1" s="124" t="s">
        <v>1313</v>
      </c>
      <c r="DW1" s="124" t="s">
        <v>1323</v>
      </c>
      <c r="DX1" s="124" t="s">
        <v>1333</v>
      </c>
      <c r="DY1" s="124" t="s">
        <v>1343</v>
      </c>
      <c r="DZ1" s="124" t="s">
        <v>1353</v>
      </c>
      <c r="EA1" s="124" t="s">
        <v>1363</v>
      </c>
      <c r="EB1" s="124" t="s">
        <v>264</v>
      </c>
      <c r="EC1" s="124" t="s">
        <v>274</v>
      </c>
      <c r="ED1" s="124" t="s">
        <v>284</v>
      </c>
      <c r="EE1" s="124" t="s">
        <v>294</v>
      </c>
      <c r="EF1" s="124" t="s">
        <v>304</v>
      </c>
      <c r="EG1" s="124" t="s">
        <v>314</v>
      </c>
      <c r="EH1" s="124" t="s">
        <v>324</v>
      </c>
      <c r="EI1" s="124" t="s">
        <v>334</v>
      </c>
      <c r="EJ1" s="124" t="s">
        <v>344</v>
      </c>
      <c r="EK1" s="124" t="s">
        <v>354</v>
      </c>
      <c r="EL1" s="124" t="s">
        <v>364</v>
      </c>
      <c r="EM1" s="124" t="s">
        <v>374</v>
      </c>
      <c r="EN1" s="124" t="s">
        <v>384</v>
      </c>
      <c r="EO1" s="124" t="s">
        <v>394</v>
      </c>
      <c r="EP1" s="124" t="s">
        <v>404</v>
      </c>
      <c r="EQ1" s="124" t="s">
        <v>414</v>
      </c>
      <c r="ER1" s="124" t="s">
        <v>424</v>
      </c>
      <c r="ES1" s="124" t="s">
        <v>434</v>
      </c>
      <c r="ET1" s="124" t="s">
        <v>444</v>
      </c>
      <c r="EU1" s="124" t="s">
        <v>454</v>
      </c>
      <c r="EV1" s="124" t="s">
        <v>464</v>
      </c>
      <c r="EW1" s="124" t="s">
        <v>474</v>
      </c>
      <c r="EX1" s="124" t="s">
        <v>484</v>
      </c>
      <c r="EY1" s="124" t="s">
        <v>494</v>
      </c>
      <c r="EZ1" s="124" t="s">
        <v>504</v>
      </c>
      <c r="FA1" s="124" t="s">
        <v>514</v>
      </c>
      <c r="FB1" s="124" t="s">
        <v>524</v>
      </c>
      <c r="FC1" s="124" t="s">
        <v>534</v>
      </c>
      <c r="FD1" s="124" t="s">
        <v>544</v>
      </c>
      <c r="FE1" s="124" t="s">
        <v>554</v>
      </c>
      <c r="FF1" s="124" t="s">
        <v>564</v>
      </c>
      <c r="FG1" s="124" t="s">
        <v>574</v>
      </c>
      <c r="FH1" s="124" t="s">
        <v>584</v>
      </c>
      <c r="FI1" s="124" t="s">
        <v>594</v>
      </c>
      <c r="FJ1" s="124" t="s">
        <v>604</v>
      </c>
      <c r="FK1" s="124" t="s">
        <v>614</v>
      </c>
      <c r="FL1" s="124" t="s">
        <v>624</v>
      </c>
      <c r="FM1" s="124" t="s">
        <v>634</v>
      </c>
      <c r="FN1" s="124" t="s">
        <v>644</v>
      </c>
      <c r="FO1" s="124" t="s">
        <v>654</v>
      </c>
      <c r="FP1" s="124" t="s">
        <v>664</v>
      </c>
      <c r="FQ1" s="124" t="s">
        <v>674</v>
      </c>
      <c r="FR1" s="124" t="s">
        <v>684</v>
      </c>
      <c r="FS1" s="124" t="s">
        <v>694</v>
      </c>
      <c r="FT1" s="124" t="s">
        <v>704</v>
      </c>
      <c r="FU1" s="124" t="s">
        <v>714</v>
      </c>
      <c r="FV1" s="124" t="s">
        <v>724</v>
      </c>
      <c r="FW1" s="124" t="s">
        <v>734</v>
      </c>
      <c r="FX1" s="124" t="s">
        <v>744</v>
      </c>
      <c r="FY1" s="124" t="s">
        <v>754</v>
      </c>
      <c r="FZ1" s="124" t="s">
        <v>764</v>
      </c>
      <c r="GA1" s="124" t="s">
        <v>774</v>
      </c>
      <c r="GB1" s="124" t="s">
        <v>784</v>
      </c>
      <c r="GC1" s="124" t="s">
        <v>794</v>
      </c>
      <c r="GD1" s="124" t="s">
        <v>804</v>
      </c>
      <c r="GE1" s="124" t="s">
        <v>814</v>
      </c>
      <c r="GF1" s="124" t="s">
        <v>824</v>
      </c>
      <c r="GG1" s="124" t="s">
        <v>834</v>
      </c>
      <c r="GH1" s="124" t="s">
        <v>844</v>
      </c>
      <c r="GI1" s="124" t="s">
        <v>854</v>
      </c>
      <c r="GJ1" s="124" t="s">
        <v>864</v>
      </c>
      <c r="GK1" s="124" t="s">
        <v>874</v>
      </c>
      <c r="GL1" s="124" t="s">
        <v>884</v>
      </c>
      <c r="GM1" s="124" t="s">
        <v>894</v>
      </c>
      <c r="GN1" s="124" t="s">
        <v>904</v>
      </c>
      <c r="GO1" s="124" t="s">
        <v>914</v>
      </c>
      <c r="GP1" s="124" t="s">
        <v>924</v>
      </c>
      <c r="GQ1" s="124" t="s">
        <v>934</v>
      </c>
      <c r="GR1" s="124" t="s">
        <v>944</v>
      </c>
      <c r="GS1" s="124" t="s">
        <v>954</v>
      </c>
      <c r="GT1" s="124" t="s">
        <v>964</v>
      </c>
      <c r="GU1" s="124" t="s">
        <v>974</v>
      </c>
      <c r="GV1" s="124" t="s">
        <v>984</v>
      </c>
      <c r="GW1" s="124" t="s">
        <v>994</v>
      </c>
      <c r="GX1" s="124" t="s">
        <v>1004</v>
      </c>
      <c r="GY1" s="124" t="s">
        <v>1014</v>
      </c>
      <c r="GZ1" s="124" t="s">
        <v>1024</v>
      </c>
      <c r="HA1" s="124" t="s">
        <v>1034</v>
      </c>
      <c r="HB1" s="124" t="s">
        <v>1044</v>
      </c>
      <c r="HC1" s="124" t="s">
        <v>1054</v>
      </c>
      <c r="HD1" s="124" t="s">
        <v>1064</v>
      </c>
      <c r="HE1" s="124" t="s">
        <v>1074</v>
      </c>
      <c r="HF1" s="124" t="s">
        <v>1084</v>
      </c>
      <c r="HG1" s="124" t="s">
        <v>1094</v>
      </c>
      <c r="HH1" s="124" t="s">
        <v>1104</v>
      </c>
      <c r="HI1" s="124" t="s">
        <v>1114</v>
      </c>
      <c r="HJ1" s="124" t="s">
        <v>1124</v>
      </c>
      <c r="HK1" s="124" t="s">
        <v>1134</v>
      </c>
      <c r="HL1" s="124" t="s">
        <v>1144</v>
      </c>
      <c r="HM1" s="124" t="s">
        <v>1154</v>
      </c>
      <c r="HN1" s="124" t="s">
        <v>1164</v>
      </c>
      <c r="HO1" s="124" t="s">
        <v>1174</v>
      </c>
      <c r="HP1" s="124" t="s">
        <v>1184</v>
      </c>
      <c r="HQ1" s="124" t="s">
        <v>1194</v>
      </c>
      <c r="HR1" s="124" t="s">
        <v>1204</v>
      </c>
      <c r="HS1" s="124" t="s">
        <v>1214</v>
      </c>
      <c r="HT1" s="124" t="s">
        <v>1224</v>
      </c>
      <c r="HU1" s="124" t="s">
        <v>1234</v>
      </c>
      <c r="HV1" s="124" t="s">
        <v>1244</v>
      </c>
      <c r="HW1" s="124" t="s">
        <v>1254</v>
      </c>
      <c r="HX1" s="124" t="s">
        <v>1264</v>
      </c>
      <c r="HY1" s="124" t="s">
        <v>1274</v>
      </c>
      <c r="HZ1" s="124" t="s">
        <v>1284</v>
      </c>
      <c r="IA1" s="124" t="s">
        <v>1294</v>
      </c>
      <c r="IB1" s="124" t="s">
        <v>5263</v>
      </c>
      <c r="IC1" s="124" t="s">
        <v>1304</v>
      </c>
      <c r="ID1" s="124" t="s">
        <v>1314</v>
      </c>
      <c r="IE1" s="124" t="s">
        <v>1324</v>
      </c>
      <c r="IF1" s="124" t="s">
        <v>1334</v>
      </c>
      <c r="IG1" s="124" t="s">
        <v>1344</v>
      </c>
      <c r="IH1" s="124" t="s">
        <v>1354</v>
      </c>
      <c r="II1" s="124" t="s">
        <v>1364</v>
      </c>
      <c r="IJ1" s="124" t="s">
        <v>265</v>
      </c>
      <c r="IK1" s="124" t="s">
        <v>275</v>
      </c>
      <c r="IL1" s="124" t="s">
        <v>285</v>
      </c>
      <c r="IM1" s="124" t="s">
        <v>295</v>
      </c>
      <c r="IN1" s="124" t="s">
        <v>305</v>
      </c>
      <c r="IO1" s="124" t="s">
        <v>315</v>
      </c>
      <c r="IP1" s="124" t="s">
        <v>325</v>
      </c>
      <c r="IQ1" s="124" t="s">
        <v>335</v>
      </c>
      <c r="IR1" s="124" t="s">
        <v>345</v>
      </c>
      <c r="IS1" s="124" t="s">
        <v>355</v>
      </c>
      <c r="IT1" s="124" t="s">
        <v>365</v>
      </c>
      <c r="IU1" s="124" t="s">
        <v>375</v>
      </c>
      <c r="IV1" s="124" t="s">
        <v>385</v>
      </c>
      <c r="IW1" s="124" t="s">
        <v>395</v>
      </c>
      <c r="IX1" s="124" t="s">
        <v>405</v>
      </c>
      <c r="IY1" s="124" t="s">
        <v>415</v>
      </c>
      <c r="IZ1" s="124" t="s">
        <v>425</v>
      </c>
      <c r="JA1" s="124" t="s">
        <v>435</v>
      </c>
      <c r="JB1" s="124" t="s">
        <v>445</v>
      </c>
      <c r="JC1" s="124" t="s">
        <v>455</v>
      </c>
      <c r="JD1" s="124" t="s">
        <v>465</v>
      </c>
      <c r="JE1" s="124" t="s">
        <v>475</v>
      </c>
      <c r="JF1" s="124" t="s">
        <v>485</v>
      </c>
      <c r="JG1" s="124" t="s">
        <v>495</v>
      </c>
      <c r="JH1" s="124" t="s">
        <v>505</v>
      </c>
      <c r="JI1" s="124" t="s">
        <v>515</v>
      </c>
      <c r="JJ1" s="124" t="s">
        <v>525</v>
      </c>
      <c r="JK1" s="124" t="s">
        <v>535</v>
      </c>
      <c r="JL1" s="124" t="s">
        <v>545</v>
      </c>
      <c r="JM1" s="124" t="s">
        <v>555</v>
      </c>
      <c r="JN1" s="124" t="s">
        <v>565</v>
      </c>
      <c r="JO1" s="124" t="s">
        <v>575</v>
      </c>
      <c r="JP1" s="124" t="s">
        <v>585</v>
      </c>
      <c r="JQ1" s="124" t="s">
        <v>595</v>
      </c>
      <c r="JR1" s="124" t="s">
        <v>605</v>
      </c>
      <c r="JS1" s="124" t="s">
        <v>615</v>
      </c>
      <c r="JT1" s="124" t="s">
        <v>625</v>
      </c>
      <c r="JU1" s="124" t="s">
        <v>635</v>
      </c>
      <c r="JV1" s="124" t="s">
        <v>645</v>
      </c>
      <c r="JW1" s="124" t="s">
        <v>655</v>
      </c>
      <c r="JX1" s="124" t="s">
        <v>665</v>
      </c>
      <c r="JY1" s="124" t="s">
        <v>675</v>
      </c>
      <c r="JZ1" s="124" t="s">
        <v>685</v>
      </c>
      <c r="KA1" s="124" t="s">
        <v>695</v>
      </c>
      <c r="KB1" s="124" t="s">
        <v>705</v>
      </c>
      <c r="KC1" s="124" t="s">
        <v>715</v>
      </c>
      <c r="KD1" s="124" t="s">
        <v>725</v>
      </c>
      <c r="KE1" s="124" t="s">
        <v>735</v>
      </c>
      <c r="KF1" s="124" t="s">
        <v>745</v>
      </c>
      <c r="KG1" s="124" t="s">
        <v>755</v>
      </c>
      <c r="KH1" s="124" t="s">
        <v>765</v>
      </c>
      <c r="KI1" s="124" t="s">
        <v>775</v>
      </c>
      <c r="KJ1" s="124" t="s">
        <v>785</v>
      </c>
      <c r="KK1" s="124" t="s">
        <v>795</v>
      </c>
      <c r="KL1" s="124" t="s">
        <v>805</v>
      </c>
      <c r="KM1" s="124" t="s">
        <v>815</v>
      </c>
      <c r="KN1" s="124" t="s">
        <v>825</v>
      </c>
      <c r="KO1" s="124" t="s">
        <v>835</v>
      </c>
      <c r="KP1" s="124" t="s">
        <v>845</v>
      </c>
      <c r="KQ1" s="124" t="s">
        <v>855</v>
      </c>
      <c r="KR1" s="124" t="s">
        <v>865</v>
      </c>
      <c r="KS1" s="124" t="s">
        <v>875</v>
      </c>
      <c r="KT1" s="124" t="s">
        <v>885</v>
      </c>
      <c r="KU1" s="124" t="s">
        <v>895</v>
      </c>
      <c r="KV1" s="124" t="s">
        <v>905</v>
      </c>
      <c r="KW1" s="124" t="s">
        <v>915</v>
      </c>
      <c r="KX1" s="124" t="s">
        <v>925</v>
      </c>
      <c r="KY1" s="124" t="s">
        <v>935</v>
      </c>
      <c r="KZ1" s="124" t="s">
        <v>945</v>
      </c>
      <c r="LA1" s="124" t="s">
        <v>955</v>
      </c>
      <c r="LB1" s="124" t="s">
        <v>965</v>
      </c>
      <c r="LC1" s="124" t="s">
        <v>975</v>
      </c>
      <c r="LD1" s="124" t="s">
        <v>985</v>
      </c>
      <c r="LE1" s="124" t="s">
        <v>995</v>
      </c>
      <c r="LF1" s="124" t="s">
        <v>1005</v>
      </c>
      <c r="LG1" s="124" t="s">
        <v>1015</v>
      </c>
      <c r="LH1" s="124" t="s">
        <v>1025</v>
      </c>
      <c r="LI1" s="124" t="s">
        <v>1035</v>
      </c>
      <c r="LJ1" s="124" t="s">
        <v>1045</v>
      </c>
      <c r="LK1" s="124" t="s">
        <v>1055</v>
      </c>
      <c r="LL1" s="124" t="s">
        <v>1065</v>
      </c>
      <c r="LM1" s="124" t="s">
        <v>1075</v>
      </c>
      <c r="LN1" s="124" t="s">
        <v>1085</v>
      </c>
      <c r="LO1" s="124" t="s">
        <v>1095</v>
      </c>
      <c r="LP1" s="124" t="s">
        <v>1105</v>
      </c>
      <c r="LQ1" s="124" t="s">
        <v>1115</v>
      </c>
      <c r="LR1" s="124" t="s">
        <v>1125</v>
      </c>
      <c r="LS1" s="124" t="s">
        <v>1135</v>
      </c>
      <c r="LT1" s="124" t="s">
        <v>1145</v>
      </c>
      <c r="LU1" s="124" t="s">
        <v>1155</v>
      </c>
      <c r="LV1" s="124" t="s">
        <v>1165</v>
      </c>
      <c r="LW1" s="124" t="s">
        <v>1175</v>
      </c>
      <c r="LX1" s="124" t="s">
        <v>1185</v>
      </c>
      <c r="LY1" s="124" t="s">
        <v>1195</v>
      </c>
      <c r="LZ1" s="124" t="s">
        <v>1205</v>
      </c>
      <c r="MA1" s="124" t="s">
        <v>1215</v>
      </c>
      <c r="MB1" s="124" t="s">
        <v>1225</v>
      </c>
      <c r="MC1" s="124" t="s">
        <v>1235</v>
      </c>
      <c r="MD1" s="124" t="s">
        <v>1245</v>
      </c>
      <c r="ME1" s="124" t="s">
        <v>1255</v>
      </c>
      <c r="MF1" s="124" t="s">
        <v>1265</v>
      </c>
      <c r="MG1" s="124" t="s">
        <v>1275</v>
      </c>
      <c r="MH1" s="124" t="s">
        <v>1285</v>
      </c>
      <c r="MI1" s="124" t="s">
        <v>1295</v>
      </c>
      <c r="MJ1" s="124" t="s">
        <v>5264</v>
      </c>
      <c r="MK1" s="124" t="s">
        <v>1305</v>
      </c>
      <c r="ML1" s="124" t="s">
        <v>1315</v>
      </c>
      <c r="MM1" s="124" t="s">
        <v>1325</v>
      </c>
      <c r="MN1" s="124" t="s">
        <v>1335</v>
      </c>
      <c r="MO1" s="124" t="s">
        <v>1345</v>
      </c>
      <c r="MP1" s="124" t="s">
        <v>1355</v>
      </c>
      <c r="MQ1" s="124" t="s">
        <v>1365</v>
      </c>
      <c r="MR1" s="124" t="s">
        <v>266</v>
      </c>
      <c r="MS1" s="124" t="s">
        <v>276</v>
      </c>
      <c r="MT1" s="124" t="s">
        <v>286</v>
      </c>
      <c r="MU1" s="124" t="s">
        <v>296</v>
      </c>
      <c r="MV1" s="124" t="s">
        <v>306</v>
      </c>
      <c r="MW1" s="124" t="s">
        <v>316</v>
      </c>
      <c r="MX1" s="124" t="s">
        <v>326</v>
      </c>
      <c r="MY1" s="124" t="s">
        <v>336</v>
      </c>
      <c r="MZ1" s="124" t="s">
        <v>346</v>
      </c>
      <c r="NA1" s="124" t="s">
        <v>356</v>
      </c>
      <c r="NB1" s="124" t="s">
        <v>366</v>
      </c>
      <c r="NC1" s="124" t="s">
        <v>376</v>
      </c>
      <c r="ND1" s="124" t="s">
        <v>386</v>
      </c>
      <c r="NE1" s="124" t="s">
        <v>396</v>
      </c>
      <c r="NF1" s="124" t="s">
        <v>406</v>
      </c>
      <c r="NG1" s="124" t="s">
        <v>416</v>
      </c>
      <c r="NH1" s="124" t="s">
        <v>426</v>
      </c>
      <c r="NI1" s="124" t="s">
        <v>436</v>
      </c>
      <c r="NJ1" s="124" t="s">
        <v>446</v>
      </c>
      <c r="NK1" s="124" t="s">
        <v>456</v>
      </c>
      <c r="NL1" s="124" t="s">
        <v>466</v>
      </c>
      <c r="NM1" s="124" t="s">
        <v>476</v>
      </c>
      <c r="NN1" s="124" t="s">
        <v>486</v>
      </c>
      <c r="NO1" s="124" t="s">
        <v>496</v>
      </c>
      <c r="NP1" s="124" t="s">
        <v>506</v>
      </c>
      <c r="NQ1" s="124" t="s">
        <v>516</v>
      </c>
      <c r="NR1" s="124" t="s">
        <v>526</v>
      </c>
      <c r="NS1" s="124" t="s">
        <v>536</v>
      </c>
      <c r="NT1" s="124" t="s">
        <v>546</v>
      </c>
      <c r="NU1" s="124" t="s">
        <v>556</v>
      </c>
      <c r="NV1" s="124" t="s">
        <v>566</v>
      </c>
      <c r="NW1" s="124" t="s">
        <v>576</v>
      </c>
      <c r="NX1" s="124" t="s">
        <v>586</v>
      </c>
      <c r="NY1" s="124" t="s">
        <v>596</v>
      </c>
      <c r="NZ1" s="124" t="s">
        <v>606</v>
      </c>
      <c r="OA1" s="124" t="s">
        <v>616</v>
      </c>
      <c r="OB1" s="124" t="s">
        <v>626</v>
      </c>
      <c r="OC1" s="124" t="s">
        <v>636</v>
      </c>
      <c r="OD1" s="124" t="s">
        <v>646</v>
      </c>
      <c r="OE1" s="124" t="s">
        <v>656</v>
      </c>
      <c r="OF1" s="124" t="s">
        <v>666</v>
      </c>
      <c r="OG1" s="124" t="s">
        <v>676</v>
      </c>
      <c r="OH1" s="124" t="s">
        <v>686</v>
      </c>
      <c r="OI1" s="124" t="s">
        <v>696</v>
      </c>
      <c r="OJ1" s="124" t="s">
        <v>706</v>
      </c>
      <c r="OK1" s="124" t="s">
        <v>716</v>
      </c>
      <c r="OL1" s="124" t="s">
        <v>726</v>
      </c>
      <c r="OM1" s="124" t="s">
        <v>736</v>
      </c>
      <c r="ON1" s="124" t="s">
        <v>746</v>
      </c>
      <c r="OO1" s="124" t="s">
        <v>756</v>
      </c>
      <c r="OP1" s="124" t="s">
        <v>766</v>
      </c>
      <c r="OQ1" s="124" t="s">
        <v>776</v>
      </c>
      <c r="OR1" s="124" t="s">
        <v>786</v>
      </c>
      <c r="OS1" s="124" t="s">
        <v>796</v>
      </c>
      <c r="OT1" s="124" t="s">
        <v>806</v>
      </c>
      <c r="OU1" s="124" t="s">
        <v>816</v>
      </c>
      <c r="OV1" s="124" t="s">
        <v>826</v>
      </c>
      <c r="OW1" s="124" t="s">
        <v>836</v>
      </c>
      <c r="OX1" s="124" t="s">
        <v>846</v>
      </c>
      <c r="OY1" s="124" t="s">
        <v>856</v>
      </c>
      <c r="OZ1" s="124" t="s">
        <v>866</v>
      </c>
      <c r="PA1" s="124" t="s">
        <v>876</v>
      </c>
      <c r="PB1" s="124" t="s">
        <v>886</v>
      </c>
      <c r="PC1" s="124" t="s">
        <v>896</v>
      </c>
      <c r="PD1" s="124" t="s">
        <v>906</v>
      </c>
      <c r="PE1" s="124" t="s">
        <v>916</v>
      </c>
      <c r="PF1" s="124" t="s">
        <v>926</v>
      </c>
      <c r="PG1" s="124" t="s">
        <v>936</v>
      </c>
      <c r="PH1" s="124" t="s">
        <v>946</v>
      </c>
      <c r="PI1" s="124" t="s">
        <v>956</v>
      </c>
      <c r="PJ1" s="124" t="s">
        <v>966</v>
      </c>
      <c r="PK1" s="124" t="s">
        <v>976</v>
      </c>
      <c r="PL1" s="124" t="s">
        <v>986</v>
      </c>
      <c r="PM1" s="124" t="s">
        <v>996</v>
      </c>
      <c r="PN1" s="124" t="s">
        <v>1006</v>
      </c>
      <c r="PO1" s="124" t="s">
        <v>1016</v>
      </c>
      <c r="PP1" s="124" t="s">
        <v>1026</v>
      </c>
      <c r="PQ1" s="124" t="s">
        <v>1036</v>
      </c>
      <c r="PR1" s="124" t="s">
        <v>1046</v>
      </c>
      <c r="PS1" s="124" t="s">
        <v>1056</v>
      </c>
      <c r="PT1" s="124" t="s">
        <v>1066</v>
      </c>
      <c r="PU1" s="124" t="s">
        <v>1076</v>
      </c>
      <c r="PV1" s="124" t="s">
        <v>1086</v>
      </c>
      <c r="PW1" s="124" t="s">
        <v>1096</v>
      </c>
      <c r="PX1" s="124" t="s">
        <v>1106</v>
      </c>
      <c r="PY1" s="124" t="s">
        <v>1116</v>
      </c>
      <c r="PZ1" s="124" t="s">
        <v>1126</v>
      </c>
      <c r="QA1" s="124" t="s">
        <v>1136</v>
      </c>
      <c r="QB1" s="124" t="s">
        <v>1146</v>
      </c>
      <c r="QC1" s="124" t="s">
        <v>1156</v>
      </c>
      <c r="QD1" s="124" t="s">
        <v>1166</v>
      </c>
      <c r="QE1" s="124" t="s">
        <v>1176</v>
      </c>
      <c r="QF1" s="124" t="s">
        <v>1186</v>
      </c>
      <c r="QG1" s="124" t="s">
        <v>1196</v>
      </c>
      <c r="QH1" s="124" t="s">
        <v>1206</v>
      </c>
      <c r="QI1" s="124" t="s">
        <v>1216</v>
      </c>
      <c r="QJ1" s="124" t="s">
        <v>1226</v>
      </c>
      <c r="QK1" s="124" t="s">
        <v>1236</v>
      </c>
      <c r="QL1" s="124" t="s">
        <v>1246</v>
      </c>
      <c r="QM1" s="124" t="s">
        <v>1256</v>
      </c>
      <c r="QN1" s="124" t="s">
        <v>1266</v>
      </c>
      <c r="QO1" s="124" t="s">
        <v>1276</v>
      </c>
      <c r="QP1" s="124" t="s">
        <v>1286</v>
      </c>
      <c r="QQ1" s="124" t="s">
        <v>1296</v>
      </c>
      <c r="QR1" s="124" t="s">
        <v>5266</v>
      </c>
      <c r="QS1" s="124" t="s">
        <v>1306</v>
      </c>
      <c r="QT1" s="124" t="s">
        <v>1316</v>
      </c>
      <c r="QU1" s="124" t="s">
        <v>1326</v>
      </c>
      <c r="QV1" s="124" t="s">
        <v>1336</v>
      </c>
      <c r="QW1" s="124" t="s">
        <v>1346</v>
      </c>
      <c r="QX1" s="124" t="s">
        <v>1356</v>
      </c>
      <c r="QY1" s="124" t="s">
        <v>1366</v>
      </c>
      <c r="QZ1" s="124" t="s">
        <v>267</v>
      </c>
      <c r="RA1" s="124" t="s">
        <v>277</v>
      </c>
      <c r="RB1" s="124" t="s">
        <v>287</v>
      </c>
      <c r="RC1" s="124" t="s">
        <v>297</v>
      </c>
      <c r="RD1" s="124" t="s">
        <v>307</v>
      </c>
      <c r="RE1" s="124" t="s">
        <v>317</v>
      </c>
      <c r="RF1" s="124" t="s">
        <v>327</v>
      </c>
      <c r="RG1" s="124" t="s">
        <v>337</v>
      </c>
      <c r="RH1" s="124" t="s">
        <v>347</v>
      </c>
      <c r="RI1" s="124" t="s">
        <v>357</v>
      </c>
      <c r="RJ1" s="124" t="s">
        <v>367</v>
      </c>
      <c r="RK1" s="124" t="s">
        <v>377</v>
      </c>
      <c r="RL1" s="124" t="s">
        <v>387</v>
      </c>
      <c r="RM1" s="124" t="s">
        <v>397</v>
      </c>
      <c r="RN1" s="124" t="s">
        <v>407</v>
      </c>
      <c r="RO1" s="124" t="s">
        <v>417</v>
      </c>
      <c r="RP1" s="124" t="s">
        <v>427</v>
      </c>
      <c r="RQ1" s="124" t="s">
        <v>437</v>
      </c>
      <c r="RR1" s="124" t="s">
        <v>447</v>
      </c>
      <c r="RS1" s="124" t="s">
        <v>457</v>
      </c>
      <c r="RT1" s="124" t="s">
        <v>467</v>
      </c>
      <c r="RU1" s="124" t="s">
        <v>477</v>
      </c>
      <c r="RV1" s="124" t="s">
        <v>487</v>
      </c>
      <c r="RW1" s="124" t="s">
        <v>497</v>
      </c>
      <c r="RX1" s="124" t="s">
        <v>507</v>
      </c>
      <c r="RY1" s="124" t="s">
        <v>517</v>
      </c>
      <c r="RZ1" s="124" t="s">
        <v>527</v>
      </c>
      <c r="SA1" s="124" t="s">
        <v>537</v>
      </c>
      <c r="SB1" s="124" t="s">
        <v>547</v>
      </c>
      <c r="SC1" s="124" t="s">
        <v>557</v>
      </c>
      <c r="SD1" s="124" t="s">
        <v>567</v>
      </c>
      <c r="SE1" s="124" t="s">
        <v>577</v>
      </c>
      <c r="SF1" s="124" t="s">
        <v>587</v>
      </c>
      <c r="SG1" s="124" t="s">
        <v>597</v>
      </c>
      <c r="SH1" s="124" t="s">
        <v>607</v>
      </c>
      <c r="SI1" s="124" t="s">
        <v>617</v>
      </c>
      <c r="SJ1" s="124" t="s">
        <v>627</v>
      </c>
      <c r="SK1" s="124" t="s">
        <v>637</v>
      </c>
      <c r="SL1" s="124" t="s">
        <v>647</v>
      </c>
      <c r="SM1" s="124" t="s">
        <v>657</v>
      </c>
      <c r="SN1" s="124" t="s">
        <v>667</v>
      </c>
      <c r="SO1" s="124" t="s">
        <v>677</v>
      </c>
      <c r="SP1" s="124" t="s">
        <v>687</v>
      </c>
      <c r="SQ1" s="124" t="s">
        <v>697</v>
      </c>
      <c r="SR1" s="124" t="s">
        <v>707</v>
      </c>
      <c r="SS1" s="124" t="s">
        <v>717</v>
      </c>
      <c r="ST1" s="124" t="s">
        <v>727</v>
      </c>
      <c r="SU1" s="124" t="s">
        <v>737</v>
      </c>
      <c r="SV1" s="124" t="s">
        <v>747</v>
      </c>
      <c r="SW1" s="124" t="s">
        <v>757</v>
      </c>
      <c r="SX1" s="124" t="s">
        <v>767</v>
      </c>
      <c r="SY1" s="124" t="s">
        <v>777</v>
      </c>
      <c r="SZ1" s="124" t="s">
        <v>787</v>
      </c>
      <c r="TA1" s="124" t="s">
        <v>797</v>
      </c>
      <c r="TB1" s="124" t="s">
        <v>807</v>
      </c>
      <c r="TC1" s="124" t="s">
        <v>817</v>
      </c>
      <c r="TD1" s="124" t="s">
        <v>827</v>
      </c>
      <c r="TE1" s="124" t="s">
        <v>837</v>
      </c>
      <c r="TF1" s="124" t="s">
        <v>847</v>
      </c>
      <c r="TG1" s="124" t="s">
        <v>857</v>
      </c>
      <c r="TH1" s="124" t="s">
        <v>867</v>
      </c>
      <c r="TI1" s="124" t="s">
        <v>877</v>
      </c>
      <c r="TJ1" s="124" t="s">
        <v>887</v>
      </c>
      <c r="TK1" s="124" t="s">
        <v>897</v>
      </c>
      <c r="TL1" s="124" t="s">
        <v>907</v>
      </c>
      <c r="TM1" s="124" t="s">
        <v>917</v>
      </c>
      <c r="TN1" s="124" t="s">
        <v>927</v>
      </c>
      <c r="TO1" s="124" t="s">
        <v>937</v>
      </c>
      <c r="TP1" s="124" t="s">
        <v>947</v>
      </c>
      <c r="TQ1" s="124" t="s">
        <v>957</v>
      </c>
      <c r="TR1" s="124" t="s">
        <v>967</v>
      </c>
      <c r="TS1" s="124" t="s">
        <v>977</v>
      </c>
      <c r="TT1" s="124" t="s">
        <v>987</v>
      </c>
      <c r="TU1" s="124" t="s">
        <v>997</v>
      </c>
      <c r="TV1" s="124" t="s">
        <v>1007</v>
      </c>
      <c r="TW1" s="124" t="s">
        <v>1017</v>
      </c>
      <c r="TX1" s="124" t="s">
        <v>1027</v>
      </c>
      <c r="TY1" s="124" t="s">
        <v>1037</v>
      </c>
      <c r="TZ1" s="124" t="s">
        <v>1047</v>
      </c>
      <c r="UA1" s="124" t="s">
        <v>1057</v>
      </c>
      <c r="UB1" s="124" t="s">
        <v>1067</v>
      </c>
      <c r="UC1" s="124" t="s">
        <v>1077</v>
      </c>
      <c r="UD1" s="124" t="s">
        <v>1087</v>
      </c>
      <c r="UE1" s="124" t="s">
        <v>1097</v>
      </c>
      <c r="UF1" s="124" t="s">
        <v>1107</v>
      </c>
      <c r="UG1" s="124" t="s">
        <v>1117</v>
      </c>
      <c r="UH1" s="124" t="s">
        <v>1127</v>
      </c>
      <c r="UI1" s="124" t="s">
        <v>1137</v>
      </c>
      <c r="UJ1" s="124" t="s">
        <v>1147</v>
      </c>
      <c r="UK1" s="124" t="s">
        <v>1157</v>
      </c>
      <c r="UL1" s="124" t="s">
        <v>1167</v>
      </c>
      <c r="UM1" s="124" t="s">
        <v>1177</v>
      </c>
      <c r="UN1" s="124" t="s">
        <v>1187</v>
      </c>
      <c r="UO1" s="124" t="s">
        <v>1197</v>
      </c>
      <c r="UP1" s="124" t="s">
        <v>1207</v>
      </c>
      <c r="UQ1" s="124" t="s">
        <v>1217</v>
      </c>
      <c r="UR1" s="124" t="s">
        <v>1227</v>
      </c>
      <c r="US1" s="124" t="s">
        <v>1237</v>
      </c>
      <c r="UT1" s="124" t="s">
        <v>1247</v>
      </c>
      <c r="UU1" s="124" t="s">
        <v>1257</v>
      </c>
      <c r="UV1" s="124" t="s">
        <v>1267</v>
      </c>
      <c r="UW1" s="124" t="s">
        <v>1277</v>
      </c>
      <c r="UX1" s="124" t="s">
        <v>1287</v>
      </c>
      <c r="UY1" s="124" t="s">
        <v>1297</v>
      </c>
      <c r="UZ1" s="124" t="s">
        <v>5265</v>
      </c>
      <c r="VA1" s="124" t="s">
        <v>1307</v>
      </c>
      <c r="VB1" s="124" t="s">
        <v>1317</v>
      </c>
      <c r="VC1" s="124" t="s">
        <v>1327</v>
      </c>
      <c r="VD1" s="124" t="s">
        <v>1337</v>
      </c>
      <c r="VE1" s="124" t="s">
        <v>1347</v>
      </c>
      <c r="VF1" s="124" t="s">
        <v>1357</v>
      </c>
      <c r="VG1" s="124" t="s">
        <v>1367</v>
      </c>
      <c r="VH1" s="124" t="s">
        <v>268</v>
      </c>
      <c r="VI1" s="124" t="s">
        <v>278</v>
      </c>
      <c r="VJ1" s="124" t="s">
        <v>288</v>
      </c>
      <c r="VK1" s="124" t="s">
        <v>298</v>
      </c>
      <c r="VL1" s="124" t="s">
        <v>308</v>
      </c>
      <c r="VM1" s="124" t="s">
        <v>318</v>
      </c>
      <c r="VN1" s="124" t="s">
        <v>328</v>
      </c>
      <c r="VO1" s="124" t="s">
        <v>338</v>
      </c>
      <c r="VP1" s="124" t="s">
        <v>348</v>
      </c>
      <c r="VQ1" s="124" t="s">
        <v>358</v>
      </c>
      <c r="VR1" s="124" t="s">
        <v>368</v>
      </c>
      <c r="VS1" s="124" t="s">
        <v>378</v>
      </c>
      <c r="VT1" s="124" t="s">
        <v>388</v>
      </c>
      <c r="VU1" s="124" t="s">
        <v>398</v>
      </c>
      <c r="VV1" s="124" t="s">
        <v>408</v>
      </c>
      <c r="VW1" s="124" t="s">
        <v>418</v>
      </c>
      <c r="VX1" s="124" t="s">
        <v>428</v>
      </c>
      <c r="VY1" s="124" t="s">
        <v>438</v>
      </c>
      <c r="VZ1" s="124" t="s">
        <v>448</v>
      </c>
      <c r="WA1" s="124" t="s">
        <v>458</v>
      </c>
      <c r="WB1" s="124" t="s">
        <v>468</v>
      </c>
      <c r="WC1" s="124" t="s">
        <v>478</v>
      </c>
      <c r="WD1" s="124" t="s">
        <v>488</v>
      </c>
      <c r="WE1" s="124" t="s">
        <v>498</v>
      </c>
      <c r="WF1" s="124" t="s">
        <v>508</v>
      </c>
      <c r="WG1" s="124" t="s">
        <v>518</v>
      </c>
      <c r="WH1" s="124" t="s">
        <v>528</v>
      </c>
      <c r="WI1" s="124" t="s">
        <v>538</v>
      </c>
      <c r="WJ1" s="124" t="s">
        <v>548</v>
      </c>
      <c r="WK1" s="124" t="s">
        <v>558</v>
      </c>
      <c r="WL1" s="124" t="s">
        <v>568</v>
      </c>
      <c r="WM1" s="124" t="s">
        <v>578</v>
      </c>
      <c r="WN1" s="124" t="s">
        <v>588</v>
      </c>
      <c r="WO1" s="124" t="s">
        <v>598</v>
      </c>
      <c r="WP1" s="124" t="s">
        <v>608</v>
      </c>
      <c r="WQ1" s="124" t="s">
        <v>618</v>
      </c>
      <c r="WR1" s="124" t="s">
        <v>628</v>
      </c>
      <c r="WS1" s="124" t="s">
        <v>638</v>
      </c>
      <c r="WT1" s="124" t="s">
        <v>648</v>
      </c>
      <c r="WU1" s="124" t="s">
        <v>658</v>
      </c>
      <c r="WV1" s="124" t="s">
        <v>668</v>
      </c>
      <c r="WW1" s="124" t="s">
        <v>678</v>
      </c>
      <c r="WX1" s="124" t="s">
        <v>688</v>
      </c>
      <c r="WY1" s="124" t="s">
        <v>698</v>
      </c>
      <c r="WZ1" s="124" t="s">
        <v>708</v>
      </c>
      <c r="XA1" s="124" t="s">
        <v>718</v>
      </c>
      <c r="XB1" s="124" t="s">
        <v>728</v>
      </c>
      <c r="XC1" s="124" t="s">
        <v>738</v>
      </c>
      <c r="XD1" s="124" t="s">
        <v>748</v>
      </c>
      <c r="XE1" s="124" t="s">
        <v>758</v>
      </c>
      <c r="XF1" s="124" t="s">
        <v>768</v>
      </c>
      <c r="XG1" s="124" t="s">
        <v>778</v>
      </c>
      <c r="XH1" s="124" t="s">
        <v>788</v>
      </c>
      <c r="XI1" s="124" t="s">
        <v>798</v>
      </c>
      <c r="XJ1" s="124" t="s">
        <v>808</v>
      </c>
      <c r="XK1" s="124" t="s">
        <v>818</v>
      </c>
      <c r="XL1" s="124" t="s">
        <v>828</v>
      </c>
      <c r="XM1" s="124" t="s">
        <v>838</v>
      </c>
      <c r="XN1" s="124" t="s">
        <v>848</v>
      </c>
      <c r="XO1" s="124" t="s">
        <v>858</v>
      </c>
      <c r="XP1" s="124" t="s">
        <v>868</v>
      </c>
      <c r="XQ1" s="124" t="s">
        <v>878</v>
      </c>
      <c r="XR1" s="124" t="s">
        <v>888</v>
      </c>
      <c r="XS1" s="124" t="s">
        <v>898</v>
      </c>
      <c r="XT1" s="124" t="s">
        <v>908</v>
      </c>
      <c r="XU1" s="124" t="s">
        <v>918</v>
      </c>
      <c r="XV1" s="124" t="s">
        <v>928</v>
      </c>
      <c r="XW1" s="124" t="s">
        <v>938</v>
      </c>
      <c r="XX1" s="124" t="s">
        <v>948</v>
      </c>
      <c r="XY1" s="124" t="s">
        <v>958</v>
      </c>
      <c r="XZ1" s="124" t="s">
        <v>968</v>
      </c>
      <c r="YA1" s="124" t="s">
        <v>978</v>
      </c>
      <c r="YB1" s="124" t="s">
        <v>988</v>
      </c>
      <c r="YC1" s="124" t="s">
        <v>998</v>
      </c>
      <c r="YD1" s="124" t="s">
        <v>1008</v>
      </c>
      <c r="YE1" s="124" t="s">
        <v>1018</v>
      </c>
      <c r="YF1" s="124" t="s">
        <v>1028</v>
      </c>
      <c r="YG1" s="124" t="s">
        <v>1038</v>
      </c>
      <c r="YH1" s="124" t="s">
        <v>1048</v>
      </c>
      <c r="YI1" s="124" t="s">
        <v>1058</v>
      </c>
      <c r="YJ1" s="124" t="s">
        <v>1068</v>
      </c>
      <c r="YK1" s="124" t="s">
        <v>1078</v>
      </c>
      <c r="YL1" s="124" t="s">
        <v>1088</v>
      </c>
      <c r="YM1" s="124" t="s">
        <v>1098</v>
      </c>
      <c r="YN1" s="124" t="s">
        <v>1108</v>
      </c>
      <c r="YO1" s="124" t="s">
        <v>1118</v>
      </c>
      <c r="YP1" s="124" t="s">
        <v>1128</v>
      </c>
      <c r="YQ1" s="124" t="s">
        <v>1138</v>
      </c>
      <c r="YR1" s="124" t="s">
        <v>1148</v>
      </c>
      <c r="YS1" s="124" t="s">
        <v>1158</v>
      </c>
      <c r="YT1" s="124" t="s">
        <v>1168</v>
      </c>
      <c r="YU1" s="124" t="s">
        <v>1178</v>
      </c>
      <c r="YV1" s="124" t="s">
        <v>1188</v>
      </c>
      <c r="YW1" s="124" t="s">
        <v>1198</v>
      </c>
      <c r="YX1" s="124" t="s">
        <v>1208</v>
      </c>
      <c r="YY1" s="124" t="s">
        <v>1218</v>
      </c>
      <c r="YZ1" s="124" t="s">
        <v>1228</v>
      </c>
      <c r="ZA1" s="124" t="s">
        <v>1238</v>
      </c>
      <c r="ZB1" s="124" t="s">
        <v>1248</v>
      </c>
      <c r="ZC1" s="124" t="s">
        <v>1258</v>
      </c>
      <c r="ZD1" s="124" t="s">
        <v>1268</v>
      </c>
      <c r="ZE1" s="124" t="s">
        <v>1278</v>
      </c>
      <c r="ZF1" s="124" t="s">
        <v>1288</v>
      </c>
      <c r="ZG1" s="124" t="s">
        <v>1298</v>
      </c>
      <c r="ZH1" s="124" t="s">
        <v>5267</v>
      </c>
      <c r="ZI1" s="124" t="s">
        <v>1308</v>
      </c>
      <c r="ZJ1" s="124" t="s">
        <v>1318</v>
      </c>
      <c r="ZK1" s="124" t="s">
        <v>1328</v>
      </c>
      <c r="ZL1" s="124" t="s">
        <v>1338</v>
      </c>
      <c r="ZM1" s="124" t="s">
        <v>1348</v>
      </c>
      <c r="ZN1" s="124" t="s">
        <v>1358</v>
      </c>
      <c r="ZO1" s="124" t="s">
        <v>1368</v>
      </c>
      <c r="ZP1" s="124" t="s">
        <v>269</v>
      </c>
      <c r="ZQ1" s="124" t="s">
        <v>279</v>
      </c>
      <c r="ZR1" s="124" t="s">
        <v>289</v>
      </c>
      <c r="ZS1" s="124" t="s">
        <v>299</v>
      </c>
      <c r="ZT1" s="124" t="s">
        <v>309</v>
      </c>
      <c r="ZU1" s="124" t="s">
        <v>319</v>
      </c>
      <c r="ZV1" s="124" t="s">
        <v>329</v>
      </c>
      <c r="ZW1" s="124" t="s">
        <v>339</v>
      </c>
      <c r="ZX1" s="124" t="s">
        <v>349</v>
      </c>
      <c r="ZY1" s="124" t="s">
        <v>359</v>
      </c>
      <c r="ZZ1" s="124" t="s">
        <v>369</v>
      </c>
      <c r="AAA1" s="124" t="s">
        <v>379</v>
      </c>
      <c r="AAB1" s="124" t="s">
        <v>389</v>
      </c>
      <c r="AAC1" s="124" t="s">
        <v>399</v>
      </c>
      <c r="AAD1" s="124" t="s">
        <v>409</v>
      </c>
      <c r="AAE1" s="124" t="s">
        <v>419</v>
      </c>
      <c r="AAF1" s="124" t="s">
        <v>429</v>
      </c>
      <c r="AAG1" s="124" t="s">
        <v>439</v>
      </c>
      <c r="AAH1" s="124" t="s">
        <v>449</v>
      </c>
      <c r="AAI1" s="124" t="s">
        <v>459</v>
      </c>
      <c r="AAJ1" s="124" t="s">
        <v>469</v>
      </c>
      <c r="AAK1" s="124" t="s">
        <v>479</v>
      </c>
      <c r="AAL1" s="124" t="s">
        <v>489</v>
      </c>
      <c r="AAM1" s="124" t="s">
        <v>499</v>
      </c>
      <c r="AAN1" s="124" t="s">
        <v>509</v>
      </c>
      <c r="AAO1" s="124" t="s">
        <v>519</v>
      </c>
      <c r="AAP1" s="124" t="s">
        <v>529</v>
      </c>
      <c r="AAQ1" s="124" t="s">
        <v>539</v>
      </c>
      <c r="AAR1" s="124" t="s">
        <v>549</v>
      </c>
      <c r="AAS1" s="124" t="s">
        <v>559</v>
      </c>
      <c r="AAT1" s="124" t="s">
        <v>569</v>
      </c>
      <c r="AAU1" s="124" t="s">
        <v>579</v>
      </c>
      <c r="AAV1" s="124" t="s">
        <v>589</v>
      </c>
      <c r="AAW1" s="124" t="s">
        <v>599</v>
      </c>
      <c r="AAX1" s="124" t="s">
        <v>609</v>
      </c>
      <c r="AAY1" s="124" t="s">
        <v>619</v>
      </c>
      <c r="AAZ1" s="124" t="s">
        <v>629</v>
      </c>
      <c r="ABA1" s="124" t="s">
        <v>639</v>
      </c>
      <c r="ABB1" s="124" t="s">
        <v>649</v>
      </c>
      <c r="ABC1" s="124" t="s">
        <v>659</v>
      </c>
      <c r="ABD1" s="124" t="s">
        <v>669</v>
      </c>
      <c r="ABE1" s="124" t="s">
        <v>679</v>
      </c>
      <c r="ABF1" s="124" t="s">
        <v>689</v>
      </c>
      <c r="ABG1" s="124" t="s">
        <v>699</v>
      </c>
      <c r="ABH1" s="124" t="s">
        <v>709</v>
      </c>
      <c r="ABI1" s="124" t="s">
        <v>719</v>
      </c>
      <c r="ABJ1" s="124" t="s">
        <v>729</v>
      </c>
      <c r="ABK1" s="124" t="s">
        <v>739</v>
      </c>
      <c r="ABL1" s="124" t="s">
        <v>749</v>
      </c>
      <c r="ABM1" s="124" t="s">
        <v>759</v>
      </c>
      <c r="ABN1" s="124" t="s">
        <v>769</v>
      </c>
      <c r="ABO1" s="124" t="s">
        <v>779</v>
      </c>
      <c r="ABP1" s="124" t="s">
        <v>789</v>
      </c>
      <c r="ABQ1" s="124" t="s">
        <v>799</v>
      </c>
      <c r="ABR1" s="124" t="s">
        <v>809</v>
      </c>
      <c r="ABS1" s="124" t="s">
        <v>819</v>
      </c>
      <c r="ABT1" s="124" t="s">
        <v>829</v>
      </c>
      <c r="ABU1" s="124" t="s">
        <v>839</v>
      </c>
      <c r="ABV1" s="124" t="s">
        <v>849</v>
      </c>
      <c r="ABW1" s="124" t="s">
        <v>859</v>
      </c>
      <c r="ABX1" s="124" t="s">
        <v>869</v>
      </c>
      <c r="ABY1" s="124" t="s">
        <v>879</v>
      </c>
      <c r="ABZ1" s="124" t="s">
        <v>889</v>
      </c>
      <c r="ACA1" s="124" t="s">
        <v>899</v>
      </c>
      <c r="ACB1" s="124" t="s">
        <v>909</v>
      </c>
      <c r="ACC1" s="124" t="s">
        <v>919</v>
      </c>
      <c r="ACD1" s="124" t="s">
        <v>929</v>
      </c>
      <c r="ACE1" s="124" t="s">
        <v>939</v>
      </c>
      <c r="ACF1" s="124" t="s">
        <v>949</v>
      </c>
      <c r="ACG1" s="124" t="s">
        <v>959</v>
      </c>
      <c r="ACH1" s="124" t="s">
        <v>969</v>
      </c>
      <c r="ACI1" s="124" t="s">
        <v>979</v>
      </c>
      <c r="ACJ1" s="124" t="s">
        <v>989</v>
      </c>
      <c r="ACK1" s="124" t="s">
        <v>999</v>
      </c>
      <c r="ACL1" s="124" t="s">
        <v>1009</v>
      </c>
      <c r="ACM1" s="124" t="s">
        <v>1019</v>
      </c>
      <c r="ACN1" s="124" t="s">
        <v>1029</v>
      </c>
      <c r="ACO1" s="124" t="s">
        <v>1039</v>
      </c>
      <c r="ACP1" s="124" t="s">
        <v>1049</v>
      </c>
      <c r="ACQ1" s="124" t="s">
        <v>1059</v>
      </c>
      <c r="ACR1" s="124" t="s">
        <v>1069</v>
      </c>
      <c r="ACS1" s="124" t="s">
        <v>1079</v>
      </c>
      <c r="ACT1" s="124" t="s">
        <v>1089</v>
      </c>
      <c r="ACU1" s="124" t="s">
        <v>1099</v>
      </c>
      <c r="ACV1" s="124" t="s">
        <v>1109</v>
      </c>
      <c r="ACW1" s="124" t="s">
        <v>1119</v>
      </c>
      <c r="ACX1" s="124" t="s">
        <v>1129</v>
      </c>
      <c r="ACY1" s="124" t="s">
        <v>1139</v>
      </c>
      <c r="ACZ1" s="124" t="s">
        <v>1149</v>
      </c>
      <c r="ADA1" s="124" t="s">
        <v>1159</v>
      </c>
      <c r="ADB1" s="124" t="s">
        <v>1169</v>
      </c>
      <c r="ADC1" s="124" t="s">
        <v>1179</v>
      </c>
      <c r="ADD1" s="124" t="s">
        <v>1189</v>
      </c>
      <c r="ADE1" s="124" t="s">
        <v>1199</v>
      </c>
      <c r="ADF1" s="124" t="s">
        <v>1209</v>
      </c>
      <c r="ADG1" s="124" t="s">
        <v>1219</v>
      </c>
      <c r="ADH1" s="124" t="s">
        <v>1229</v>
      </c>
      <c r="ADI1" s="124" t="s">
        <v>1239</v>
      </c>
      <c r="ADJ1" s="124" t="s">
        <v>1249</v>
      </c>
      <c r="ADK1" s="124" t="s">
        <v>1259</v>
      </c>
      <c r="ADL1" s="124" t="s">
        <v>1269</v>
      </c>
      <c r="ADM1" s="124" t="s">
        <v>1279</v>
      </c>
      <c r="ADN1" s="124" t="s">
        <v>1289</v>
      </c>
      <c r="ADO1" s="124" t="s">
        <v>1299</v>
      </c>
      <c r="ADP1" s="124" t="s">
        <v>5268</v>
      </c>
      <c r="ADQ1" s="124" t="s">
        <v>1309</v>
      </c>
      <c r="ADR1" s="124" t="s">
        <v>1319</v>
      </c>
      <c r="ADS1" s="124" t="s">
        <v>1329</v>
      </c>
      <c r="ADT1" s="124" t="s">
        <v>1339</v>
      </c>
      <c r="ADU1" s="124" t="s">
        <v>1349</v>
      </c>
      <c r="ADV1" s="124" t="s">
        <v>1359</v>
      </c>
      <c r="ADW1" s="124" t="s">
        <v>1369</v>
      </c>
      <c r="ADX1" s="124" t="s">
        <v>270</v>
      </c>
      <c r="ADY1" s="124" t="s">
        <v>280</v>
      </c>
      <c r="ADZ1" s="124" t="s">
        <v>290</v>
      </c>
      <c r="AEA1" s="124" t="s">
        <v>300</v>
      </c>
      <c r="AEB1" s="124" t="s">
        <v>310</v>
      </c>
      <c r="AEC1" s="124" t="s">
        <v>320</v>
      </c>
      <c r="AED1" s="124" t="s">
        <v>330</v>
      </c>
      <c r="AEE1" s="124" t="s">
        <v>340</v>
      </c>
      <c r="AEF1" s="124" t="s">
        <v>350</v>
      </c>
      <c r="AEG1" s="124" t="s">
        <v>360</v>
      </c>
      <c r="AEH1" s="124" t="s">
        <v>370</v>
      </c>
      <c r="AEI1" s="124" t="s">
        <v>380</v>
      </c>
      <c r="AEJ1" s="124" t="s">
        <v>390</v>
      </c>
      <c r="AEK1" s="124" t="s">
        <v>400</v>
      </c>
      <c r="AEL1" s="124" t="s">
        <v>410</v>
      </c>
      <c r="AEM1" s="124" t="s">
        <v>420</v>
      </c>
      <c r="AEN1" s="124" t="s">
        <v>430</v>
      </c>
      <c r="AEO1" s="124" t="s">
        <v>440</v>
      </c>
      <c r="AEP1" s="124" t="s">
        <v>450</v>
      </c>
      <c r="AEQ1" s="124" t="s">
        <v>460</v>
      </c>
      <c r="AER1" s="124" t="s">
        <v>470</v>
      </c>
      <c r="AES1" s="124" t="s">
        <v>480</v>
      </c>
      <c r="AET1" s="124" t="s">
        <v>490</v>
      </c>
      <c r="AEU1" s="124" t="s">
        <v>500</v>
      </c>
      <c r="AEV1" s="124" t="s">
        <v>510</v>
      </c>
      <c r="AEW1" s="124" t="s">
        <v>520</v>
      </c>
      <c r="AEX1" s="124" t="s">
        <v>530</v>
      </c>
      <c r="AEY1" s="124" t="s">
        <v>540</v>
      </c>
      <c r="AEZ1" s="124" t="s">
        <v>550</v>
      </c>
      <c r="AFA1" s="124" t="s">
        <v>560</v>
      </c>
      <c r="AFB1" s="124" t="s">
        <v>570</v>
      </c>
      <c r="AFC1" s="124" t="s">
        <v>580</v>
      </c>
      <c r="AFD1" s="124" t="s">
        <v>590</v>
      </c>
      <c r="AFE1" s="124" t="s">
        <v>600</v>
      </c>
      <c r="AFF1" s="124" t="s">
        <v>610</v>
      </c>
      <c r="AFG1" s="124" t="s">
        <v>620</v>
      </c>
      <c r="AFH1" s="124" t="s">
        <v>630</v>
      </c>
      <c r="AFI1" s="124" t="s">
        <v>640</v>
      </c>
      <c r="AFJ1" s="124" t="s">
        <v>650</v>
      </c>
      <c r="AFK1" s="124" t="s">
        <v>660</v>
      </c>
      <c r="AFL1" s="124" t="s">
        <v>670</v>
      </c>
      <c r="AFM1" s="124" t="s">
        <v>680</v>
      </c>
      <c r="AFN1" s="124" t="s">
        <v>690</v>
      </c>
      <c r="AFO1" s="124" t="s">
        <v>700</v>
      </c>
      <c r="AFP1" s="124" t="s">
        <v>710</v>
      </c>
      <c r="AFQ1" s="124" t="s">
        <v>720</v>
      </c>
      <c r="AFR1" s="124" t="s">
        <v>730</v>
      </c>
      <c r="AFS1" s="124" t="s">
        <v>740</v>
      </c>
      <c r="AFT1" s="124" t="s">
        <v>750</v>
      </c>
      <c r="AFU1" s="124" t="s">
        <v>760</v>
      </c>
      <c r="AFV1" s="124" t="s">
        <v>770</v>
      </c>
      <c r="AFW1" s="124" t="s">
        <v>780</v>
      </c>
      <c r="AFX1" s="124" t="s">
        <v>790</v>
      </c>
      <c r="AFY1" s="124" t="s">
        <v>800</v>
      </c>
      <c r="AFZ1" s="124" t="s">
        <v>810</v>
      </c>
      <c r="AGA1" s="124" t="s">
        <v>820</v>
      </c>
      <c r="AGB1" s="124" t="s">
        <v>830</v>
      </c>
      <c r="AGC1" s="124" t="s">
        <v>840</v>
      </c>
      <c r="AGD1" s="124" t="s">
        <v>850</v>
      </c>
      <c r="AGE1" s="124" t="s">
        <v>860</v>
      </c>
      <c r="AGF1" s="124" t="s">
        <v>870</v>
      </c>
      <c r="AGG1" s="124" t="s">
        <v>880</v>
      </c>
      <c r="AGH1" s="124" t="s">
        <v>890</v>
      </c>
      <c r="AGI1" s="124" t="s">
        <v>900</v>
      </c>
      <c r="AGJ1" s="124" t="s">
        <v>910</v>
      </c>
      <c r="AGK1" s="124" t="s">
        <v>920</v>
      </c>
      <c r="AGL1" s="124" t="s">
        <v>930</v>
      </c>
      <c r="AGM1" s="124" t="s">
        <v>940</v>
      </c>
      <c r="AGN1" s="124" t="s">
        <v>950</v>
      </c>
      <c r="AGO1" s="124" t="s">
        <v>960</v>
      </c>
      <c r="AGP1" s="124" t="s">
        <v>970</v>
      </c>
      <c r="AGQ1" s="124" t="s">
        <v>980</v>
      </c>
      <c r="AGR1" s="124" t="s">
        <v>990</v>
      </c>
      <c r="AGS1" s="124" t="s">
        <v>1000</v>
      </c>
      <c r="AGT1" s="124" t="s">
        <v>1010</v>
      </c>
      <c r="AGU1" s="124" t="s">
        <v>1020</v>
      </c>
      <c r="AGV1" s="124" t="s">
        <v>1030</v>
      </c>
      <c r="AGW1" s="124" t="s">
        <v>1040</v>
      </c>
      <c r="AGX1" s="124" t="s">
        <v>1050</v>
      </c>
      <c r="AGY1" s="124" t="s">
        <v>1060</v>
      </c>
      <c r="AGZ1" s="124" t="s">
        <v>1070</v>
      </c>
      <c r="AHA1" s="124" t="s">
        <v>1080</v>
      </c>
      <c r="AHB1" s="124" t="s">
        <v>1090</v>
      </c>
      <c r="AHC1" s="124" t="s">
        <v>1100</v>
      </c>
      <c r="AHD1" s="124" t="s">
        <v>1110</v>
      </c>
      <c r="AHE1" s="124" t="s">
        <v>1120</v>
      </c>
      <c r="AHF1" s="124" t="s">
        <v>1130</v>
      </c>
      <c r="AHG1" s="124" t="s">
        <v>1140</v>
      </c>
      <c r="AHH1" s="124" t="s">
        <v>1150</v>
      </c>
      <c r="AHI1" s="124" t="s">
        <v>1160</v>
      </c>
      <c r="AHJ1" s="124" t="s">
        <v>1170</v>
      </c>
      <c r="AHK1" s="124" t="s">
        <v>1180</v>
      </c>
      <c r="AHL1" s="124" t="s">
        <v>1190</v>
      </c>
      <c r="AHM1" s="124" t="s">
        <v>1200</v>
      </c>
      <c r="AHN1" s="124" t="s">
        <v>1210</v>
      </c>
      <c r="AHO1" s="124" t="s">
        <v>1220</v>
      </c>
      <c r="AHP1" s="124" t="s">
        <v>1230</v>
      </c>
      <c r="AHQ1" s="124" t="s">
        <v>1240</v>
      </c>
      <c r="AHR1" s="124" t="s">
        <v>1250</v>
      </c>
      <c r="AHS1" s="124" t="s">
        <v>1260</v>
      </c>
      <c r="AHT1" s="124" t="s">
        <v>1270</v>
      </c>
      <c r="AHU1" s="124" t="s">
        <v>1280</v>
      </c>
      <c r="AHV1" s="124" t="s">
        <v>1290</v>
      </c>
      <c r="AHW1" s="124" t="s">
        <v>1300</v>
      </c>
      <c r="AHX1" s="124" t="s">
        <v>5269</v>
      </c>
      <c r="AHY1" s="124" t="s">
        <v>1310</v>
      </c>
      <c r="AHZ1" s="124" t="s">
        <v>1320</v>
      </c>
      <c r="AIA1" s="124" t="s">
        <v>1330</v>
      </c>
      <c r="AIB1" s="124" t="s">
        <v>1340</v>
      </c>
      <c r="AIC1" s="124" t="s">
        <v>1350</v>
      </c>
      <c r="AID1" s="124" t="s">
        <v>1360</v>
      </c>
      <c r="AIE1" s="124" t="s">
        <v>1370</v>
      </c>
      <c r="AIF1" s="124" t="s">
        <v>271</v>
      </c>
      <c r="AIG1" s="124" t="s">
        <v>281</v>
      </c>
      <c r="AIH1" s="124" t="s">
        <v>291</v>
      </c>
      <c r="AII1" s="124" t="s">
        <v>301</v>
      </c>
      <c r="AIJ1" s="124" t="s">
        <v>311</v>
      </c>
      <c r="AIK1" s="124" t="s">
        <v>321</v>
      </c>
      <c r="AIL1" s="124" t="s">
        <v>331</v>
      </c>
      <c r="AIM1" s="124" t="s">
        <v>341</v>
      </c>
      <c r="AIN1" s="124" t="s">
        <v>351</v>
      </c>
      <c r="AIO1" s="124" t="s">
        <v>361</v>
      </c>
      <c r="AIP1" s="124" t="s">
        <v>371</v>
      </c>
      <c r="AIQ1" s="124" t="s">
        <v>381</v>
      </c>
      <c r="AIR1" s="124" t="s">
        <v>391</v>
      </c>
      <c r="AIS1" s="124" t="s">
        <v>401</v>
      </c>
      <c r="AIT1" s="124" t="s">
        <v>411</v>
      </c>
      <c r="AIU1" s="124" t="s">
        <v>421</v>
      </c>
      <c r="AIV1" s="124" t="s">
        <v>431</v>
      </c>
      <c r="AIW1" s="124" t="s">
        <v>441</v>
      </c>
      <c r="AIX1" s="124" t="s">
        <v>451</v>
      </c>
      <c r="AIY1" s="124" t="s">
        <v>461</v>
      </c>
      <c r="AIZ1" s="124" t="s">
        <v>471</v>
      </c>
      <c r="AJA1" s="124" t="s">
        <v>481</v>
      </c>
      <c r="AJB1" s="124" t="s">
        <v>491</v>
      </c>
      <c r="AJC1" s="124" t="s">
        <v>501</v>
      </c>
      <c r="AJD1" s="124" t="s">
        <v>511</v>
      </c>
      <c r="AJE1" s="124" t="s">
        <v>521</v>
      </c>
      <c r="AJF1" s="124" t="s">
        <v>531</v>
      </c>
      <c r="AJG1" s="124" t="s">
        <v>541</v>
      </c>
      <c r="AJH1" s="124" t="s">
        <v>551</v>
      </c>
      <c r="AJI1" s="124" t="s">
        <v>561</v>
      </c>
      <c r="AJJ1" s="124" t="s">
        <v>571</v>
      </c>
      <c r="AJK1" s="124" t="s">
        <v>581</v>
      </c>
      <c r="AJL1" s="124" t="s">
        <v>591</v>
      </c>
      <c r="AJM1" s="124" t="s">
        <v>601</v>
      </c>
      <c r="AJN1" s="124" t="s">
        <v>611</v>
      </c>
      <c r="AJO1" s="124" t="s">
        <v>621</v>
      </c>
      <c r="AJP1" s="124" t="s">
        <v>631</v>
      </c>
      <c r="AJQ1" s="124" t="s">
        <v>641</v>
      </c>
      <c r="AJR1" s="124" t="s">
        <v>651</v>
      </c>
      <c r="AJS1" s="124" t="s">
        <v>661</v>
      </c>
      <c r="AJT1" s="124" t="s">
        <v>671</v>
      </c>
      <c r="AJU1" s="124" t="s">
        <v>681</v>
      </c>
      <c r="AJV1" s="124" t="s">
        <v>691</v>
      </c>
      <c r="AJW1" s="124" t="s">
        <v>701</v>
      </c>
      <c r="AJX1" s="124" t="s">
        <v>711</v>
      </c>
      <c r="AJY1" s="124" t="s">
        <v>721</v>
      </c>
      <c r="AJZ1" s="124" t="s">
        <v>731</v>
      </c>
      <c r="AKA1" s="124" t="s">
        <v>741</v>
      </c>
      <c r="AKB1" s="124" t="s">
        <v>751</v>
      </c>
      <c r="AKC1" s="124" t="s">
        <v>761</v>
      </c>
      <c r="AKD1" s="124" t="s">
        <v>771</v>
      </c>
      <c r="AKE1" s="124" t="s">
        <v>781</v>
      </c>
      <c r="AKF1" s="124" t="s">
        <v>791</v>
      </c>
      <c r="AKG1" s="124" t="s">
        <v>801</v>
      </c>
      <c r="AKH1" s="124" t="s">
        <v>811</v>
      </c>
      <c r="AKI1" s="124" t="s">
        <v>821</v>
      </c>
      <c r="AKJ1" s="124" t="s">
        <v>831</v>
      </c>
      <c r="AKK1" s="124" t="s">
        <v>841</v>
      </c>
      <c r="AKL1" s="124" t="s">
        <v>851</v>
      </c>
      <c r="AKM1" s="124" t="s">
        <v>861</v>
      </c>
      <c r="AKN1" s="124" t="s">
        <v>871</v>
      </c>
      <c r="AKO1" s="124" t="s">
        <v>881</v>
      </c>
      <c r="AKP1" s="124" t="s">
        <v>891</v>
      </c>
      <c r="AKQ1" s="124" t="s">
        <v>901</v>
      </c>
      <c r="AKR1" s="124" t="s">
        <v>911</v>
      </c>
      <c r="AKS1" s="124" t="s">
        <v>921</v>
      </c>
      <c r="AKT1" s="124" t="s">
        <v>931</v>
      </c>
      <c r="AKU1" s="124" t="s">
        <v>941</v>
      </c>
      <c r="AKV1" s="124" t="s">
        <v>951</v>
      </c>
      <c r="AKW1" s="124" t="s">
        <v>961</v>
      </c>
      <c r="AKX1" s="124" t="s">
        <v>971</v>
      </c>
      <c r="AKY1" s="124" t="s">
        <v>981</v>
      </c>
      <c r="AKZ1" s="124" t="s">
        <v>991</v>
      </c>
      <c r="ALA1" s="124" t="s">
        <v>1001</v>
      </c>
      <c r="ALB1" s="124" t="s">
        <v>1011</v>
      </c>
      <c r="ALC1" s="124" t="s">
        <v>1021</v>
      </c>
      <c r="ALD1" s="124" t="s">
        <v>1031</v>
      </c>
      <c r="ALE1" s="124" t="s">
        <v>1041</v>
      </c>
      <c r="ALF1" s="124" t="s">
        <v>1051</v>
      </c>
      <c r="ALG1" s="124" t="s">
        <v>1061</v>
      </c>
      <c r="ALH1" s="124" t="s">
        <v>1071</v>
      </c>
      <c r="ALI1" s="124" t="s">
        <v>1081</v>
      </c>
      <c r="ALJ1" s="124" t="s">
        <v>1091</v>
      </c>
      <c r="ALK1" s="124" t="s">
        <v>1101</v>
      </c>
      <c r="ALL1" s="124" t="s">
        <v>1111</v>
      </c>
      <c r="ALM1" s="124" t="s">
        <v>1121</v>
      </c>
      <c r="ALN1" s="124" t="s">
        <v>1131</v>
      </c>
      <c r="ALO1" s="124" t="s">
        <v>1141</v>
      </c>
      <c r="ALP1" s="124" t="s">
        <v>1151</v>
      </c>
      <c r="ALQ1" s="124" t="s">
        <v>1161</v>
      </c>
      <c r="ALR1" s="124" t="s">
        <v>1171</v>
      </c>
      <c r="ALS1" s="124" t="s">
        <v>1181</v>
      </c>
      <c r="ALT1" s="124" t="s">
        <v>1191</v>
      </c>
      <c r="ALU1" s="124" t="s">
        <v>1201</v>
      </c>
      <c r="ALV1" s="124" t="s">
        <v>1211</v>
      </c>
      <c r="ALW1" s="124" t="s">
        <v>1221</v>
      </c>
      <c r="ALX1" s="124" t="s">
        <v>1231</v>
      </c>
      <c r="ALY1" s="124" t="s">
        <v>1241</v>
      </c>
      <c r="ALZ1" s="124" t="s">
        <v>1251</v>
      </c>
      <c r="AMA1" s="124" t="s">
        <v>1261</v>
      </c>
      <c r="AMB1" s="124" t="s">
        <v>1271</v>
      </c>
      <c r="AMC1" s="124" t="s">
        <v>1281</v>
      </c>
      <c r="AMD1" s="124" t="s">
        <v>1291</v>
      </c>
      <c r="AME1" s="124" t="s">
        <v>1301</v>
      </c>
      <c r="AMF1" s="124" t="s">
        <v>5270</v>
      </c>
      <c r="AMG1" s="124" t="s">
        <v>1311</v>
      </c>
      <c r="AMH1" s="124" t="s">
        <v>1321</v>
      </c>
      <c r="AMI1" s="124" t="s">
        <v>1331</v>
      </c>
      <c r="AMJ1" s="124" t="s">
        <v>1341</v>
      </c>
      <c r="AMK1" s="124" t="s">
        <v>1351</v>
      </c>
      <c r="AML1" s="124" t="s">
        <v>1361</v>
      </c>
      <c r="AMM1" s="124" t="s">
        <v>1371</v>
      </c>
      <c r="AMN1" s="124" t="s">
        <v>272</v>
      </c>
      <c r="AMO1" s="124" t="s">
        <v>282</v>
      </c>
      <c r="AMP1" s="124" t="s">
        <v>292</v>
      </c>
      <c r="AMQ1" s="124" t="s">
        <v>302</v>
      </c>
      <c r="AMR1" s="124" t="s">
        <v>312</v>
      </c>
      <c r="AMS1" s="124" t="s">
        <v>322</v>
      </c>
      <c r="AMT1" s="124" t="s">
        <v>332</v>
      </c>
      <c r="AMU1" s="124" t="s">
        <v>342</v>
      </c>
      <c r="AMV1" s="124" t="s">
        <v>352</v>
      </c>
      <c r="AMW1" s="124" t="s">
        <v>362</v>
      </c>
      <c r="AMX1" s="124" t="s">
        <v>372</v>
      </c>
      <c r="AMY1" s="124" t="s">
        <v>382</v>
      </c>
      <c r="AMZ1" s="124" t="s">
        <v>392</v>
      </c>
      <c r="ANA1" s="124" t="s">
        <v>402</v>
      </c>
      <c r="ANB1" s="124" t="s">
        <v>412</v>
      </c>
      <c r="ANC1" s="124" t="s">
        <v>422</v>
      </c>
      <c r="AND1" s="124" t="s">
        <v>432</v>
      </c>
      <c r="ANE1" s="124" t="s">
        <v>442</v>
      </c>
      <c r="ANF1" s="124" t="s">
        <v>452</v>
      </c>
      <c r="ANG1" s="124" t="s">
        <v>462</v>
      </c>
      <c r="ANH1" s="124" t="s">
        <v>472</v>
      </c>
      <c r="ANI1" s="124" t="s">
        <v>482</v>
      </c>
      <c r="ANJ1" s="124" t="s">
        <v>492</v>
      </c>
      <c r="ANK1" s="124" t="s">
        <v>502</v>
      </c>
      <c r="ANL1" s="124" t="s">
        <v>512</v>
      </c>
      <c r="ANM1" s="124" t="s">
        <v>522</v>
      </c>
      <c r="ANN1" s="124" t="s">
        <v>532</v>
      </c>
      <c r="ANO1" s="124" t="s">
        <v>542</v>
      </c>
      <c r="ANP1" s="124" t="s">
        <v>552</v>
      </c>
      <c r="ANQ1" s="124" t="s">
        <v>562</v>
      </c>
      <c r="ANR1" s="124" t="s">
        <v>572</v>
      </c>
      <c r="ANS1" s="124" t="s">
        <v>582</v>
      </c>
      <c r="ANT1" s="124" t="s">
        <v>592</v>
      </c>
      <c r="ANU1" s="124" t="s">
        <v>602</v>
      </c>
      <c r="ANV1" s="124" t="s">
        <v>612</v>
      </c>
      <c r="ANW1" s="124" t="s">
        <v>622</v>
      </c>
      <c r="ANX1" s="124" t="s">
        <v>632</v>
      </c>
      <c r="ANY1" s="124" t="s">
        <v>642</v>
      </c>
      <c r="ANZ1" s="124" t="s">
        <v>652</v>
      </c>
      <c r="AOA1" s="124" t="s">
        <v>662</v>
      </c>
      <c r="AOB1" s="124" t="s">
        <v>672</v>
      </c>
      <c r="AOC1" s="124" t="s">
        <v>682</v>
      </c>
      <c r="AOD1" s="124" t="s">
        <v>692</v>
      </c>
      <c r="AOE1" s="124" t="s">
        <v>702</v>
      </c>
      <c r="AOF1" s="124" t="s">
        <v>712</v>
      </c>
      <c r="AOG1" s="124" t="s">
        <v>722</v>
      </c>
      <c r="AOH1" s="124" t="s">
        <v>732</v>
      </c>
      <c r="AOI1" s="124" t="s">
        <v>742</v>
      </c>
      <c r="AOJ1" s="124" t="s">
        <v>752</v>
      </c>
      <c r="AOK1" s="124" t="s">
        <v>762</v>
      </c>
      <c r="AOL1" s="124" t="s">
        <v>772</v>
      </c>
      <c r="AOM1" s="124" t="s">
        <v>782</v>
      </c>
      <c r="AON1" s="124" t="s">
        <v>792</v>
      </c>
      <c r="AOO1" s="124" t="s">
        <v>802</v>
      </c>
      <c r="AOP1" s="124" t="s">
        <v>812</v>
      </c>
      <c r="AOQ1" s="124" t="s">
        <v>822</v>
      </c>
      <c r="AOR1" s="124" t="s">
        <v>832</v>
      </c>
      <c r="AOS1" s="124" t="s">
        <v>842</v>
      </c>
      <c r="AOT1" s="124" t="s">
        <v>852</v>
      </c>
      <c r="AOU1" s="124" t="s">
        <v>862</v>
      </c>
      <c r="AOV1" s="124" t="s">
        <v>872</v>
      </c>
      <c r="AOW1" s="124" t="s">
        <v>882</v>
      </c>
      <c r="AOX1" s="124" t="s">
        <v>892</v>
      </c>
      <c r="AOY1" s="124" t="s">
        <v>902</v>
      </c>
      <c r="AOZ1" s="124" t="s">
        <v>912</v>
      </c>
      <c r="APA1" s="124" t="s">
        <v>922</v>
      </c>
      <c r="APB1" s="124" t="s">
        <v>932</v>
      </c>
      <c r="APC1" s="124" t="s">
        <v>942</v>
      </c>
      <c r="APD1" s="124" t="s">
        <v>952</v>
      </c>
      <c r="APE1" s="124" t="s">
        <v>962</v>
      </c>
      <c r="APF1" s="124" t="s">
        <v>972</v>
      </c>
      <c r="APG1" s="124" t="s">
        <v>982</v>
      </c>
      <c r="APH1" s="124" t="s">
        <v>992</v>
      </c>
      <c r="API1" s="124" t="s">
        <v>1002</v>
      </c>
      <c r="APJ1" s="124" t="s">
        <v>1012</v>
      </c>
      <c r="APK1" s="124" t="s">
        <v>1022</v>
      </c>
      <c r="APL1" s="124" t="s">
        <v>1032</v>
      </c>
      <c r="APM1" s="124" t="s">
        <v>1042</v>
      </c>
      <c r="APN1" s="124" t="s">
        <v>1052</v>
      </c>
      <c r="APO1" s="124" t="s">
        <v>1062</v>
      </c>
      <c r="APP1" s="124" t="s">
        <v>1072</v>
      </c>
      <c r="APQ1" s="124" t="s">
        <v>1082</v>
      </c>
      <c r="APR1" s="124" t="s">
        <v>1092</v>
      </c>
      <c r="APS1" s="124" t="s">
        <v>1102</v>
      </c>
      <c r="APT1" s="124" t="s">
        <v>1112</v>
      </c>
      <c r="APU1" s="124" t="s">
        <v>1122</v>
      </c>
      <c r="APV1" s="124" t="s">
        <v>1132</v>
      </c>
      <c r="APW1" s="124" t="s">
        <v>1142</v>
      </c>
      <c r="APX1" s="124" t="s">
        <v>1152</v>
      </c>
      <c r="APY1" s="124" t="s">
        <v>1162</v>
      </c>
      <c r="APZ1" s="124" t="s">
        <v>1172</v>
      </c>
      <c r="AQA1" s="124" t="s">
        <v>1182</v>
      </c>
      <c r="AQB1" s="124" t="s">
        <v>1192</v>
      </c>
      <c r="AQC1" s="124" t="s">
        <v>1202</v>
      </c>
      <c r="AQD1" s="124" t="s">
        <v>1212</v>
      </c>
      <c r="AQE1" s="124" t="s">
        <v>1222</v>
      </c>
      <c r="AQF1" s="124" t="s">
        <v>1232</v>
      </c>
      <c r="AQG1" s="124" t="s">
        <v>1242</v>
      </c>
      <c r="AQH1" s="124" t="s">
        <v>1252</v>
      </c>
      <c r="AQI1" s="124" t="s">
        <v>1262</v>
      </c>
      <c r="AQJ1" s="124" t="s">
        <v>1272</v>
      </c>
      <c r="AQK1" s="124" t="s">
        <v>1282</v>
      </c>
      <c r="AQL1" s="124" t="s">
        <v>1292</v>
      </c>
      <c r="AQM1" s="124" t="s">
        <v>1302</v>
      </c>
      <c r="AQN1" s="124" t="s">
        <v>5271</v>
      </c>
      <c r="AQO1" s="124" t="s">
        <v>1312</v>
      </c>
      <c r="AQP1" s="124" t="s">
        <v>1322</v>
      </c>
      <c r="AQQ1" s="124" t="s">
        <v>1332</v>
      </c>
      <c r="AQR1" s="124" t="s">
        <v>1342</v>
      </c>
      <c r="AQS1" s="124" t="s">
        <v>1352</v>
      </c>
      <c r="AQT1" s="124" t="s">
        <v>1362</v>
      </c>
      <c r="AQU1" s="124" t="s">
        <v>1372</v>
      </c>
      <c r="AQV1" s="124" t="s">
        <v>4545</v>
      </c>
      <c r="AQW1" s="124" t="s">
        <v>4546</v>
      </c>
      <c r="AQX1" s="124" t="s">
        <v>4547</v>
      </c>
      <c r="AQY1" s="124" t="s">
        <v>4548</v>
      </c>
      <c r="AQZ1" s="124" t="s">
        <v>4549</v>
      </c>
      <c r="ARA1" s="124" t="s">
        <v>4550</v>
      </c>
      <c r="ARB1" s="124" t="s">
        <v>4551</v>
      </c>
      <c r="ARC1" s="124" t="s">
        <v>4552</v>
      </c>
      <c r="ARD1" s="124" t="s">
        <v>4553</v>
      </c>
      <c r="ARE1" s="124" t="s">
        <v>4554</v>
      </c>
      <c r="ARF1" s="124" t="s">
        <v>4555</v>
      </c>
      <c r="ARG1" s="124" t="s">
        <v>4556</v>
      </c>
      <c r="ARH1" s="124" t="s">
        <v>4557</v>
      </c>
      <c r="ARI1" s="124" t="s">
        <v>4558</v>
      </c>
      <c r="ARJ1" s="124" t="s">
        <v>4559</v>
      </c>
      <c r="ARK1" s="124" t="s">
        <v>4560</v>
      </c>
      <c r="ARL1" s="124" t="s">
        <v>4561</v>
      </c>
      <c r="ARM1" s="124" t="s">
        <v>4562</v>
      </c>
      <c r="ARN1" s="124" t="s">
        <v>4563</v>
      </c>
      <c r="ARO1" s="124" t="s">
        <v>4564</v>
      </c>
      <c r="ARP1" s="124" t="s">
        <v>4565</v>
      </c>
      <c r="ARQ1" s="124" t="s">
        <v>4566</v>
      </c>
      <c r="ARR1" s="124" t="s">
        <v>4567</v>
      </c>
      <c r="ARS1" s="124" t="s">
        <v>4568</v>
      </c>
      <c r="ART1" s="124" t="s">
        <v>4569</v>
      </c>
      <c r="ARU1" s="124" t="s">
        <v>4570</v>
      </c>
      <c r="ARV1" s="124" t="s">
        <v>4571</v>
      </c>
      <c r="ARW1" s="124" t="s">
        <v>4572</v>
      </c>
      <c r="ARX1" s="124" t="s">
        <v>4573</v>
      </c>
      <c r="ARY1" s="124" t="s">
        <v>4574</v>
      </c>
      <c r="ARZ1" s="124" t="s">
        <v>4575</v>
      </c>
      <c r="ASA1" s="124" t="s">
        <v>4576</v>
      </c>
      <c r="ASB1" s="124" t="s">
        <v>4577</v>
      </c>
      <c r="ASC1" s="124" t="s">
        <v>4578</v>
      </c>
      <c r="ASD1" s="124" t="s">
        <v>4579</v>
      </c>
      <c r="ASE1" s="124" t="s">
        <v>4580</v>
      </c>
      <c r="ASF1" s="124" t="s">
        <v>4581</v>
      </c>
      <c r="ASG1" s="124" t="s">
        <v>4582</v>
      </c>
      <c r="ASH1" s="124" t="s">
        <v>4583</v>
      </c>
      <c r="ASI1" s="124" t="s">
        <v>4584</v>
      </c>
      <c r="ASJ1" s="124" t="s">
        <v>4585</v>
      </c>
      <c r="ASK1" s="124" t="s">
        <v>4586</v>
      </c>
      <c r="ASL1" s="124" t="s">
        <v>4587</v>
      </c>
      <c r="ASM1" s="124" t="s">
        <v>4588</v>
      </c>
      <c r="ASN1" s="124" t="s">
        <v>4589</v>
      </c>
      <c r="ASO1" s="124" t="s">
        <v>4590</v>
      </c>
      <c r="ASP1" s="124" t="s">
        <v>4591</v>
      </c>
      <c r="ASQ1" s="124" t="s">
        <v>4592</v>
      </c>
      <c r="ASR1" s="124" t="s">
        <v>4593</v>
      </c>
      <c r="ASS1" s="124" t="s">
        <v>4594</v>
      </c>
      <c r="AST1" s="124" t="s">
        <v>4595</v>
      </c>
      <c r="ASU1" s="124" t="s">
        <v>4596</v>
      </c>
      <c r="ASV1" s="124" t="s">
        <v>4597</v>
      </c>
      <c r="ASW1" s="124" t="s">
        <v>4598</v>
      </c>
      <c r="ASX1" s="124" t="s">
        <v>4599</v>
      </c>
      <c r="ASY1" s="124" t="s">
        <v>4600</v>
      </c>
      <c r="ASZ1" s="124" t="s">
        <v>4601</v>
      </c>
      <c r="ATA1" s="124" t="s">
        <v>4602</v>
      </c>
      <c r="ATB1" s="124" t="s">
        <v>4603</v>
      </c>
      <c r="ATC1" s="124" t="s">
        <v>4604</v>
      </c>
      <c r="ATD1" s="124" t="s">
        <v>4605</v>
      </c>
      <c r="ATE1" s="124" t="s">
        <v>4606</v>
      </c>
      <c r="ATF1" s="124" t="s">
        <v>4607</v>
      </c>
      <c r="ATG1" s="124" t="s">
        <v>4608</v>
      </c>
      <c r="ATH1" s="124" t="s">
        <v>4609</v>
      </c>
      <c r="ATI1" s="124" t="s">
        <v>4610</v>
      </c>
      <c r="ATJ1" s="124" t="s">
        <v>4611</v>
      </c>
      <c r="ATK1" s="124" t="s">
        <v>4612</v>
      </c>
      <c r="ATL1" s="124" t="s">
        <v>4613</v>
      </c>
      <c r="ATM1" s="124" t="s">
        <v>4614</v>
      </c>
      <c r="ATN1" s="124" t="s">
        <v>4615</v>
      </c>
      <c r="ATO1" s="124" t="s">
        <v>4616</v>
      </c>
      <c r="ATP1" s="124" t="s">
        <v>4617</v>
      </c>
      <c r="ATQ1" s="124" t="s">
        <v>4618</v>
      </c>
      <c r="ATR1" s="124" t="s">
        <v>4619</v>
      </c>
      <c r="ATS1" s="124" t="s">
        <v>4620</v>
      </c>
      <c r="ATT1" s="124" t="s">
        <v>4621</v>
      </c>
      <c r="ATU1" s="124" t="s">
        <v>4622</v>
      </c>
      <c r="ATV1" s="124" t="s">
        <v>4623</v>
      </c>
      <c r="ATW1" s="124" t="s">
        <v>4624</v>
      </c>
      <c r="ATX1" s="124" t="s">
        <v>4625</v>
      </c>
      <c r="ATY1" s="124" t="s">
        <v>4626</v>
      </c>
      <c r="ATZ1" s="124" t="s">
        <v>4627</v>
      </c>
      <c r="AUA1" s="124" t="s">
        <v>4628</v>
      </c>
      <c r="AUB1" s="124" t="s">
        <v>4629</v>
      </c>
      <c r="AUC1" s="124" t="s">
        <v>4630</v>
      </c>
      <c r="AUD1" s="124" t="s">
        <v>4631</v>
      </c>
      <c r="AUE1" s="124" t="s">
        <v>4632</v>
      </c>
      <c r="AUF1" s="124" t="s">
        <v>4633</v>
      </c>
      <c r="AUG1" s="124" t="s">
        <v>4634</v>
      </c>
      <c r="AUH1" s="124" t="s">
        <v>4635</v>
      </c>
      <c r="AUI1" s="124" t="s">
        <v>4636</v>
      </c>
      <c r="AUJ1" s="124" t="s">
        <v>4637</v>
      </c>
      <c r="AUK1" s="124" t="s">
        <v>4638</v>
      </c>
      <c r="AUL1" s="124" t="s">
        <v>4639</v>
      </c>
      <c r="AUM1" s="124" t="s">
        <v>4640</v>
      </c>
      <c r="AUN1" s="124" t="s">
        <v>4641</v>
      </c>
      <c r="AUO1" s="124" t="s">
        <v>4642</v>
      </c>
      <c r="AUP1" s="124" t="s">
        <v>4643</v>
      </c>
      <c r="AUQ1" s="124" t="s">
        <v>4644</v>
      </c>
      <c r="AUR1" s="124" t="s">
        <v>4645</v>
      </c>
      <c r="AUS1" s="124" t="s">
        <v>4646</v>
      </c>
      <c r="AUT1" s="124" t="s">
        <v>4647</v>
      </c>
      <c r="AUU1" s="124" t="s">
        <v>4648</v>
      </c>
      <c r="AUV1" s="124" t="s">
        <v>5272</v>
      </c>
      <c r="AUW1" s="124" t="s">
        <v>4649</v>
      </c>
      <c r="AUX1" s="124" t="s">
        <v>4650</v>
      </c>
      <c r="AUY1" s="124" t="s">
        <v>4651</v>
      </c>
      <c r="AUZ1" s="124" t="s">
        <v>4652</v>
      </c>
      <c r="AVA1" s="124" t="s">
        <v>4653</v>
      </c>
      <c r="AVB1" s="124" t="s">
        <v>4654</v>
      </c>
      <c r="AVC1" s="124" t="s">
        <v>4655</v>
      </c>
      <c r="AVD1" s="124" t="s">
        <v>4656</v>
      </c>
      <c r="AVE1" s="124" t="s">
        <v>4657</v>
      </c>
      <c r="AVF1" s="124" t="s">
        <v>4658</v>
      </c>
      <c r="AVG1" s="124" t="s">
        <v>4659</v>
      </c>
      <c r="AVH1" s="124" t="s">
        <v>4660</v>
      </c>
      <c r="AVI1" s="124" t="s">
        <v>4661</v>
      </c>
      <c r="AVJ1" s="124" t="s">
        <v>4662</v>
      </c>
      <c r="AVK1" s="124" t="s">
        <v>4663</v>
      </c>
      <c r="AVL1" s="124" t="s">
        <v>4664</v>
      </c>
      <c r="AVM1" s="124" t="s">
        <v>4665</v>
      </c>
      <c r="AVN1" s="124" t="s">
        <v>4666</v>
      </c>
      <c r="AVO1" s="124" t="s">
        <v>4667</v>
      </c>
      <c r="AVP1" s="124" t="s">
        <v>4668</v>
      </c>
      <c r="AVQ1" s="124" t="s">
        <v>4669</v>
      </c>
      <c r="AVR1" s="124" t="s">
        <v>4670</v>
      </c>
      <c r="AVS1" s="124" t="s">
        <v>4671</v>
      </c>
      <c r="AVT1" s="124" t="s">
        <v>4672</v>
      </c>
      <c r="AVU1" s="124" t="s">
        <v>4673</v>
      </c>
      <c r="AVV1" s="124" t="s">
        <v>4674</v>
      </c>
      <c r="AVW1" s="124" t="s">
        <v>4675</v>
      </c>
      <c r="AVX1" s="124" t="s">
        <v>4676</v>
      </c>
      <c r="AVY1" s="124" t="s">
        <v>4677</v>
      </c>
      <c r="AVZ1" s="124" t="s">
        <v>4678</v>
      </c>
      <c r="AWA1" s="124" t="s">
        <v>4679</v>
      </c>
      <c r="AWB1" s="124" t="s">
        <v>4680</v>
      </c>
      <c r="AWC1" s="124" t="s">
        <v>4681</v>
      </c>
      <c r="AWD1" s="124" t="s">
        <v>4682</v>
      </c>
      <c r="AWE1" s="124" t="s">
        <v>4683</v>
      </c>
      <c r="AWF1" s="124" t="s">
        <v>4684</v>
      </c>
      <c r="AWG1" s="124" t="s">
        <v>4685</v>
      </c>
      <c r="AWH1" s="124" t="s">
        <v>4686</v>
      </c>
      <c r="AWI1" s="124" t="s">
        <v>4687</v>
      </c>
      <c r="AWJ1" s="124" t="s">
        <v>4688</v>
      </c>
      <c r="AWK1" s="124" t="s">
        <v>4689</v>
      </c>
      <c r="AWL1" s="124" t="s">
        <v>4690</v>
      </c>
      <c r="AWM1" s="124" t="s">
        <v>4691</v>
      </c>
      <c r="AWN1" s="124" t="s">
        <v>4692</v>
      </c>
      <c r="AWO1" s="124" t="s">
        <v>4693</v>
      </c>
      <c r="AWP1" s="124" t="s">
        <v>4694</v>
      </c>
      <c r="AWQ1" s="124" t="s">
        <v>4695</v>
      </c>
      <c r="AWR1" s="124" t="s">
        <v>4696</v>
      </c>
      <c r="AWS1" s="124" t="s">
        <v>4697</v>
      </c>
      <c r="AWT1" s="124" t="s">
        <v>4698</v>
      </c>
      <c r="AWU1" s="124" t="s">
        <v>4699</v>
      </c>
      <c r="AWV1" s="124" t="s">
        <v>4700</v>
      </c>
      <c r="AWW1" s="124" t="s">
        <v>4701</v>
      </c>
      <c r="AWX1" s="124" t="s">
        <v>4702</v>
      </c>
      <c r="AWY1" s="124" t="s">
        <v>4703</v>
      </c>
      <c r="AWZ1" s="124" t="s">
        <v>4704</v>
      </c>
      <c r="AXA1" s="124" t="s">
        <v>4705</v>
      </c>
      <c r="AXB1" s="124" t="s">
        <v>4706</v>
      </c>
      <c r="AXC1" s="124" t="s">
        <v>4707</v>
      </c>
      <c r="AXD1" s="124" t="s">
        <v>4708</v>
      </c>
      <c r="AXE1" s="124" t="s">
        <v>4709</v>
      </c>
      <c r="AXF1" s="124" t="s">
        <v>4710</v>
      </c>
      <c r="AXG1" s="124" t="s">
        <v>4711</v>
      </c>
      <c r="AXH1" s="124" t="s">
        <v>4712</v>
      </c>
      <c r="AXI1" s="124" t="s">
        <v>4713</v>
      </c>
      <c r="AXJ1" s="124" t="s">
        <v>4714</v>
      </c>
      <c r="AXK1" s="124" t="s">
        <v>4715</v>
      </c>
      <c r="AXL1" s="124" t="s">
        <v>4716</v>
      </c>
      <c r="AXM1" s="124" t="s">
        <v>4717</v>
      </c>
      <c r="AXN1" s="124" t="s">
        <v>4718</v>
      </c>
      <c r="AXO1" s="124" t="s">
        <v>4719</v>
      </c>
      <c r="AXP1" s="124" t="s">
        <v>4720</v>
      </c>
      <c r="AXQ1" s="124" t="s">
        <v>4721</v>
      </c>
      <c r="AXR1" s="124" t="s">
        <v>4722</v>
      </c>
      <c r="AXS1" s="124" t="s">
        <v>4723</v>
      </c>
      <c r="AXT1" s="124" t="s">
        <v>4724</v>
      </c>
      <c r="AXU1" s="124" t="s">
        <v>4725</v>
      </c>
      <c r="AXV1" s="124" t="s">
        <v>4726</v>
      </c>
      <c r="AXW1" s="124" t="s">
        <v>4727</v>
      </c>
      <c r="AXX1" s="124" t="s">
        <v>4728</v>
      </c>
      <c r="AXY1" s="124" t="s">
        <v>4729</v>
      </c>
      <c r="AXZ1" s="124" t="s">
        <v>4730</v>
      </c>
      <c r="AYA1" s="124" t="s">
        <v>4731</v>
      </c>
      <c r="AYB1" s="124" t="s">
        <v>4732</v>
      </c>
      <c r="AYC1" s="124" t="s">
        <v>4733</v>
      </c>
      <c r="AYD1" s="124" t="s">
        <v>4734</v>
      </c>
      <c r="AYE1" s="124" t="s">
        <v>4735</v>
      </c>
      <c r="AYF1" s="124" t="s">
        <v>4736</v>
      </c>
      <c r="AYG1" s="124" t="s">
        <v>4737</v>
      </c>
      <c r="AYH1" s="124" t="s">
        <v>4738</v>
      </c>
      <c r="AYI1" s="124" t="s">
        <v>4739</v>
      </c>
      <c r="AYJ1" s="124" t="s">
        <v>4740</v>
      </c>
      <c r="AYK1" s="124" t="s">
        <v>4741</v>
      </c>
      <c r="AYL1" s="124" t="s">
        <v>4742</v>
      </c>
      <c r="AYM1" s="124" t="s">
        <v>4743</v>
      </c>
      <c r="AYN1" s="124" t="s">
        <v>4744</v>
      </c>
      <c r="AYO1" s="124" t="s">
        <v>4745</v>
      </c>
      <c r="AYP1" s="124" t="s">
        <v>4746</v>
      </c>
      <c r="AYQ1" s="124" t="s">
        <v>4747</v>
      </c>
      <c r="AYR1" s="124" t="s">
        <v>4748</v>
      </c>
      <c r="AYS1" s="124" t="s">
        <v>4749</v>
      </c>
      <c r="AYT1" s="124" t="s">
        <v>4750</v>
      </c>
      <c r="AYU1" s="124" t="s">
        <v>4751</v>
      </c>
      <c r="AYV1" s="124" t="s">
        <v>4752</v>
      </c>
      <c r="AYW1" s="124" t="s">
        <v>4753</v>
      </c>
      <c r="AYX1" s="124" t="s">
        <v>4754</v>
      </c>
      <c r="AYY1" s="124" t="s">
        <v>4755</v>
      </c>
      <c r="AYZ1" s="124" t="s">
        <v>4756</v>
      </c>
      <c r="AZA1" s="124" t="s">
        <v>4757</v>
      </c>
      <c r="AZB1" s="124" t="s">
        <v>4758</v>
      </c>
      <c r="AZC1" s="124" t="s">
        <v>4759</v>
      </c>
      <c r="AZD1" s="124" t="s">
        <v>5273</v>
      </c>
      <c r="AZE1" s="124" t="s">
        <v>4760</v>
      </c>
      <c r="AZF1" s="124" t="s">
        <v>4761</v>
      </c>
      <c r="AZG1" s="124" t="s">
        <v>4762</v>
      </c>
      <c r="AZH1" s="124" t="s">
        <v>4763</v>
      </c>
      <c r="AZI1" s="124" t="s">
        <v>4764</v>
      </c>
      <c r="AZJ1" s="124" t="s">
        <v>4765</v>
      </c>
      <c r="AZK1" s="124" t="s">
        <v>4766</v>
      </c>
      <c r="AZL1" s="124" t="s">
        <v>1373</v>
      </c>
      <c r="AZM1" s="124" t="s">
        <v>1423</v>
      </c>
      <c r="AZN1" s="124" t="s">
        <v>1473</v>
      </c>
      <c r="AZO1" s="124" t="s">
        <v>1523</v>
      </c>
      <c r="AZP1" s="124" t="s">
        <v>1573</v>
      </c>
      <c r="AZQ1" s="124" t="s">
        <v>1623</v>
      </c>
      <c r="AZR1" s="124" t="s">
        <v>1673</v>
      </c>
      <c r="AZS1" s="124" t="s">
        <v>1723</v>
      </c>
      <c r="AZT1" s="124" t="s">
        <v>1773</v>
      </c>
      <c r="AZU1" s="124" t="s">
        <v>1823</v>
      </c>
      <c r="AZV1" s="124" t="s">
        <v>1873</v>
      </c>
      <c r="AZW1" s="124" t="s">
        <v>1923</v>
      </c>
      <c r="AZX1" s="124" t="s">
        <v>1973</v>
      </c>
      <c r="AZY1" s="124" t="s">
        <v>2023</v>
      </c>
      <c r="AZZ1" s="124" t="s">
        <v>2073</v>
      </c>
      <c r="BAA1" s="124" t="s">
        <v>2123</v>
      </c>
      <c r="BAB1" s="124" t="s">
        <v>2173</v>
      </c>
      <c r="BAC1" s="124" t="s">
        <v>2223</v>
      </c>
      <c r="BAD1" s="124" t="s">
        <v>2273</v>
      </c>
      <c r="BAE1" s="124" t="s">
        <v>2323</v>
      </c>
      <c r="BAF1" s="124" t="s">
        <v>2373</v>
      </c>
      <c r="BAG1" s="124" t="s">
        <v>2423</v>
      </c>
      <c r="BAH1" s="124" t="s">
        <v>2473</v>
      </c>
      <c r="BAI1" s="124" t="s">
        <v>2523</v>
      </c>
      <c r="BAJ1" s="124" t="s">
        <v>2573</v>
      </c>
      <c r="BAK1" s="124" t="s">
        <v>2623</v>
      </c>
      <c r="BAL1" s="124" t="s">
        <v>2673</v>
      </c>
      <c r="BAM1" s="124" t="s">
        <v>2723</v>
      </c>
      <c r="BAN1" s="124" t="s">
        <v>2773</v>
      </c>
      <c r="BAO1" s="124" t="s">
        <v>2823</v>
      </c>
      <c r="BAP1" s="124" t="s">
        <v>2873</v>
      </c>
      <c r="BAQ1" s="124" t="s">
        <v>2923</v>
      </c>
      <c r="BAR1" s="124" t="s">
        <v>2973</v>
      </c>
      <c r="BAS1" s="124" t="s">
        <v>3023</v>
      </c>
      <c r="BAT1" s="124" t="s">
        <v>3073</v>
      </c>
      <c r="BAU1" s="124" t="s">
        <v>3123</v>
      </c>
      <c r="BAV1" s="124" t="s">
        <v>3173</v>
      </c>
      <c r="BAW1" s="124" t="s">
        <v>3223</v>
      </c>
      <c r="BAX1" s="124" t="s">
        <v>3273</v>
      </c>
      <c r="BAY1" s="124" t="s">
        <v>3323</v>
      </c>
      <c r="BAZ1" s="124" t="s">
        <v>3373</v>
      </c>
      <c r="BBA1" s="124" t="s">
        <v>3423</v>
      </c>
      <c r="BBB1" s="124" t="s">
        <v>3473</v>
      </c>
      <c r="BBC1" s="124" t="s">
        <v>3523</v>
      </c>
      <c r="BBD1" s="124" t="s">
        <v>3573</v>
      </c>
      <c r="BBE1" s="124" t="s">
        <v>3623</v>
      </c>
      <c r="BBF1" s="124" t="s">
        <v>3673</v>
      </c>
      <c r="BBG1" s="124" t="s">
        <v>3723</v>
      </c>
      <c r="BBH1" s="124" t="s">
        <v>3773</v>
      </c>
      <c r="BBI1" s="124" t="s">
        <v>3823</v>
      </c>
      <c r="BBJ1" s="124" t="s">
        <v>3873</v>
      </c>
      <c r="BBK1" s="124" t="s">
        <v>3923</v>
      </c>
      <c r="BBL1" s="124" t="s">
        <v>3973</v>
      </c>
      <c r="BBM1" s="124" t="s">
        <v>4023</v>
      </c>
      <c r="BBN1" s="124" t="s">
        <v>4073</v>
      </c>
      <c r="BBO1" s="124" t="s">
        <v>4123</v>
      </c>
      <c r="BBP1" s="124" t="s">
        <v>4173</v>
      </c>
      <c r="BBQ1" s="124" t="s">
        <v>4223</v>
      </c>
      <c r="BBR1" s="124" t="s">
        <v>4273</v>
      </c>
      <c r="BBS1" s="124" t="s">
        <v>4323</v>
      </c>
      <c r="BBT1" s="124" t="s">
        <v>4373</v>
      </c>
      <c r="BBU1" s="124" t="s">
        <v>1374</v>
      </c>
      <c r="BBV1" s="124" t="s">
        <v>1424</v>
      </c>
      <c r="BBW1" s="124" t="s">
        <v>1474</v>
      </c>
      <c r="BBX1" s="124" t="s">
        <v>1524</v>
      </c>
      <c r="BBY1" s="124" t="s">
        <v>1574</v>
      </c>
      <c r="BBZ1" s="124" t="s">
        <v>1624</v>
      </c>
      <c r="BCA1" s="124" t="s">
        <v>1674</v>
      </c>
      <c r="BCB1" s="124" t="s">
        <v>1724</v>
      </c>
      <c r="BCC1" s="124" t="s">
        <v>1774</v>
      </c>
      <c r="BCD1" s="124" t="s">
        <v>1824</v>
      </c>
      <c r="BCE1" s="124" t="s">
        <v>1874</v>
      </c>
      <c r="BCF1" s="124" t="s">
        <v>1924</v>
      </c>
      <c r="BCG1" s="124" t="s">
        <v>1974</v>
      </c>
      <c r="BCH1" s="124" t="s">
        <v>2024</v>
      </c>
      <c r="BCI1" s="124" t="s">
        <v>2074</v>
      </c>
      <c r="BCJ1" s="124" t="s">
        <v>2124</v>
      </c>
      <c r="BCK1" s="124" t="s">
        <v>2174</v>
      </c>
      <c r="BCL1" s="124" t="s">
        <v>2224</v>
      </c>
      <c r="BCM1" s="124" t="s">
        <v>2274</v>
      </c>
      <c r="BCN1" s="124" t="s">
        <v>2324</v>
      </c>
      <c r="BCO1" s="124" t="s">
        <v>2374</v>
      </c>
      <c r="BCP1" s="124" t="s">
        <v>2424</v>
      </c>
      <c r="BCQ1" s="124" t="s">
        <v>2474</v>
      </c>
      <c r="BCR1" s="124" t="s">
        <v>2524</v>
      </c>
      <c r="BCS1" s="124" t="s">
        <v>2574</v>
      </c>
      <c r="BCT1" s="124" t="s">
        <v>2624</v>
      </c>
      <c r="BCU1" s="124" t="s">
        <v>2674</v>
      </c>
      <c r="BCV1" s="124" t="s">
        <v>2724</v>
      </c>
      <c r="BCW1" s="124" t="s">
        <v>2774</v>
      </c>
      <c r="BCX1" s="124" t="s">
        <v>2824</v>
      </c>
      <c r="BCY1" s="124" t="s">
        <v>2874</v>
      </c>
      <c r="BCZ1" s="124" t="s">
        <v>2924</v>
      </c>
      <c r="BDA1" s="124" t="s">
        <v>2974</v>
      </c>
      <c r="BDB1" s="124" t="s">
        <v>3024</v>
      </c>
      <c r="BDC1" s="124" t="s">
        <v>3074</v>
      </c>
      <c r="BDD1" s="124" t="s">
        <v>3124</v>
      </c>
      <c r="BDE1" s="124" t="s">
        <v>3174</v>
      </c>
      <c r="BDF1" s="124" t="s">
        <v>3224</v>
      </c>
      <c r="BDG1" s="124" t="s">
        <v>3274</v>
      </c>
      <c r="BDH1" s="124" t="s">
        <v>3324</v>
      </c>
      <c r="BDI1" s="124" t="s">
        <v>3374</v>
      </c>
      <c r="BDJ1" s="124" t="s">
        <v>3424</v>
      </c>
      <c r="BDK1" s="124" t="s">
        <v>3474</v>
      </c>
      <c r="BDL1" s="124" t="s">
        <v>3524</v>
      </c>
      <c r="BDM1" s="124" t="s">
        <v>3574</v>
      </c>
      <c r="BDN1" s="124" t="s">
        <v>3624</v>
      </c>
      <c r="BDO1" s="124" t="s">
        <v>3674</v>
      </c>
      <c r="BDP1" s="124" t="s">
        <v>3724</v>
      </c>
      <c r="BDQ1" s="124" t="s">
        <v>3774</v>
      </c>
      <c r="BDR1" s="124" t="s">
        <v>3824</v>
      </c>
      <c r="BDS1" s="124" t="s">
        <v>3874</v>
      </c>
      <c r="BDT1" s="124" t="s">
        <v>3924</v>
      </c>
      <c r="BDU1" s="124" t="s">
        <v>3974</v>
      </c>
      <c r="BDV1" s="124" t="s">
        <v>4024</v>
      </c>
      <c r="BDW1" s="124" t="s">
        <v>4074</v>
      </c>
      <c r="BDX1" s="124" t="s">
        <v>4124</v>
      </c>
      <c r="BDY1" s="124" t="s">
        <v>4174</v>
      </c>
      <c r="BDZ1" s="124" t="s">
        <v>4224</v>
      </c>
      <c r="BEA1" s="124" t="s">
        <v>4274</v>
      </c>
      <c r="BEB1" s="124" t="s">
        <v>4324</v>
      </c>
      <c r="BEC1" s="124" t="s">
        <v>4374</v>
      </c>
      <c r="BED1" s="124" t="s">
        <v>1375</v>
      </c>
      <c r="BEE1" s="124" t="s">
        <v>1425</v>
      </c>
      <c r="BEF1" s="124" t="s">
        <v>1475</v>
      </c>
      <c r="BEG1" s="124" t="s">
        <v>1525</v>
      </c>
      <c r="BEH1" s="124" t="s">
        <v>1575</v>
      </c>
      <c r="BEI1" s="124" t="s">
        <v>1625</v>
      </c>
      <c r="BEJ1" s="124" t="s">
        <v>1675</v>
      </c>
      <c r="BEK1" s="124" t="s">
        <v>1725</v>
      </c>
      <c r="BEL1" s="124" t="s">
        <v>1775</v>
      </c>
      <c r="BEM1" s="124" t="s">
        <v>1825</v>
      </c>
      <c r="BEN1" s="124" t="s">
        <v>1875</v>
      </c>
      <c r="BEO1" s="124" t="s">
        <v>1925</v>
      </c>
      <c r="BEP1" s="124" t="s">
        <v>1975</v>
      </c>
      <c r="BEQ1" s="124" t="s">
        <v>2025</v>
      </c>
      <c r="BER1" s="124" t="s">
        <v>2075</v>
      </c>
      <c r="BES1" s="124" t="s">
        <v>2125</v>
      </c>
      <c r="BET1" s="124" t="s">
        <v>2175</v>
      </c>
      <c r="BEU1" s="124" t="s">
        <v>2225</v>
      </c>
      <c r="BEV1" s="124" t="s">
        <v>2275</v>
      </c>
      <c r="BEW1" s="124" t="s">
        <v>2325</v>
      </c>
      <c r="BEX1" s="124" t="s">
        <v>2375</v>
      </c>
      <c r="BEY1" s="124" t="s">
        <v>2425</v>
      </c>
      <c r="BEZ1" s="124" t="s">
        <v>2475</v>
      </c>
      <c r="BFA1" s="124" t="s">
        <v>2525</v>
      </c>
      <c r="BFB1" s="124" t="s">
        <v>2575</v>
      </c>
      <c r="BFC1" s="124" t="s">
        <v>2625</v>
      </c>
      <c r="BFD1" s="124" t="s">
        <v>2675</v>
      </c>
      <c r="BFE1" s="124" t="s">
        <v>2725</v>
      </c>
      <c r="BFF1" s="124" t="s">
        <v>2775</v>
      </c>
      <c r="BFG1" s="124" t="s">
        <v>2825</v>
      </c>
      <c r="BFH1" s="124" t="s">
        <v>2875</v>
      </c>
      <c r="BFI1" s="124" t="s">
        <v>2925</v>
      </c>
      <c r="BFJ1" s="124" t="s">
        <v>2975</v>
      </c>
      <c r="BFK1" s="124" t="s">
        <v>3025</v>
      </c>
      <c r="BFL1" s="124" t="s">
        <v>3075</v>
      </c>
      <c r="BFM1" s="124" t="s">
        <v>3125</v>
      </c>
      <c r="BFN1" s="124" t="s">
        <v>3175</v>
      </c>
      <c r="BFO1" s="124" t="s">
        <v>3225</v>
      </c>
      <c r="BFP1" s="124" t="s">
        <v>3275</v>
      </c>
      <c r="BFQ1" s="124" t="s">
        <v>3325</v>
      </c>
      <c r="BFR1" s="124" t="s">
        <v>3375</v>
      </c>
      <c r="BFS1" s="124" t="s">
        <v>3425</v>
      </c>
      <c r="BFT1" s="124" t="s">
        <v>3475</v>
      </c>
      <c r="BFU1" s="124" t="s">
        <v>3525</v>
      </c>
      <c r="BFV1" s="124" t="s">
        <v>3575</v>
      </c>
      <c r="BFW1" s="124" t="s">
        <v>3625</v>
      </c>
      <c r="BFX1" s="124" t="s">
        <v>3675</v>
      </c>
      <c r="BFY1" s="124" t="s">
        <v>3725</v>
      </c>
      <c r="BFZ1" s="124" t="s">
        <v>3775</v>
      </c>
      <c r="BGA1" s="124" t="s">
        <v>3825</v>
      </c>
      <c r="BGB1" s="124" t="s">
        <v>3875</v>
      </c>
      <c r="BGC1" s="124" t="s">
        <v>3925</v>
      </c>
      <c r="BGD1" s="124" t="s">
        <v>3975</v>
      </c>
      <c r="BGE1" s="124" t="s">
        <v>4025</v>
      </c>
      <c r="BGF1" s="124" t="s">
        <v>4075</v>
      </c>
      <c r="BGG1" s="124" t="s">
        <v>4125</v>
      </c>
      <c r="BGH1" s="124" t="s">
        <v>4175</v>
      </c>
      <c r="BGI1" s="124" t="s">
        <v>4225</v>
      </c>
      <c r="BGJ1" s="124" t="s">
        <v>4275</v>
      </c>
      <c r="BGK1" s="124" t="s">
        <v>4325</v>
      </c>
      <c r="BGL1" s="124" t="s">
        <v>4375</v>
      </c>
      <c r="BGM1" s="124" t="s">
        <v>1376</v>
      </c>
      <c r="BGN1" s="124" t="s">
        <v>1426</v>
      </c>
      <c r="BGO1" s="124" t="s">
        <v>1476</v>
      </c>
      <c r="BGP1" s="124" t="s">
        <v>1526</v>
      </c>
      <c r="BGQ1" s="124" t="s">
        <v>1576</v>
      </c>
      <c r="BGR1" s="124" t="s">
        <v>1626</v>
      </c>
      <c r="BGS1" s="124" t="s">
        <v>1676</v>
      </c>
      <c r="BGT1" s="124" t="s">
        <v>1726</v>
      </c>
      <c r="BGU1" s="124" t="s">
        <v>1776</v>
      </c>
      <c r="BGV1" s="124" t="s">
        <v>1826</v>
      </c>
      <c r="BGW1" s="124" t="s">
        <v>1876</v>
      </c>
      <c r="BGX1" s="124" t="s">
        <v>1926</v>
      </c>
      <c r="BGY1" s="124" t="s">
        <v>1976</v>
      </c>
      <c r="BGZ1" s="124" t="s">
        <v>2026</v>
      </c>
      <c r="BHA1" s="124" t="s">
        <v>2076</v>
      </c>
      <c r="BHB1" s="124" t="s">
        <v>2126</v>
      </c>
      <c r="BHC1" s="124" t="s">
        <v>2176</v>
      </c>
      <c r="BHD1" s="124" t="s">
        <v>2226</v>
      </c>
      <c r="BHE1" s="124" t="s">
        <v>2276</v>
      </c>
      <c r="BHF1" s="124" t="s">
        <v>2326</v>
      </c>
      <c r="BHG1" s="124" t="s">
        <v>2376</v>
      </c>
      <c r="BHH1" s="124" t="s">
        <v>2426</v>
      </c>
      <c r="BHI1" s="124" t="s">
        <v>2476</v>
      </c>
      <c r="BHJ1" s="124" t="s">
        <v>2526</v>
      </c>
      <c r="BHK1" s="124" t="s">
        <v>2576</v>
      </c>
      <c r="BHL1" s="124" t="s">
        <v>2626</v>
      </c>
      <c r="BHM1" s="124" t="s">
        <v>2676</v>
      </c>
      <c r="BHN1" s="124" t="s">
        <v>2726</v>
      </c>
      <c r="BHO1" s="124" t="s">
        <v>2776</v>
      </c>
      <c r="BHP1" s="124" t="s">
        <v>2826</v>
      </c>
      <c r="BHQ1" s="124" t="s">
        <v>2876</v>
      </c>
      <c r="BHR1" s="124" t="s">
        <v>2926</v>
      </c>
      <c r="BHS1" s="124" t="s">
        <v>2976</v>
      </c>
      <c r="BHT1" s="124" t="s">
        <v>3026</v>
      </c>
      <c r="BHU1" s="124" t="s">
        <v>3076</v>
      </c>
      <c r="BHV1" s="124" t="s">
        <v>3126</v>
      </c>
      <c r="BHW1" s="124" t="s">
        <v>3176</v>
      </c>
      <c r="BHX1" s="124" t="s">
        <v>3226</v>
      </c>
      <c r="BHY1" s="124" t="s">
        <v>3276</v>
      </c>
      <c r="BHZ1" s="124" t="s">
        <v>3326</v>
      </c>
      <c r="BIA1" s="124" t="s">
        <v>3376</v>
      </c>
      <c r="BIB1" s="124" t="s">
        <v>3426</v>
      </c>
      <c r="BIC1" s="124" t="s">
        <v>3476</v>
      </c>
      <c r="BID1" s="124" t="s">
        <v>3526</v>
      </c>
      <c r="BIE1" s="124" t="s">
        <v>3576</v>
      </c>
      <c r="BIF1" s="124" t="s">
        <v>3626</v>
      </c>
      <c r="BIG1" s="124" t="s">
        <v>3676</v>
      </c>
      <c r="BIH1" s="124" t="s">
        <v>3726</v>
      </c>
      <c r="BII1" s="124" t="s">
        <v>3776</v>
      </c>
      <c r="BIJ1" s="124" t="s">
        <v>3826</v>
      </c>
      <c r="BIK1" s="124" t="s">
        <v>3876</v>
      </c>
      <c r="BIL1" s="124" t="s">
        <v>3926</v>
      </c>
      <c r="BIM1" s="124" t="s">
        <v>3976</v>
      </c>
      <c r="BIN1" s="124" t="s">
        <v>4026</v>
      </c>
      <c r="BIO1" s="124" t="s">
        <v>4076</v>
      </c>
      <c r="BIP1" s="124" t="s">
        <v>4126</v>
      </c>
      <c r="BIQ1" s="124" t="s">
        <v>4176</v>
      </c>
      <c r="BIR1" s="124" t="s">
        <v>4226</v>
      </c>
      <c r="BIS1" s="124" t="s">
        <v>4276</v>
      </c>
      <c r="BIT1" s="124" t="s">
        <v>4326</v>
      </c>
      <c r="BIU1" s="124" t="s">
        <v>4376</v>
      </c>
      <c r="BIV1" s="124" t="s">
        <v>1377</v>
      </c>
      <c r="BIW1" s="124" t="s">
        <v>1427</v>
      </c>
      <c r="BIX1" s="124" t="s">
        <v>1477</v>
      </c>
      <c r="BIY1" s="124" t="s">
        <v>1527</v>
      </c>
      <c r="BIZ1" s="124" t="s">
        <v>1577</v>
      </c>
      <c r="BJA1" s="124" t="s">
        <v>1627</v>
      </c>
      <c r="BJB1" s="124" t="s">
        <v>1677</v>
      </c>
      <c r="BJC1" s="124" t="s">
        <v>1727</v>
      </c>
      <c r="BJD1" s="124" t="s">
        <v>1777</v>
      </c>
      <c r="BJE1" s="124" t="s">
        <v>1827</v>
      </c>
      <c r="BJF1" s="124" t="s">
        <v>1877</v>
      </c>
      <c r="BJG1" s="124" t="s">
        <v>1927</v>
      </c>
      <c r="BJH1" s="124" t="s">
        <v>1977</v>
      </c>
      <c r="BJI1" s="124" t="s">
        <v>2027</v>
      </c>
      <c r="BJJ1" s="124" t="s">
        <v>2077</v>
      </c>
      <c r="BJK1" s="124" t="s">
        <v>2127</v>
      </c>
      <c r="BJL1" s="124" t="s">
        <v>2177</v>
      </c>
      <c r="BJM1" s="124" t="s">
        <v>2227</v>
      </c>
      <c r="BJN1" s="124" t="s">
        <v>2277</v>
      </c>
      <c r="BJO1" s="124" t="s">
        <v>2327</v>
      </c>
      <c r="BJP1" s="124" t="s">
        <v>2377</v>
      </c>
      <c r="BJQ1" s="124" t="s">
        <v>2427</v>
      </c>
      <c r="BJR1" s="124" t="s">
        <v>2477</v>
      </c>
      <c r="BJS1" s="124" t="s">
        <v>2527</v>
      </c>
      <c r="BJT1" s="124" t="s">
        <v>2577</v>
      </c>
      <c r="BJU1" s="124" t="s">
        <v>2627</v>
      </c>
      <c r="BJV1" s="124" t="s">
        <v>2677</v>
      </c>
      <c r="BJW1" s="124" t="s">
        <v>2727</v>
      </c>
      <c r="BJX1" s="124" t="s">
        <v>2777</v>
      </c>
      <c r="BJY1" s="124" t="s">
        <v>2827</v>
      </c>
      <c r="BJZ1" s="124" t="s">
        <v>2877</v>
      </c>
      <c r="BKA1" s="124" t="s">
        <v>2927</v>
      </c>
      <c r="BKB1" s="124" t="s">
        <v>2977</v>
      </c>
      <c r="BKC1" s="124" t="s">
        <v>3027</v>
      </c>
      <c r="BKD1" s="124" t="s">
        <v>3077</v>
      </c>
      <c r="BKE1" s="124" t="s">
        <v>3127</v>
      </c>
      <c r="BKF1" s="124" t="s">
        <v>3177</v>
      </c>
      <c r="BKG1" s="124" t="s">
        <v>3227</v>
      </c>
      <c r="BKH1" s="124" t="s">
        <v>3277</v>
      </c>
      <c r="BKI1" s="124" t="s">
        <v>3327</v>
      </c>
      <c r="BKJ1" s="124" t="s">
        <v>3377</v>
      </c>
      <c r="BKK1" s="124" t="s">
        <v>3427</v>
      </c>
      <c r="BKL1" s="124" t="s">
        <v>3477</v>
      </c>
      <c r="BKM1" s="124" t="s">
        <v>3527</v>
      </c>
      <c r="BKN1" s="124" t="s">
        <v>3577</v>
      </c>
      <c r="BKO1" s="124" t="s">
        <v>3627</v>
      </c>
      <c r="BKP1" s="124" t="s">
        <v>3677</v>
      </c>
      <c r="BKQ1" s="124" t="s">
        <v>3727</v>
      </c>
      <c r="BKR1" s="124" t="s">
        <v>3777</v>
      </c>
      <c r="BKS1" s="124" t="s">
        <v>3827</v>
      </c>
      <c r="BKT1" s="124" t="s">
        <v>3877</v>
      </c>
      <c r="BKU1" s="124" t="s">
        <v>3927</v>
      </c>
      <c r="BKV1" s="124" t="s">
        <v>3977</v>
      </c>
      <c r="BKW1" s="124" t="s">
        <v>4027</v>
      </c>
      <c r="BKX1" s="124" t="s">
        <v>4077</v>
      </c>
      <c r="BKY1" s="124" t="s">
        <v>4127</v>
      </c>
      <c r="BKZ1" s="124" t="s">
        <v>4177</v>
      </c>
      <c r="BLA1" s="124" t="s">
        <v>4227</v>
      </c>
      <c r="BLB1" s="124" t="s">
        <v>4277</v>
      </c>
      <c r="BLC1" s="124" t="s">
        <v>4327</v>
      </c>
      <c r="BLD1" s="124" t="s">
        <v>4377</v>
      </c>
      <c r="BLE1" s="124" t="s">
        <v>1378</v>
      </c>
      <c r="BLF1" s="124" t="s">
        <v>1428</v>
      </c>
      <c r="BLG1" s="124" t="s">
        <v>1478</v>
      </c>
      <c r="BLH1" s="124" t="s">
        <v>1528</v>
      </c>
      <c r="BLI1" s="124" t="s">
        <v>1578</v>
      </c>
      <c r="BLJ1" s="124" t="s">
        <v>1628</v>
      </c>
      <c r="BLK1" s="124" t="s">
        <v>1678</v>
      </c>
      <c r="BLL1" s="124" t="s">
        <v>1728</v>
      </c>
      <c r="BLM1" s="124" t="s">
        <v>1778</v>
      </c>
      <c r="BLN1" s="124" t="s">
        <v>1828</v>
      </c>
      <c r="BLO1" s="124" t="s">
        <v>1878</v>
      </c>
      <c r="BLP1" s="124" t="s">
        <v>1928</v>
      </c>
      <c r="BLQ1" s="124" t="s">
        <v>1978</v>
      </c>
      <c r="BLR1" s="124" t="s">
        <v>2028</v>
      </c>
      <c r="BLS1" s="124" t="s">
        <v>2078</v>
      </c>
      <c r="BLT1" s="124" t="s">
        <v>2128</v>
      </c>
      <c r="BLU1" s="124" t="s">
        <v>2178</v>
      </c>
      <c r="BLV1" s="124" t="s">
        <v>2228</v>
      </c>
      <c r="BLW1" s="124" t="s">
        <v>2278</v>
      </c>
      <c r="BLX1" s="124" t="s">
        <v>2328</v>
      </c>
      <c r="BLY1" s="124" t="s">
        <v>2378</v>
      </c>
      <c r="BLZ1" s="124" t="s">
        <v>2428</v>
      </c>
      <c r="BMA1" s="124" t="s">
        <v>2478</v>
      </c>
      <c r="BMB1" s="124" t="s">
        <v>2528</v>
      </c>
      <c r="BMC1" s="124" t="s">
        <v>2578</v>
      </c>
      <c r="BMD1" s="124" t="s">
        <v>2628</v>
      </c>
      <c r="BME1" s="124" t="s">
        <v>2678</v>
      </c>
      <c r="BMF1" s="124" t="s">
        <v>2728</v>
      </c>
      <c r="BMG1" s="124" t="s">
        <v>2778</v>
      </c>
      <c r="BMH1" s="124" t="s">
        <v>2828</v>
      </c>
      <c r="BMI1" s="124" t="s">
        <v>2878</v>
      </c>
      <c r="BMJ1" s="124" t="s">
        <v>2928</v>
      </c>
      <c r="BMK1" s="124" t="s">
        <v>2978</v>
      </c>
      <c r="BML1" s="124" t="s">
        <v>3028</v>
      </c>
      <c r="BMM1" s="124" t="s">
        <v>3078</v>
      </c>
      <c r="BMN1" s="124" t="s">
        <v>3128</v>
      </c>
      <c r="BMO1" s="124" t="s">
        <v>3178</v>
      </c>
      <c r="BMP1" s="124" t="s">
        <v>3228</v>
      </c>
      <c r="BMQ1" s="124" t="s">
        <v>3278</v>
      </c>
      <c r="BMR1" s="124" t="s">
        <v>3328</v>
      </c>
      <c r="BMS1" s="124" t="s">
        <v>3378</v>
      </c>
      <c r="BMT1" s="124" t="s">
        <v>3428</v>
      </c>
      <c r="BMU1" s="124" t="s">
        <v>3478</v>
      </c>
      <c r="BMV1" s="124" t="s">
        <v>3528</v>
      </c>
      <c r="BMW1" s="124" t="s">
        <v>3578</v>
      </c>
      <c r="BMX1" s="124" t="s">
        <v>3628</v>
      </c>
      <c r="BMY1" s="124" t="s">
        <v>3678</v>
      </c>
      <c r="BMZ1" s="124" t="s">
        <v>3728</v>
      </c>
      <c r="BNA1" s="124" t="s">
        <v>3778</v>
      </c>
      <c r="BNB1" s="124" t="s">
        <v>3828</v>
      </c>
      <c r="BNC1" s="124" t="s">
        <v>3878</v>
      </c>
      <c r="BND1" s="124" t="s">
        <v>3928</v>
      </c>
      <c r="BNE1" s="124" t="s">
        <v>3978</v>
      </c>
      <c r="BNF1" s="124" t="s">
        <v>4028</v>
      </c>
      <c r="BNG1" s="124" t="s">
        <v>4078</v>
      </c>
      <c r="BNH1" s="124" t="s">
        <v>4128</v>
      </c>
      <c r="BNI1" s="124" t="s">
        <v>4178</v>
      </c>
      <c r="BNJ1" s="124" t="s">
        <v>4228</v>
      </c>
      <c r="BNK1" s="124" t="s">
        <v>4278</v>
      </c>
      <c r="BNL1" s="124" t="s">
        <v>4328</v>
      </c>
      <c r="BNM1" s="124" t="s">
        <v>4378</v>
      </c>
      <c r="BNN1" s="124" t="s">
        <v>1379</v>
      </c>
      <c r="BNO1" s="124" t="s">
        <v>1429</v>
      </c>
      <c r="BNP1" s="124" t="s">
        <v>1479</v>
      </c>
      <c r="BNQ1" s="124" t="s">
        <v>1529</v>
      </c>
      <c r="BNR1" s="124" t="s">
        <v>1579</v>
      </c>
      <c r="BNS1" s="124" t="s">
        <v>1629</v>
      </c>
      <c r="BNT1" s="124" t="s">
        <v>1679</v>
      </c>
      <c r="BNU1" s="124" t="s">
        <v>1729</v>
      </c>
      <c r="BNV1" s="124" t="s">
        <v>1779</v>
      </c>
      <c r="BNW1" s="124" t="s">
        <v>1829</v>
      </c>
      <c r="BNX1" s="124" t="s">
        <v>1879</v>
      </c>
      <c r="BNY1" s="124" t="s">
        <v>1929</v>
      </c>
      <c r="BNZ1" s="124" t="s">
        <v>1979</v>
      </c>
      <c r="BOA1" s="124" t="s">
        <v>2029</v>
      </c>
      <c r="BOB1" s="124" t="s">
        <v>2079</v>
      </c>
      <c r="BOC1" s="124" t="s">
        <v>2129</v>
      </c>
      <c r="BOD1" s="124" t="s">
        <v>2179</v>
      </c>
      <c r="BOE1" s="124" t="s">
        <v>2229</v>
      </c>
      <c r="BOF1" s="124" t="s">
        <v>2279</v>
      </c>
      <c r="BOG1" s="124" t="s">
        <v>2329</v>
      </c>
      <c r="BOH1" s="124" t="s">
        <v>2379</v>
      </c>
      <c r="BOI1" s="124" t="s">
        <v>2429</v>
      </c>
      <c r="BOJ1" s="124" t="s">
        <v>2479</v>
      </c>
      <c r="BOK1" s="124" t="s">
        <v>2529</v>
      </c>
      <c r="BOL1" s="124" t="s">
        <v>2579</v>
      </c>
      <c r="BOM1" s="124" t="s">
        <v>2629</v>
      </c>
      <c r="BON1" s="124" t="s">
        <v>2679</v>
      </c>
      <c r="BOO1" s="124" t="s">
        <v>2729</v>
      </c>
      <c r="BOP1" s="124" t="s">
        <v>2779</v>
      </c>
      <c r="BOQ1" s="124" t="s">
        <v>2829</v>
      </c>
      <c r="BOR1" s="124" t="s">
        <v>2879</v>
      </c>
      <c r="BOS1" s="124" t="s">
        <v>2929</v>
      </c>
      <c r="BOT1" s="124" t="s">
        <v>2979</v>
      </c>
      <c r="BOU1" s="124" t="s">
        <v>3029</v>
      </c>
      <c r="BOV1" s="124" t="s">
        <v>3079</v>
      </c>
      <c r="BOW1" s="124" t="s">
        <v>3129</v>
      </c>
      <c r="BOX1" s="124" t="s">
        <v>3179</v>
      </c>
      <c r="BOY1" s="124" t="s">
        <v>3229</v>
      </c>
      <c r="BOZ1" s="124" t="s">
        <v>3279</v>
      </c>
      <c r="BPA1" s="124" t="s">
        <v>3329</v>
      </c>
      <c r="BPB1" s="124" t="s">
        <v>3379</v>
      </c>
      <c r="BPC1" s="124" t="s">
        <v>3429</v>
      </c>
      <c r="BPD1" s="124" t="s">
        <v>3479</v>
      </c>
      <c r="BPE1" s="124" t="s">
        <v>3529</v>
      </c>
      <c r="BPF1" s="124" t="s">
        <v>3579</v>
      </c>
      <c r="BPG1" s="124" t="s">
        <v>3629</v>
      </c>
      <c r="BPH1" s="124" t="s">
        <v>3679</v>
      </c>
      <c r="BPI1" s="124" t="s">
        <v>3729</v>
      </c>
      <c r="BPJ1" s="124" t="s">
        <v>3779</v>
      </c>
      <c r="BPK1" s="124" t="s">
        <v>3829</v>
      </c>
      <c r="BPL1" s="124" t="s">
        <v>3879</v>
      </c>
      <c r="BPM1" s="124" t="s">
        <v>3929</v>
      </c>
      <c r="BPN1" s="124" t="s">
        <v>3979</v>
      </c>
      <c r="BPO1" s="124" t="s">
        <v>4029</v>
      </c>
      <c r="BPP1" s="124" t="s">
        <v>4079</v>
      </c>
      <c r="BPQ1" s="124" t="s">
        <v>4129</v>
      </c>
      <c r="BPR1" s="124" t="s">
        <v>4179</v>
      </c>
      <c r="BPS1" s="124" t="s">
        <v>4229</v>
      </c>
      <c r="BPT1" s="124" t="s">
        <v>4279</v>
      </c>
      <c r="BPU1" s="124" t="s">
        <v>4329</v>
      </c>
      <c r="BPV1" s="124" t="s">
        <v>4379</v>
      </c>
      <c r="BPW1" s="124" t="s">
        <v>1380</v>
      </c>
      <c r="BPX1" s="124" t="s">
        <v>1430</v>
      </c>
      <c r="BPY1" s="124" t="s">
        <v>1480</v>
      </c>
      <c r="BPZ1" s="124" t="s">
        <v>1530</v>
      </c>
      <c r="BQA1" s="124" t="s">
        <v>1580</v>
      </c>
      <c r="BQB1" s="124" t="s">
        <v>1630</v>
      </c>
      <c r="BQC1" s="124" t="s">
        <v>1680</v>
      </c>
      <c r="BQD1" s="124" t="s">
        <v>1730</v>
      </c>
      <c r="BQE1" s="124" t="s">
        <v>1780</v>
      </c>
      <c r="BQF1" s="124" t="s">
        <v>1830</v>
      </c>
      <c r="BQG1" s="124" t="s">
        <v>1880</v>
      </c>
      <c r="BQH1" s="124" t="s">
        <v>1930</v>
      </c>
      <c r="BQI1" s="124" t="s">
        <v>1980</v>
      </c>
      <c r="BQJ1" s="124" t="s">
        <v>2030</v>
      </c>
      <c r="BQK1" s="124" t="s">
        <v>2080</v>
      </c>
      <c r="BQL1" s="124" t="s">
        <v>2130</v>
      </c>
      <c r="BQM1" s="124" t="s">
        <v>2180</v>
      </c>
      <c r="BQN1" s="124" t="s">
        <v>2230</v>
      </c>
      <c r="BQO1" s="124" t="s">
        <v>2280</v>
      </c>
      <c r="BQP1" s="124" t="s">
        <v>2330</v>
      </c>
      <c r="BQQ1" s="124" t="s">
        <v>2380</v>
      </c>
      <c r="BQR1" s="124" t="s">
        <v>2430</v>
      </c>
      <c r="BQS1" s="124" t="s">
        <v>2480</v>
      </c>
      <c r="BQT1" s="124" t="s">
        <v>2530</v>
      </c>
      <c r="BQU1" s="124" t="s">
        <v>2580</v>
      </c>
      <c r="BQV1" s="124" t="s">
        <v>2630</v>
      </c>
      <c r="BQW1" s="124" t="s">
        <v>2680</v>
      </c>
      <c r="BQX1" s="124" t="s">
        <v>2730</v>
      </c>
      <c r="BQY1" s="124" t="s">
        <v>2780</v>
      </c>
      <c r="BQZ1" s="124" t="s">
        <v>2830</v>
      </c>
      <c r="BRA1" s="124" t="s">
        <v>2880</v>
      </c>
      <c r="BRB1" s="124" t="s">
        <v>2930</v>
      </c>
      <c r="BRC1" s="124" t="s">
        <v>2980</v>
      </c>
      <c r="BRD1" s="124" t="s">
        <v>3030</v>
      </c>
      <c r="BRE1" s="124" t="s">
        <v>3080</v>
      </c>
      <c r="BRF1" s="124" t="s">
        <v>3130</v>
      </c>
      <c r="BRG1" s="124" t="s">
        <v>3180</v>
      </c>
      <c r="BRH1" s="124" t="s">
        <v>3230</v>
      </c>
      <c r="BRI1" s="124" t="s">
        <v>3280</v>
      </c>
      <c r="BRJ1" s="124" t="s">
        <v>3330</v>
      </c>
      <c r="BRK1" s="124" t="s">
        <v>3380</v>
      </c>
      <c r="BRL1" s="124" t="s">
        <v>3430</v>
      </c>
      <c r="BRM1" s="124" t="s">
        <v>3480</v>
      </c>
      <c r="BRN1" s="124" t="s">
        <v>3530</v>
      </c>
      <c r="BRO1" s="124" t="s">
        <v>3580</v>
      </c>
      <c r="BRP1" s="124" t="s">
        <v>3630</v>
      </c>
      <c r="BRQ1" s="124" t="s">
        <v>3680</v>
      </c>
      <c r="BRR1" s="124" t="s">
        <v>3730</v>
      </c>
      <c r="BRS1" s="124" t="s">
        <v>3780</v>
      </c>
      <c r="BRT1" s="124" t="s">
        <v>3830</v>
      </c>
      <c r="BRU1" s="124" t="s">
        <v>3880</v>
      </c>
      <c r="BRV1" s="124" t="s">
        <v>3930</v>
      </c>
      <c r="BRW1" s="124" t="s">
        <v>3980</v>
      </c>
      <c r="BRX1" s="124" t="s">
        <v>4030</v>
      </c>
      <c r="BRY1" s="124" t="s">
        <v>4080</v>
      </c>
      <c r="BRZ1" s="124" t="s">
        <v>4130</v>
      </c>
      <c r="BSA1" s="124" t="s">
        <v>4180</v>
      </c>
      <c r="BSB1" s="124" t="s">
        <v>4230</v>
      </c>
      <c r="BSC1" s="124" t="s">
        <v>4280</v>
      </c>
      <c r="BSD1" s="124" t="s">
        <v>4330</v>
      </c>
      <c r="BSE1" s="124" t="s">
        <v>4380</v>
      </c>
      <c r="BSF1" s="124" t="s">
        <v>1381</v>
      </c>
      <c r="BSG1" s="124" t="s">
        <v>1431</v>
      </c>
      <c r="BSH1" s="124" t="s">
        <v>1481</v>
      </c>
      <c r="BSI1" s="124" t="s">
        <v>1531</v>
      </c>
      <c r="BSJ1" s="124" t="s">
        <v>1581</v>
      </c>
      <c r="BSK1" s="124" t="s">
        <v>1631</v>
      </c>
      <c r="BSL1" s="124" t="s">
        <v>1681</v>
      </c>
      <c r="BSM1" s="124" t="s">
        <v>1731</v>
      </c>
      <c r="BSN1" s="124" t="s">
        <v>1781</v>
      </c>
      <c r="BSO1" s="124" t="s">
        <v>1831</v>
      </c>
      <c r="BSP1" s="124" t="s">
        <v>1881</v>
      </c>
      <c r="BSQ1" s="124" t="s">
        <v>1931</v>
      </c>
      <c r="BSR1" s="124" t="s">
        <v>1981</v>
      </c>
      <c r="BSS1" s="124" t="s">
        <v>2031</v>
      </c>
      <c r="BST1" s="124" t="s">
        <v>2081</v>
      </c>
      <c r="BSU1" s="124" t="s">
        <v>2131</v>
      </c>
      <c r="BSV1" s="124" t="s">
        <v>2181</v>
      </c>
      <c r="BSW1" s="124" t="s">
        <v>2231</v>
      </c>
      <c r="BSX1" s="124" t="s">
        <v>2281</v>
      </c>
      <c r="BSY1" s="124" t="s">
        <v>2331</v>
      </c>
      <c r="BSZ1" s="124" t="s">
        <v>2381</v>
      </c>
      <c r="BTA1" s="124" t="s">
        <v>2431</v>
      </c>
      <c r="BTB1" s="124" t="s">
        <v>2481</v>
      </c>
      <c r="BTC1" s="124" t="s">
        <v>2531</v>
      </c>
      <c r="BTD1" s="124" t="s">
        <v>2581</v>
      </c>
      <c r="BTE1" s="124" t="s">
        <v>2631</v>
      </c>
      <c r="BTF1" s="124" t="s">
        <v>2681</v>
      </c>
      <c r="BTG1" s="124" t="s">
        <v>2731</v>
      </c>
      <c r="BTH1" s="124" t="s">
        <v>2781</v>
      </c>
      <c r="BTI1" s="124" t="s">
        <v>2831</v>
      </c>
      <c r="BTJ1" s="124" t="s">
        <v>2881</v>
      </c>
      <c r="BTK1" s="124" t="s">
        <v>2931</v>
      </c>
      <c r="BTL1" s="124" t="s">
        <v>2981</v>
      </c>
      <c r="BTM1" s="124" t="s">
        <v>3031</v>
      </c>
      <c r="BTN1" s="124" t="s">
        <v>3081</v>
      </c>
      <c r="BTO1" s="124" t="s">
        <v>3131</v>
      </c>
      <c r="BTP1" s="124" t="s">
        <v>3181</v>
      </c>
      <c r="BTQ1" s="124" t="s">
        <v>3231</v>
      </c>
      <c r="BTR1" s="124" t="s">
        <v>3281</v>
      </c>
      <c r="BTS1" s="124" t="s">
        <v>3331</v>
      </c>
      <c r="BTT1" s="124" t="s">
        <v>3381</v>
      </c>
      <c r="BTU1" s="124" t="s">
        <v>3431</v>
      </c>
      <c r="BTV1" s="124" t="s">
        <v>3481</v>
      </c>
      <c r="BTW1" s="124" t="s">
        <v>3531</v>
      </c>
      <c r="BTX1" s="124" t="s">
        <v>3581</v>
      </c>
      <c r="BTY1" s="124" t="s">
        <v>3631</v>
      </c>
      <c r="BTZ1" s="124" t="s">
        <v>3681</v>
      </c>
      <c r="BUA1" s="124" t="s">
        <v>3731</v>
      </c>
      <c r="BUB1" s="124" t="s">
        <v>3781</v>
      </c>
      <c r="BUC1" s="124" t="s">
        <v>3831</v>
      </c>
      <c r="BUD1" s="124" t="s">
        <v>3881</v>
      </c>
      <c r="BUE1" s="124" t="s">
        <v>3931</v>
      </c>
      <c r="BUF1" s="124" t="s">
        <v>3981</v>
      </c>
      <c r="BUG1" s="124" t="s">
        <v>4031</v>
      </c>
      <c r="BUH1" s="124" t="s">
        <v>4081</v>
      </c>
      <c r="BUI1" s="124" t="s">
        <v>4131</v>
      </c>
      <c r="BUJ1" s="124" t="s">
        <v>4181</v>
      </c>
      <c r="BUK1" s="124" t="s">
        <v>4231</v>
      </c>
      <c r="BUL1" s="124" t="s">
        <v>4281</v>
      </c>
      <c r="BUM1" s="124" t="s">
        <v>4331</v>
      </c>
      <c r="BUN1" s="124" t="s">
        <v>4381</v>
      </c>
      <c r="BUO1" s="124" t="s">
        <v>1382</v>
      </c>
      <c r="BUP1" s="124" t="s">
        <v>1432</v>
      </c>
      <c r="BUQ1" s="124" t="s">
        <v>1482</v>
      </c>
      <c r="BUR1" s="124" t="s">
        <v>1532</v>
      </c>
      <c r="BUS1" s="124" t="s">
        <v>1582</v>
      </c>
      <c r="BUT1" s="124" t="s">
        <v>1632</v>
      </c>
      <c r="BUU1" s="124" t="s">
        <v>1682</v>
      </c>
      <c r="BUV1" s="124" t="s">
        <v>1732</v>
      </c>
      <c r="BUW1" s="124" t="s">
        <v>1782</v>
      </c>
      <c r="BUX1" s="124" t="s">
        <v>1832</v>
      </c>
      <c r="BUY1" s="124" t="s">
        <v>1882</v>
      </c>
      <c r="BUZ1" s="124" t="s">
        <v>1932</v>
      </c>
      <c r="BVA1" s="124" t="s">
        <v>1982</v>
      </c>
      <c r="BVB1" s="124" t="s">
        <v>2032</v>
      </c>
      <c r="BVC1" s="124" t="s">
        <v>2082</v>
      </c>
      <c r="BVD1" s="124" t="s">
        <v>2132</v>
      </c>
      <c r="BVE1" s="124" t="s">
        <v>2182</v>
      </c>
      <c r="BVF1" s="124" t="s">
        <v>2232</v>
      </c>
      <c r="BVG1" s="124" t="s">
        <v>2282</v>
      </c>
      <c r="BVH1" s="124" t="s">
        <v>2332</v>
      </c>
      <c r="BVI1" s="124" t="s">
        <v>2382</v>
      </c>
      <c r="BVJ1" s="124" t="s">
        <v>2432</v>
      </c>
      <c r="BVK1" s="124" t="s">
        <v>2482</v>
      </c>
      <c r="BVL1" s="124" t="s">
        <v>2532</v>
      </c>
      <c r="BVM1" s="124" t="s">
        <v>2582</v>
      </c>
      <c r="BVN1" s="124" t="s">
        <v>2632</v>
      </c>
      <c r="BVO1" s="124" t="s">
        <v>2682</v>
      </c>
      <c r="BVP1" s="124" t="s">
        <v>2732</v>
      </c>
      <c r="BVQ1" s="124" t="s">
        <v>2782</v>
      </c>
      <c r="BVR1" s="124" t="s">
        <v>2832</v>
      </c>
      <c r="BVS1" s="124" t="s">
        <v>2882</v>
      </c>
      <c r="BVT1" s="124" t="s">
        <v>2932</v>
      </c>
      <c r="BVU1" s="124" t="s">
        <v>2982</v>
      </c>
      <c r="BVV1" s="124" t="s">
        <v>3032</v>
      </c>
      <c r="BVW1" s="124" t="s">
        <v>3082</v>
      </c>
      <c r="BVX1" s="124" t="s">
        <v>3132</v>
      </c>
      <c r="BVY1" s="124" t="s">
        <v>3182</v>
      </c>
      <c r="BVZ1" s="124" t="s">
        <v>3232</v>
      </c>
      <c r="BWA1" s="124" t="s">
        <v>3282</v>
      </c>
      <c r="BWB1" s="124" t="s">
        <v>3332</v>
      </c>
      <c r="BWC1" s="124" t="s">
        <v>3382</v>
      </c>
      <c r="BWD1" s="124" t="s">
        <v>3432</v>
      </c>
      <c r="BWE1" s="124" t="s">
        <v>3482</v>
      </c>
      <c r="BWF1" s="124" t="s">
        <v>3532</v>
      </c>
      <c r="BWG1" s="124" t="s">
        <v>3582</v>
      </c>
      <c r="BWH1" s="124" t="s">
        <v>3632</v>
      </c>
      <c r="BWI1" s="124" t="s">
        <v>3682</v>
      </c>
      <c r="BWJ1" s="124" t="s">
        <v>3732</v>
      </c>
      <c r="BWK1" s="124" t="s">
        <v>3782</v>
      </c>
      <c r="BWL1" s="124" t="s">
        <v>3832</v>
      </c>
      <c r="BWM1" s="124" t="s">
        <v>3882</v>
      </c>
      <c r="BWN1" s="124" t="s">
        <v>3932</v>
      </c>
      <c r="BWO1" s="124" t="s">
        <v>3982</v>
      </c>
      <c r="BWP1" s="124" t="s">
        <v>4032</v>
      </c>
      <c r="BWQ1" s="124" t="s">
        <v>4082</v>
      </c>
      <c r="BWR1" s="124" t="s">
        <v>4132</v>
      </c>
      <c r="BWS1" s="124" t="s">
        <v>4182</v>
      </c>
      <c r="BWT1" s="124" t="s">
        <v>4232</v>
      </c>
      <c r="BWU1" s="124" t="s">
        <v>4282</v>
      </c>
      <c r="BWV1" s="124" t="s">
        <v>4332</v>
      </c>
      <c r="BWW1" s="124" t="s">
        <v>4382</v>
      </c>
      <c r="BWX1" s="124" t="s">
        <v>1383</v>
      </c>
      <c r="BWY1" s="124" t="s">
        <v>1433</v>
      </c>
      <c r="BWZ1" s="124" t="s">
        <v>1483</v>
      </c>
      <c r="BXA1" s="124" t="s">
        <v>1533</v>
      </c>
      <c r="BXB1" s="124" t="s">
        <v>1583</v>
      </c>
      <c r="BXC1" s="124" t="s">
        <v>1633</v>
      </c>
      <c r="BXD1" s="124" t="s">
        <v>1683</v>
      </c>
      <c r="BXE1" s="124" t="s">
        <v>1733</v>
      </c>
      <c r="BXF1" s="124" t="s">
        <v>1783</v>
      </c>
      <c r="BXG1" s="124" t="s">
        <v>1833</v>
      </c>
      <c r="BXH1" s="124" t="s">
        <v>1883</v>
      </c>
      <c r="BXI1" s="124" t="s">
        <v>1933</v>
      </c>
      <c r="BXJ1" s="124" t="s">
        <v>1983</v>
      </c>
      <c r="BXK1" s="124" t="s">
        <v>2033</v>
      </c>
      <c r="BXL1" s="124" t="s">
        <v>2083</v>
      </c>
      <c r="BXM1" s="124" t="s">
        <v>2133</v>
      </c>
      <c r="BXN1" s="124" t="s">
        <v>2183</v>
      </c>
      <c r="BXO1" s="124" t="s">
        <v>2233</v>
      </c>
      <c r="BXP1" s="124" t="s">
        <v>2283</v>
      </c>
      <c r="BXQ1" s="124" t="s">
        <v>2333</v>
      </c>
      <c r="BXR1" s="124" t="s">
        <v>2383</v>
      </c>
      <c r="BXS1" s="124" t="s">
        <v>2433</v>
      </c>
      <c r="BXT1" s="124" t="s">
        <v>2483</v>
      </c>
      <c r="BXU1" s="124" t="s">
        <v>2533</v>
      </c>
      <c r="BXV1" s="124" t="s">
        <v>2583</v>
      </c>
      <c r="BXW1" s="124" t="s">
        <v>2633</v>
      </c>
      <c r="BXX1" s="124" t="s">
        <v>2683</v>
      </c>
      <c r="BXY1" s="124" t="s">
        <v>2733</v>
      </c>
      <c r="BXZ1" s="124" t="s">
        <v>2783</v>
      </c>
      <c r="BYA1" s="124" t="s">
        <v>2833</v>
      </c>
      <c r="BYB1" s="124" t="s">
        <v>2883</v>
      </c>
      <c r="BYC1" s="124" t="s">
        <v>2933</v>
      </c>
      <c r="BYD1" s="124" t="s">
        <v>2983</v>
      </c>
      <c r="BYE1" s="124" t="s">
        <v>3033</v>
      </c>
      <c r="BYF1" s="124" t="s">
        <v>3083</v>
      </c>
      <c r="BYG1" s="124" t="s">
        <v>3133</v>
      </c>
      <c r="BYH1" s="124" t="s">
        <v>3183</v>
      </c>
      <c r="BYI1" s="124" t="s">
        <v>3233</v>
      </c>
      <c r="BYJ1" s="124" t="s">
        <v>3283</v>
      </c>
      <c r="BYK1" s="124" t="s">
        <v>3333</v>
      </c>
      <c r="BYL1" s="124" t="s">
        <v>3383</v>
      </c>
      <c r="BYM1" s="124" t="s">
        <v>3433</v>
      </c>
      <c r="BYN1" s="124" t="s">
        <v>3483</v>
      </c>
      <c r="BYO1" s="124" t="s">
        <v>3533</v>
      </c>
      <c r="BYP1" s="124" t="s">
        <v>3583</v>
      </c>
      <c r="BYQ1" s="124" t="s">
        <v>3633</v>
      </c>
      <c r="BYR1" s="124" t="s">
        <v>3683</v>
      </c>
      <c r="BYS1" s="124" t="s">
        <v>3733</v>
      </c>
      <c r="BYT1" s="124" t="s">
        <v>3783</v>
      </c>
      <c r="BYU1" s="124" t="s">
        <v>3833</v>
      </c>
      <c r="BYV1" s="124" t="s">
        <v>3883</v>
      </c>
      <c r="BYW1" s="124" t="s">
        <v>3933</v>
      </c>
      <c r="BYX1" s="124" t="s">
        <v>3983</v>
      </c>
      <c r="BYY1" s="124" t="s">
        <v>4033</v>
      </c>
      <c r="BYZ1" s="124" t="s">
        <v>4083</v>
      </c>
      <c r="BZA1" s="124" t="s">
        <v>4133</v>
      </c>
      <c r="BZB1" s="124" t="s">
        <v>4183</v>
      </c>
      <c r="BZC1" s="124" t="s">
        <v>4233</v>
      </c>
      <c r="BZD1" s="124" t="s">
        <v>4283</v>
      </c>
      <c r="BZE1" s="124" t="s">
        <v>4333</v>
      </c>
      <c r="BZF1" s="124" t="s">
        <v>4383</v>
      </c>
      <c r="BZG1" s="124" t="s">
        <v>1384</v>
      </c>
      <c r="BZH1" s="124" t="s">
        <v>1434</v>
      </c>
      <c r="BZI1" s="124" t="s">
        <v>1484</v>
      </c>
      <c r="BZJ1" s="124" t="s">
        <v>1534</v>
      </c>
      <c r="BZK1" s="124" t="s">
        <v>1584</v>
      </c>
      <c r="BZL1" s="124" t="s">
        <v>1634</v>
      </c>
      <c r="BZM1" s="124" t="s">
        <v>1684</v>
      </c>
      <c r="BZN1" s="124" t="s">
        <v>1734</v>
      </c>
      <c r="BZO1" s="124" t="s">
        <v>1784</v>
      </c>
      <c r="BZP1" s="124" t="s">
        <v>1834</v>
      </c>
      <c r="BZQ1" s="124" t="s">
        <v>1884</v>
      </c>
      <c r="BZR1" s="124" t="s">
        <v>1934</v>
      </c>
      <c r="BZS1" s="124" t="s">
        <v>1984</v>
      </c>
      <c r="BZT1" s="124" t="s">
        <v>2034</v>
      </c>
      <c r="BZU1" s="124" t="s">
        <v>2084</v>
      </c>
      <c r="BZV1" s="124" t="s">
        <v>2134</v>
      </c>
      <c r="BZW1" s="124" t="s">
        <v>2184</v>
      </c>
      <c r="BZX1" s="124" t="s">
        <v>2234</v>
      </c>
      <c r="BZY1" s="124" t="s">
        <v>2284</v>
      </c>
      <c r="BZZ1" s="124" t="s">
        <v>2334</v>
      </c>
      <c r="CAA1" s="124" t="s">
        <v>2384</v>
      </c>
      <c r="CAB1" s="124" t="s">
        <v>2434</v>
      </c>
      <c r="CAC1" s="124" t="s">
        <v>2484</v>
      </c>
      <c r="CAD1" s="124" t="s">
        <v>2534</v>
      </c>
      <c r="CAE1" s="124" t="s">
        <v>2584</v>
      </c>
      <c r="CAF1" s="124" t="s">
        <v>2634</v>
      </c>
      <c r="CAG1" s="124" t="s">
        <v>2684</v>
      </c>
      <c r="CAH1" s="124" t="s">
        <v>2734</v>
      </c>
      <c r="CAI1" s="124" t="s">
        <v>2784</v>
      </c>
      <c r="CAJ1" s="124" t="s">
        <v>2834</v>
      </c>
      <c r="CAK1" s="124" t="s">
        <v>2884</v>
      </c>
      <c r="CAL1" s="124" t="s">
        <v>2934</v>
      </c>
      <c r="CAM1" s="124" t="s">
        <v>2984</v>
      </c>
      <c r="CAN1" s="124" t="s">
        <v>3034</v>
      </c>
      <c r="CAO1" s="124" t="s">
        <v>3084</v>
      </c>
      <c r="CAP1" s="124" t="s">
        <v>3134</v>
      </c>
      <c r="CAQ1" s="124" t="s">
        <v>3184</v>
      </c>
      <c r="CAR1" s="124" t="s">
        <v>3234</v>
      </c>
      <c r="CAS1" s="124" t="s">
        <v>3284</v>
      </c>
      <c r="CAT1" s="124" t="s">
        <v>3334</v>
      </c>
      <c r="CAU1" s="124" t="s">
        <v>3384</v>
      </c>
      <c r="CAV1" s="124" t="s">
        <v>3434</v>
      </c>
      <c r="CAW1" s="124" t="s">
        <v>3484</v>
      </c>
      <c r="CAX1" s="124" t="s">
        <v>3534</v>
      </c>
      <c r="CAY1" s="124" t="s">
        <v>3584</v>
      </c>
      <c r="CAZ1" s="124" t="s">
        <v>3634</v>
      </c>
      <c r="CBA1" s="124" t="s">
        <v>3684</v>
      </c>
      <c r="CBB1" s="124" t="s">
        <v>3734</v>
      </c>
      <c r="CBC1" s="124" t="s">
        <v>3784</v>
      </c>
      <c r="CBD1" s="124" t="s">
        <v>3834</v>
      </c>
      <c r="CBE1" s="124" t="s">
        <v>3884</v>
      </c>
      <c r="CBF1" s="124" t="s">
        <v>3934</v>
      </c>
      <c r="CBG1" s="124" t="s">
        <v>3984</v>
      </c>
      <c r="CBH1" s="124" t="s">
        <v>4034</v>
      </c>
      <c r="CBI1" s="124" t="s">
        <v>4084</v>
      </c>
      <c r="CBJ1" s="124" t="s">
        <v>4134</v>
      </c>
      <c r="CBK1" s="124" t="s">
        <v>4184</v>
      </c>
      <c r="CBL1" s="124" t="s">
        <v>4234</v>
      </c>
      <c r="CBM1" s="124" t="s">
        <v>4284</v>
      </c>
      <c r="CBN1" s="124" t="s">
        <v>4334</v>
      </c>
      <c r="CBO1" s="124" t="s">
        <v>4384</v>
      </c>
      <c r="CBP1" s="124" t="s">
        <v>1385</v>
      </c>
      <c r="CBQ1" s="124" t="s">
        <v>1435</v>
      </c>
      <c r="CBR1" s="124" t="s">
        <v>1485</v>
      </c>
      <c r="CBS1" s="124" t="s">
        <v>1535</v>
      </c>
      <c r="CBT1" s="124" t="s">
        <v>1585</v>
      </c>
      <c r="CBU1" s="124" t="s">
        <v>1635</v>
      </c>
      <c r="CBV1" s="124" t="s">
        <v>1685</v>
      </c>
      <c r="CBW1" s="124" t="s">
        <v>1735</v>
      </c>
      <c r="CBX1" s="124" t="s">
        <v>1785</v>
      </c>
      <c r="CBY1" s="124" t="s">
        <v>1835</v>
      </c>
      <c r="CBZ1" s="124" t="s">
        <v>1885</v>
      </c>
      <c r="CCA1" s="124" t="s">
        <v>1935</v>
      </c>
      <c r="CCB1" s="124" t="s">
        <v>1985</v>
      </c>
      <c r="CCC1" s="124" t="s">
        <v>2035</v>
      </c>
      <c r="CCD1" s="124" t="s">
        <v>2085</v>
      </c>
      <c r="CCE1" s="124" t="s">
        <v>2135</v>
      </c>
      <c r="CCF1" s="124" t="s">
        <v>2185</v>
      </c>
      <c r="CCG1" s="124" t="s">
        <v>2235</v>
      </c>
      <c r="CCH1" s="124" t="s">
        <v>2285</v>
      </c>
      <c r="CCI1" s="124" t="s">
        <v>2335</v>
      </c>
      <c r="CCJ1" s="124" t="s">
        <v>2385</v>
      </c>
      <c r="CCK1" s="124" t="s">
        <v>2435</v>
      </c>
      <c r="CCL1" s="124" t="s">
        <v>2485</v>
      </c>
      <c r="CCM1" s="124" t="s">
        <v>2535</v>
      </c>
      <c r="CCN1" s="124" t="s">
        <v>2585</v>
      </c>
      <c r="CCO1" s="124" t="s">
        <v>2635</v>
      </c>
      <c r="CCP1" s="124" t="s">
        <v>2685</v>
      </c>
      <c r="CCQ1" s="124" t="s">
        <v>2735</v>
      </c>
      <c r="CCR1" s="124" t="s">
        <v>2785</v>
      </c>
      <c r="CCS1" s="124" t="s">
        <v>2835</v>
      </c>
      <c r="CCT1" s="124" t="s">
        <v>2885</v>
      </c>
      <c r="CCU1" s="124" t="s">
        <v>2935</v>
      </c>
      <c r="CCV1" s="124" t="s">
        <v>2985</v>
      </c>
      <c r="CCW1" s="124" t="s">
        <v>3035</v>
      </c>
      <c r="CCX1" s="124" t="s">
        <v>3085</v>
      </c>
      <c r="CCY1" s="124" t="s">
        <v>3135</v>
      </c>
      <c r="CCZ1" s="124" t="s">
        <v>3185</v>
      </c>
      <c r="CDA1" s="124" t="s">
        <v>3235</v>
      </c>
      <c r="CDB1" s="124" t="s">
        <v>3285</v>
      </c>
      <c r="CDC1" s="124" t="s">
        <v>3335</v>
      </c>
      <c r="CDD1" s="124" t="s">
        <v>3385</v>
      </c>
      <c r="CDE1" s="124" t="s">
        <v>3435</v>
      </c>
      <c r="CDF1" s="124" t="s">
        <v>3485</v>
      </c>
      <c r="CDG1" s="124" t="s">
        <v>3535</v>
      </c>
      <c r="CDH1" s="124" t="s">
        <v>3585</v>
      </c>
      <c r="CDI1" s="124" t="s">
        <v>3635</v>
      </c>
      <c r="CDJ1" s="124" t="s">
        <v>3685</v>
      </c>
      <c r="CDK1" s="124" t="s">
        <v>3735</v>
      </c>
      <c r="CDL1" s="124" t="s">
        <v>3785</v>
      </c>
      <c r="CDM1" s="124" t="s">
        <v>3835</v>
      </c>
      <c r="CDN1" s="124" t="s">
        <v>3885</v>
      </c>
      <c r="CDO1" s="124" t="s">
        <v>3935</v>
      </c>
      <c r="CDP1" s="124" t="s">
        <v>3985</v>
      </c>
      <c r="CDQ1" s="124" t="s">
        <v>4035</v>
      </c>
      <c r="CDR1" s="124" t="s">
        <v>4085</v>
      </c>
      <c r="CDS1" s="124" t="s">
        <v>4135</v>
      </c>
      <c r="CDT1" s="124" t="s">
        <v>4185</v>
      </c>
      <c r="CDU1" s="124" t="s">
        <v>4235</v>
      </c>
      <c r="CDV1" s="124" t="s">
        <v>4285</v>
      </c>
      <c r="CDW1" s="124" t="s">
        <v>4335</v>
      </c>
      <c r="CDX1" s="124" t="s">
        <v>4385</v>
      </c>
      <c r="CDY1" s="124" t="s">
        <v>1386</v>
      </c>
      <c r="CDZ1" s="124" t="s">
        <v>1436</v>
      </c>
      <c r="CEA1" s="124" t="s">
        <v>1486</v>
      </c>
      <c r="CEB1" s="124" t="s">
        <v>1536</v>
      </c>
      <c r="CEC1" s="124" t="s">
        <v>1586</v>
      </c>
      <c r="CED1" s="124" t="s">
        <v>1636</v>
      </c>
      <c r="CEE1" s="124" t="s">
        <v>1686</v>
      </c>
      <c r="CEF1" s="124" t="s">
        <v>1736</v>
      </c>
      <c r="CEG1" s="124" t="s">
        <v>1786</v>
      </c>
      <c r="CEH1" s="124" t="s">
        <v>1836</v>
      </c>
      <c r="CEI1" s="124" t="s">
        <v>1886</v>
      </c>
      <c r="CEJ1" s="124" t="s">
        <v>1936</v>
      </c>
      <c r="CEK1" s="124" t="s">
        <v>1986</v>
      </c>
      <c r="CEL1" s="124" t="s">
        <v>2036</v>
      </c>
      <c r="CEM1" s="124" t="s">
        <v>2086</v>
      </c>
      <c r="CEN1" s="124" t="s">
        <v>2136</v>
      </c>
      <c r="CEO1" s="124" t="s">
        <v>2186</v>
      </c>
      <c r="CEP1" s="124" t="s">
        <v>2236</v>
      </c>
      <c r="CEQ1" s="124" t="s">
        <v>2286</v>
      </c>
      <c r="CER1" s="124" t="s">
        <v>2336</v>
      </c>
      <c r="CES1" s="124" t="s">
        <v>2386</v>
      </c>
      <c r="CET1" s="124" t="s">
        <v>2436</v>
      </c>
      <c r="CEU1" s="124" t="s">
        <v>2486</v>
      </c>
      <c r="CEV1" s="124" t="s">
        <v>2536</v>
      </c>
      <c r="CEW1" s="124" t="s">
        <v>2586</v>
      </c>
      <c r="CEX1" s="124" t="s">
        <v>2636</v>
      </c>
      <c r="CEY1" s="124" t="s">
        <v>2686</v>
      </c>
      <c r="CEZ1" s="124" t="s">
        <v>2736</v>
      </c>
      <c r="CFA1" s="124" t="s">
        <v>2786</v>
      </c>
      <c r="CFB1" s="124" t="s">
        <v>2836</v>
      </c>
      <c r="CFC1" s="124" t="s">
        <v>2886</v>
      </c>
      <c r="CFD1" s="124" t="s">
        <v>2936</v>
      </c>
      <c r="CFE1" s="124" t="s">
        <v>2986</v>
      </c>
      <c r="CFF1" s="124" t="s">
        <v>3036</v>
      </c>
      <c r="CFG1" s="124" t="s">
        <v>3086</v>
      </c>
      <c r="CFH1" s="124" t="s">
        <v>3136</v>
      </c>
      <c r="CFI1" s="124" t="s">
        <v>3186</v>
      </c>
      <c r="CFJ1" s="124" t="s">
        <v>3236</v>
      </c>
      <c r="CFK1" s="124" t="s">
        <v>3286</v>
      </c>
      <c r="CFL1" s="124" t="s">
        <v>3336</v>
      </c>
      <c r="CFM1" s="124" t="s">
        <v>3386</v>
      </c>
      <c r="CFN1" s="124" t="s">
        <v>3436</v>
      </c>
      <c r="CFO1" s="124" t="s">
        <v>3486</v>
      </c>
      <c r="CFP1" s="124" t="s">
        <v>3536</v>
      </c>
      <c r="CFQ1" s="124" t="s">
        <v>3586</v>
      </c>
      <c r="CFR1" s="124" t="s">
        <v>3636</v>
      </c>
      <c r="CFS1" s="124" t="s">
        <v>3686</v>
      </c>
      <c r="CFT1" s="124" t="s">
        <v>3736</v>
      </c>
      <c r="CFU1" s="124" t="s">
        <v>3786</v>
      </c>
      <c r="CFV1" s="124" t="s">
        <v>3836</v>
      </c>
      <c r="CFW1" s="124" t="s">
        <v>3886</v>
      </c>
      <c r="CFX1" s="124" t="s">
        <v>3936</v>
      </c>
      <c r="CFY1" s="124" t="s">
        <v>3986</v>
      </c>
      <c r="CFZ1" s="124" t="s">
        <v>4036</v>
      </c>
      <c r="CGA1" s="124" t="s">
        <v>4086</v>
      </c>
      <c r="CGB1" s="124" t="s">
        <v>4136</v>
      </c>
      <c r="CGC1" s="124" t="s">
        <v>4186</v>
      </c>
      <c r="CGD1" s="124" t="s">
        <v>4236</v>
      </c>
      <c r="CGE1" s="124" t="s">
        <v>4286</v>
      </c>
      <c r="CGF1" s="124" t="s">
        <v>4336</v>
      </c>
      <c r="CGG1" s="124" t="s">
        <v>4386</v>
      </c>
      <c r="CGH1" s="124" t="s">
        <v>1387</v>
      </c>
      <c r="CGI1" s="124" t="s">
        <v>1437</v>
      </c>
      <c r="CGJ1" s="124" t="s">
        <v>1487</v>
      </c>
      <c r="CGK1" s="124" t="s">
        <v>1537</v>
      </c>
      <c r="CGL1" s="124" t="s">
        <v>1587</v>
      </c>
      <c r="CGM1" s="124" t="s">
        <v>1637</v>
      </c>
      <c r="CGN1" s="124" t="s">
        <v>1687</v>
      </c>
      <c r="CGO1" s="124" t="s">
        <v>1737</v>
      </c>
      <c r="CGP1" s="124" t="s">
        <v>1787</v>
      </c>
      <c r="CGQ1" s="124" t="s">
        <v>1837</v>
      </c>
      <c r="CGR1" s="124" t="s">
        <v>1887</v>
      </c>
      <c r="CGS1" s="124" t="s">
        <v>1937</v>
      </c>
      <c r="CGT1" s="124" t="s">
        <v>1987</v>
      </c>
      <c r="CGU1" s="124" t="s">
        <v>2037</v>
      </c>
      <c r="CGV1" s="124" t="s">
        <v>2087</v>
      </c>
      <c r="CGW1" s="124" t="s">
        <v>2137</v>
      </c>
      <c r="CGX1" s="124" t="s">
        <v>2187</v>
      </c>
      <c r="CGY1" s="124" t="s">
        <v>2237</v>
      </c>
      <c r="CGZ1" s="124" t="s">
        <v>2287</v>
      </c>
      <c r="CHA1" s="124" t="s">
        <v>2337</v>
      </c>
      <c r="CHB1" s="124" t="s">
        <v>2387</v>
      </c>
      <c r="CHC1" s="124" t="s">
        <v>2437</v>
      </c>
      <c r="CHD1" s="124" t="s">
        <v>2487</v>
      </c>
      <c r="CHE1" s="124" t="s">
        <v>2537</v>
      </c>
      <c r="CHF1" s="124" t="s">
        <v>2587</v>
      </c>
      <c r="CHG1" s="124" t="s">
        <v>2637</v>
      </c>
      <c r="CHH1" s="124" t="s">
        <v>2687</v>
      </c>
      <c r="CHI1" s="124" t="s">
        <v>2737</v>
      </c>
      <c r="CHJ1" s="124" t="s">
        <v>2787</v>
      </c>
      <c r="CHK1" s="124" t="s">
        <v>2837</v>
      </c>
      <c r="CHL1" s="124" t="s">
        <v>2887</v>
      </c>
      <c r="CHM1" s="124" t="s">
        <v>2937</v>
      </c>
      <c r="CHN1" s="124" t="s">
        <v>2987</v>
      </c>
      <c r="CHO1" s="124" t="s">
        <v>3037</v>
      </c>
      <c r="CHP1" s="124" t="s">
        <v>3087</v>
      </c>
      <c r="CHQ1" s="124" t="s">
        <v>3137</v>
      </c>
      <c r="CHR1" s="124" t="s">
        <v>3187</v>
      </c>
      <c r="CHS1" s="124" t="s">
        <v>3237</v>
      </c>
      <c r="CHT1" s="124" t="s">
        <v>3287</v>
      </c>
      <c r="CHU1" s="124" t="s">
        <v>3337</v>
      </c>
      <c r="CHV1" s="124" t="s">
        <v>3387</v>
      </c>
      <c r="CHW1" s="124" t="s">
        <v>3437</v>
      </c>
      <c r="CHX1" s="124" t="s">
        <v>3487</v>
      </c>
      <c r="CHY1" s="124" t="s">
        <v>3537</v>
      </c>
      <c r="CHZ1" s="124" t="s">
        <v>3587</v>
      </c>
      <c r="CIA1" s="124" t="s">
        <v>3637</v>
      </c>
      <c r="CIB1" s="124" t="s">
        <v>3687</v>
      </c>
      <c r="CIC1" s="124" t="s">
        <v>3737</v>
      </c>
      <c r="CID1" s="124" t="s">
        <v>3787</v>
      </c>
      <c r="CIE1" s="124" t="s">
        <v>3837</v>
      </c>
      <c r="CIF1" s="124" t="s">
        <v>3887</v>
      </c>
      <c r="CIG1" s="124" t="s">
        <v>3937</v>
      </c>
      <c r="CIH1" s="124" t="s">
        <v>3987</v>
      </c>
      <c r="CII1" s="124" t="s">
        <v>4037</v>
      </c>
      <c r="CIJ1" s="124" t="s">
        <v>4087</v>
      </c>
      <c r="CIK1" s="124" t="s">
        <v>4137</v>
      </c>
      <c r="CIL1" s="124" t="s">
        <v>4187</v>
      </c>
      <c r="CIM1" s="124" t="s">
        <v>4237</v>
      </c>
      <c r="CIN1" s="124" t="s">
        <v>4287</v>
      </c>
      <c r="CIO1" s="124" t="s">
        <v>4337</v>
      </c>
      <c r="CIP1" s="124" t="s">
        <v>4387</v>
      </c>
      <c r="CIQ1" s="124" t="s">
        <v>1388</v>
      </c>
      <c r="CIR1" s="124" t="s">
        <v>1438</v>
      </c>
      <c r="CIS1" s="124" t="s">
        <v>1488</v>
      </c>
      <c r="CIT1" s="124" t="s">
        <v>1538</v>
      </c>
      <c r="CIU1" s="124" t="s">
        <v>1588</v>
      </c>
      <c r="CIV1" s="124" t="s">
        <v>1638</v>
      </c>
      <c r="CIW1" s="124" t="s">
        <v>1688</v>
      </c>
      <c r="CIX1" s="124" t="s">
        <v>1738</v>
      </c>
      <c r="CIY1" s="124" t="s">
        <v>1788</v>
      </c>
      <c r="CIZ1" s="124" t="s">
        <v>1838</v>
      </c>
      <c r="CJA1" s="124" t="s">
        <v>1888</v>
      </c>
      <c r="CJB1" s="124" t="s">
        <v>1938</v>
      </c>
      <c r="CJC1" s="124" t="s">
        <v>1988</v>
      </c>
      <c r="CJD1" s="124" t="s">
        <v>2038</v>
      </c>
      <c r="CJE1" s="124" t="s">
        <v>2088</v>
      </c>
      <c r="CJF1" s="124" t="s">
        <v>2138</v>
      </c>
      <c r="CJG1" s="124" t="s">
        <v>2188</v>
      </c>
      <c r="CJH1" s="124" t="s">
        <v>2238</v>
      </c>
      <c r="CJI1" s="124" t="s">
        <v>2288</v>
      </c>
      <c r="CJJ1" s="124" t="s">
        <v>2338</v>
      </c>
      <c r="CJK1" s="124" t="s">
        <v>2388</v>
      </c>
      <c r="CJL1" s="124" t="s">
        <v>2438</v>
      </c>
      <c r="CJM1" s="124" t="s">
        <v>2488</v>
      </c>
      <c r="CJN1" s="124" t="s">
        <v>2538</v>
      </c>
      <c r="CJO1" s="124" t="s">
        <v>2588</v>
      </c>
      <c r="CJP1" s="124" t="s">
        <v>2638</v>
      </c>
      <c r="CJQ1" s="124" t="s">
        <v>2688</v>
      </c>
      <c r="CJR1" s="124" t="s">
        <v>2738</v>
      </c>
      <c r="CJS1" s="124" t="s">
        <v>2788</v>
      </c>
      <c r="CJT1" s="124" t="s">
        <v>2838</v>
      </c>
      <c r="CJU1" s="124" t="s">
        <v>2888</v>
      </c>
      <c r="CJV1" s="124" t="s">
        <v>2938</v>
      </c>
      <c r="CJW1" s="124" t="s">
        <v>2988</v>
      </c>
      <c r="CJX1" s="124" t="s">
        <v>3038</v>
      </c>
      <c r="CJY1" s="124" t="s">
        <v>3088</v>
      </c>
      <c r="CJZ1" s="124" t="s">
        <v>3138</v>
      </c>
      <c r="CKA1" s="124" t="s">
        <v>3188</v>
      </c>
      <c r="CKB1" s="124" t="s">
        <v>3238</v>
      </c>
      <c r="CKC1" s="124" t="s">
        <v>3288</v>
      </c>
      <c r="CKD1" s="124" t="s">
        <v>3338</v>
      </c>
      <c r="CKE1" s="124" t="s">
        <v>3388</v>
      </c>
      <c r="CKF1" s="124" t="s">
        <v>3438</v>
      </c>
      <c r="CKG1" s="124" t="s">
        <v>3488</v>
      </c>
      <c r="CKH1" s="124" t="s">
        <v>3538</v>
      </c>
      <c r="CKI1" s="124" t="s">
        <v>3588</v>
      </c>
      <c r="CKJ1" s="124" t="s">
        <v>3638</v>
      </c>
      <c r="CKK1" s="124" t="s">
        <v>3688</v>
      </c>
      <c r="CKL1" s="124" t="s">
        <v>3738</v>
      </c>
      <c r="CKM1" s="124" t="s">
        <v>3788</v>
      </c>
      <c r="CKN1" s="124" t="s">
        <v>3838</v>
      </c>
      <c r="CKO1" s="124" t="s">
        <v>3888</v>
      </c>
      <c r="CKP1" s="124" t="s">
        <v>3938</v>
      </c>
      <c r="CKQ1" s="124" t="s">
        <v>3988</v>
      </c>
      <c r="CKR1" s="124" t="s">
        <v>4038</v>
      </c>
      <c r="CKS1" s="124" t="s">
        <v>4088</v>
      </c>
      <c r="CKT1" s="124" t="s">
        <v>4138</v>
      </c>
      <c r="CKU1" s="124" t="s">
        <v>4188</v>
      </c>
      <c r="CKV1" s="124" t="s">
        <v>4238</v>
      </c>
      <c r="CKW1" s="124" t="s">
        <v>4288</v>
      </c>
      <c r="CKX1" s="124" t="s">
        <v>4338</v>
      </c>
      <c r="CKY1" s="124" t="s">
        <v>4388</v>
      </c>
      <c r="CKZ1" s="124" t="s">
        <v>1389</v>
      </c>
      <c r="CLA1" s="124" t="s">
        <v>1439</v>
      </c>
      <c r="CLB1" s="124" t="s">
        <v>1489</v>
      </c>
      <c r="CLC1" s="124" t="s">
        <v>1539</v>
      </c>
      <c r="CLD1" s="124" t="s">
        <v>1589</v>
      </c>
      <c r="CLE1" s="124" t="s">
        <v>1639</v>
      </c>
      <c r="CLF1" s="124" t="s">
        <v>1689</v>
      </c>
      <c r="CLG1" s="124" t="s">
        <v>1739</v>
      </c>
      <c r="CLH1" s="124" t="s">
        <v>1789</v>
      </c>
      <c r="CLI1" s="124" t="s">
        <v>1839</v>
      </c>
      <c r="CLJ1" s="124" t="s">
        <v>1889</v>
      </c>
      <c r="CLK1" s="124" t="s">
        <v>1939</v>
      </c>
      <c r="CLL1" s="124" t="s">
        <v>1989</v>
      </c>
      <c r="CLM1" s="124" t="s">
        <v>2039</v>
      </c>
      <c r="CLN1" s="124" t="s">
        <v>2089</v>
      </c>
      <c r="CLO1" s="124" t="s">
        <v>2139</v>
      </c>
      <c r="CLP1" s="124" t="s">
        <v>2189</v>
      </c>
      <c r="CLQ1" s="124" t="s">
        <v>2239</v>
      </c>
      <c r="CLR1" s="124" t="s">
        <v>2289</v>
      </c>
      <c r="CLS1" s="124" t="s">
        <v>2339</v>
      </c>
      <c r="CLT1" s="124" t="s">
        <v>2389</v>
      </c>
      <c r="CLU1" s="124" t="s">
        <v>2439</v>
      </c>
      <c r="CLV1" s="124" t="s">
        <v>2489</v>
      </c>
      <c r="CLW1" s="124" t="s">
        <v>2539</v>
      </c>
      <c r="CLX1" s="124" t="s">
        <v>2589</v>
      </c>
      <c r="CLY1" s="124" t="s">
        <v>2639</v>
      </c>
      <c r="CLZ1" s="124" t="s">
        <v>2689</v>
      </c>
      <c r="CMA1" s="124" t="s">
        <v>2739</v>
      </c>
      <c r="CMB1" s="124" t="s">
        <v>2789</v>
      </c>
      <c r="CMC1" s="124" t="s">
        <v>2839</v>
      </c>
      <c r="CMD1" s="124" t="s">
        <v>2889</v>
      </c>
      <c r="CME1" s="124" t="s">
        <v>2939</v>
      </c>
      <c r="CMF1" s="124" t="s">
        <v>2989</v>
      </c>
      <c r="CMG1" s="124" t="s">
        <v>3039</v>
      </c>
      <c r="CMH1" s="124" t="s">
        <v>3089</v>
      </c>
      <c r="CMI1" s="124" t="s">
        <v>3139</v>
      </c>
      <c r="CMJ1" s="124" t="s">
        <v>3189</v>
      </c>
      <c r="CMK1" s="124" t="s">
        <v>3239</v>
      </c>
      <c r="CML1" s="124" t="s">
        <v>3289</v>
      </c>
      <c r="CMM1" s="124" t="s">
        <v>3339</v>
      </c>
      <c r="CMN1" s="124" t="s">
        <v>3389</v>
      </c>
      <c r="CMO1" s="124" t="s">
        <v>3439</v>
      </c>
      <c r="CMP1" s="124" t="s">
        <v>3489</v>
      </c>
      <c r="CMQ1" s="124" t="s">
        <v>3539</v>
      </c>
      <c r="CMR1" s="124" t="s">
        <v>3589</v>
      </c>
      <c r="CMS1" s="124" t="s">
        <v>3639</v>
      </c>
      <c r="CMT1" s="124" t="s">
        <v>3689</v>
      </c>
      <c r="CMU1" s="124" t="s">
        <v>3739</v>
      </c>
      <c r="CMV1" s="124" t="s">
        <v>3789</v>
      </c>
      <c r="CMW1" s="124" t="s">
        <v>3839</v>
      </c>
      <c r="CMX1" s="124" t="s">
        <v>3889</v>
      </c>
      <c r="CMY1" s="124" t="s">
        <v>3939</v>
      </c>
      <c r="CMZ1" s="124" t="s">
        <v>3989</v>
      </c>
      <c r="CNA1" s="124" t="s">
        <v>4039</v>
      </c>
      <c r="CNB1" s="124" t="s">
        <v>4089</v>
      </c>
      <c r="CNC1" s="124" t="s">
        <v>4139</v>
      </c>
      <c r="CND1" s="124" t="s">
        <v>4189</v>
      </c>
      <c r="CNE1" s="124" t="s">
        <v>4239</v>
      </c>
      <c r="CNF1" s="124" t="s">
        <v>4289</v>
      </c>
      <c r="CNG1" s="124" t="s">
        <v>4339</v>
      </c>
      <c r="CNH1" s="124" t="s">
        <v>4389</v>
      </c>
      <c r="CNI1" s="124" t="s">
        <v>1390</v>
      </c>
      <c r="CNJ1" s="124" t="s">
        <v>1440</v>
      </c>
      <c r="CNK1" s="124" t="s">
        <v>1490</v>
      </c>
      <c r="CNL1" s="124" t="s">
        <v>1540</v>
      </c>
      <c r="CNM1" s="124" t="s">
        <v>1590</v>
      </c>
      <c r="CNN1" s="124" t="s">
        <v>1640</v>
      </c>
      <c r="CNO1" s="124" t="s">
        <v>1690</v>
      </c>
      <c r="CNP1" s="124" t="s">
        <v>1740</v>
      </c>
      <c r="CNQ1" s="124" t="s">
        <v>1790</v>
      </c>
      <c r="CNR1" s="124" t="s">
        <v>1840</v>
      </c>
      <c r="CNS1" s="124" t="s">
        <v>1890</v>
      </c>
      <c r="CNT1" s="124" t="s">
        <v>1940</v>
      </c>
      <c r="CNU1" s="124" t="s">
        <v>1990</v>
      </c>
      <c r="CNV1" s="124" t="s">
        <v>2040</v>
      </c>
      <c r="CNW1" s="124" t="s">
        <v>2090</v>
      </c>
      <c r="CNX1" s="124" t="s">
        <v>2140</v>
      </c>
      <c r="CNY1" s="124" t="s">
        <v>2190</v>
      </c>
      <c r="CNZ1" s="124" t="s">
        <v>2240</v>
      </c>
      <c r="COA1" s="124" t="s">
        <v>2290</v>
      </c>
      <c r="COB1" s="124" t="s">
        <v>2340</v>
      </c>
      <c r="COC1" s="124" t="s">
        <v>2390</v>
      </c>
      <c r="COD1" s="124" t="s">
        <v>2440</v>
      </c>
      <c r="COE1" s="124" t="s">
        <v>2490</v>
      </c>
      <c r="COF1" s="124" t="s">
        <v>2540</v>
      </c>
      <c r="COG1" s="124" t="s">
        <v>2590</v>
      </c>
      <c r="COH1" s="124" t="s">
        <v>2640</v>
      </c>
      <c r="COI1" s="124" t="s">
        <v>2690</v>
      </c>
      <c r="COJ1" s="124" t="s">
        <v>2740</v>
      </c>
      <c r="COK1" s="124" t="s">
        <v>2790</v>
      </c>
      <c r="COL1" s="124" t="s">
        <v>2840</v>
      </c>
      <c r="COM1" s="124" t="s">
        <v>2890</v>
      </c>
      <c r="CON1" s="124" t="s">
        <v>2940</v>
      </c>
      <c r="COO1" s="124" t="s">
        <v>2990</v>
      </c>
      <c r="COP1" s="124" t="s">
        <v>3040</v>
      </c>
      <c r="COQ1" s="124" t="s">
        <v>3090</v>
      </c>
      <c r="COR1" s="124" t="s">
        <v>3140</v>
      </c>
      <c r="COS1" s="124" t="s">
        <v>3190</v>
      </c>
      <c r="COT1" s="124" t="s">
        <v>3240</v>
      </c>
      <c r="COU1" s="124" t="s">
        <v>3290</v>
      </c>
      <c r="COV1" s="124" t="s">
        <v>3340</v>
      </c>
      <c r="COW1" s="124" t="s">
        <v>3390</v>
      </c>
      <c r="COX1" s="124" t="s">
        <v>3440</v>
      </c>
      <c r="COY1" s="124" t="s">
        <v>3490</v>
      </c>
      <c r="COZ1" s="124" t="s">
        <v>3540</v>
      </c>
      <c r="CPA1" s="124" t="s">
        <v>3590</v>
      </c>
      <c r="CPB1" s="124" t="s">
        <v>3640</v>
      </c>
      <c r="CPC1" s="124" t="s">
        <v>3690</v>
      </c>
      <c r="CPD1" s="124" t="s">
        <v>3740</v>
      </c>
      <c r="CPE1" s="124" t="s">
        <v>3790</v>
      </c>
      <c r="CPF1" s="124" t="s">
        <v>3840</v>
      </c>
      <c r="CPG1" s="124" t="s">
        <v>3890</v>
      </c>
      <c r="CPH1" s="124" t="s">
        <v>3940</v>
      </c>
      <c r="CPI1" s="124" t="s">
        <v>3990</v>
      </c>
      <c r="CPJ1" s="124" t="s">
        <v>4040</v>
      </c>
      <c r="CPK1" s="124" t="s">
        <v>4090</v>
      </c>
      <c r="CPL1" s="124" t="s">
        <v>4140</v>
      </c>
      <c r="CPM1" s="124" t="s">
        <v>4190</v>
      </c>
      <c r="CPN1" s="124" t="s">
        <v>4240</v>
      </c>
      <c r="CPO1" s="124" t="s">
        <v>4290</v>
      </c>
      <c r="CPP1" s="124" t="s">
        <v>4340</v>
      </c>
      <c r="CPQ1" s="124" t="s">
        <v>4390</v>
      </c>
      <c r="CPR1" s="124" t="s">
        <v>1391</v>
      </c>
      <c r="CPS1" s="124" t="s">
        <v>1441</v>
      </c>
      <c r="CPT1" s="124" t="s">
        <v>1491</v>
      </c>
      <c r="CPU1" s="124" t="s">
        <v>1541</v>
      </c>
      <c r="CPV1" s="124" t="s">
        <v>1591</v>
      </c>
      <c r="CPW1" s="124" t="s">
        <v>1641</v>
      </c>
      <c r="CPX1" s="124" t="s">
        <v>1691</v>
      </c>
      <c r="CPY1" s="124" t="s">
        <v>1741</v>
      </c>
      <c r="CPZ1" s="124" t="s">
        <v>1791</v>
      </c>
      <c r="CQA1" s="124" t="s">
        <v>1841</v>
      </c>
      <c r="CQB1" s="124" t="s">
        <v>1891</v>
      </c>
      <c r="CQC1" s="124" t="s">
        <v>1941</v>
      </c>
      <c r="CQD1" s="124" t="s">
        <v>1991</v>
      </c>
      <c r="CQE1" s="124" t="s">
        <v>2041</v>
      </c>
      <c r="CQF1" s="124" t="s">
        <v>2091</v>
      </c>
      <c r="CQG1" s="124" t="s">
        <v>2141</v>
      </c>
      <c r="CQH1" s="124" t="s">
        <v>2191</v>
      </c>
      <c r="CQI1" s="124" t="s">
        <v>2241</v>
      </c>
      <c r="CQJ1" s="124" t="s">
        <v>2291</v>
      </c>
      <c r="CQK1" s="124" t="s">
        <v>2341</v>
      </c>
      <c r="CQL1" s="124" t="s">
        <v>2391</v>
      </c>
      <c r="CQM1" s="124" t="s">
        <v>2441</v>
      </c>
      <c r="CQN1" s="124" t="s">
        <v>2491</v>
      </c>
      <c r="CQO1" s="124" t="s">
        <v>2541</v>
      </c>
      <c r="CQP1" s="124" t="s">
        <v>2591</v>
      </c>
      <c r="CQQ1" s="124" t="s">
        <v>2641</v>
      </c>
      <c r="CQR1" s="124" t="s">
        <v>2691</v>
      </c>
      <c r="CQS1" s="124" t="s">
        <v>2741</v>
      </c>
      <c r="CQT1" s="124" t="s">
        <v>2791</v>
      </c>
      <c r="CQU1" s="124" t="s">
        <v>2841</v>
      </c>
      <c r="CQV1" s="124" t="s">
        <v>2891</v>
      </c>
      <c r="CQW1" s="124" t="s">
        <v>2941</v>
      </c>
      <c r="CQX1" s="124" t="s">
        <v>2991</v>
      </c>
      <c r="CQY1" s="124" t="s">
        <v>3041</v>
      </c>
      <c r="CQZ1" s="124" t="s">
        <v>3091</v>
      </c>
      <c r="CRA1" s="124" t="s">
        <v>3141</v>
      </c>
      <c r="CRB1" s="124" t="s">
        <v>3191</v>
      </c>
      <c r="CRC1" s="124" t="s">
        <v>3241</v>
      </c>
      <c r="CRD1" s="124" t="s">
        <v>3291</v>
      </c>
      <c r="CRE1" s="124" t="s">
        <v>3341</v>
      </c>
      <c r="CRF1" s="124" t="s">
        <v>3391</v>
      </c>
      <c r="CRG1" s="124" t="s">
        <v>3441</v>
      </c>
      <c r="CRH1" s="124" t="s">
        <v>3491</v>
      </c>
      <c r="CRI1" s="124" t="s">
        <v>3541</v>
      </c>
      <c r="CRJ1" s="124" t="s">
        <v>3591</v>
      </c>
      <c r="CRK1" s="124" t="s">
        <v>3641</v>
      </c>
      <c r="CRL1" s="124" t="s">
        <v>3691</v>
      </c>
      <c r="CRM1" s="124" t="s">
        <v>3741</v>
      </c>
      <c r="CRN1" s="124" t="s">
        <v>3791</v>
      </c>
      <c r="CRO1" s="124" t="s">
        <v>3841</v>
      </c>
      <c r="CRP1" s="124" t="s">
        <v>3891</v>
      </c>
      <c r="CRQ1" s="124" t="s">
        <v>3941</v>
      </c>
      <c r="CRR1" s="124" t="s">
        <v>3991</v>
      </c>
      <c r="CRS1" s="124" t="s">
        <v>4041</v>
      </c>
      <c r="CRT1" s="124" t="s">
        <v>4091</v>
      </c>
      <c r="CRU1" s="124" t="s">
        <v>4141</v>
      </c>
      <c r="CRV1" s="124" t="s">
        <v>4191</v>
      </c>
      <c r="CRW1" s="124" t="s">
        <v>4241</v>
      </c>
      <c r="CRX1" s="124" t="s">
        <v>4291</v>
      </c>
      <c r="CRY1" s="124" t="s">
        <v>4341</v>
      </c>
      <c r="CRZ1" s="124" t="s">
        <v>4391</v>
      </c>
      <c r="CSA1" s="124" t="s">
        <v>1392</v>
      </c>
      <c r="CSB1" s="124" t="s">
        <v>1442</v>
      </c>
      <c r="CSC1" s="124" t="s">
        <v>1492</v>
      </c>
      <c r="CSD1" s="124" t="s">
        <v>1542</v>
      </c>
      <c r="CSE1" s="124" t="s">
        <v>1592</v>
      </c>
      <c r="CSF1" s="124" t="s">
        <v>1642</v>
      </c>
      <c r="CSG1" s="124" t="s">
        <v>1692</v>
      </c>
      <c r="CSH1" s="124" t="s">
        <v>1742</v>
      </c>
      <c r="CSI1" s="124" t="s">
        <v>1792</v>
      </c>
      <c r="CSJ1" s="124" t="s">
        <v>1842</v>
      </c>
      <c r="CSK1" s="124" t="s">
        <v>1892</v>
      </c>
      <c r="CSL1" s="124" t="s">
        <v>1942</v>
      </c>
      <c r="CSM1" s="124" t="s">
        <v>1992</v>
      </c>
      <c r="CSN1" s="124" t="s">
        <v>2042</v>
      </c>
      <c r="CSO1" s="124" t="s">
        <v>2092</v>
      </c>
      <c r="CSP1" s="124" t="s">
        <v>2142</v>
      </c>
      <c r="CSQ1" s="124" t="s">
        <v>2192</v>
      </c>
      <c r="CSR1" s="124" t="s">
        <v>2242</v>
      </c>
      <c r="CSS1" s="124" t="s">
        <v>2292</v>
      </c>
      <c r="CST1" s="124" t="s">
        <v>2342</v>
      </c>
      <c r="CSU1" s="124" t="s">
        <v>2392</v>
      </c>
      <c r="CSV1" s="124" t="s">
        <v>2442</v>
      </c>
      <c r="CSW1" s="124" t="s">
        <v>2492</v>
      </c>
      <c r="CSX1" s="124" t="s">
        <v>2542</v>
      </c>
      <c r="CSY1" s="124" t="s">
        <v>2592</v>
      </c>
      <c r="CSZ1" s="124" t="s">
        <v>2642</v>
      </c>
      <c r="CTA1" s="124" t="s">
        <v>2692</v>
      </c>
      <c r="CTB1" s="124" t="s">
        <v>2742</v>
      </c>
      <c r="CTC1" s="124" t="s">
        <v>2792</v>
      </c>
      <c r="CTD1" s="124" t="s">
        <v>2842</v>
      </c>
      <c r="CTE1" s="124" t="s">
        <v>2892</v>
      </c>
      <c r="CTF1" s="124" t="s">
        <v>2942</v>
      </c>
      <c r="CTG1" s="124" t="s">
        <v>2992</v>
      </c>
      <c r="CTH1" s="124" t="s">
        <v>3042</v>
      </c>
      <c r="CTI1" s="124" t="s">
        <v>3092</v>
      </c>
      <c r="CTJ1" s="124" t="s">
        <v>3142</v>
      </c>
      <c r="CTK1" s="124" t="s">
        <v>3192</v>
      </c>
      <c r="CTL1" s="124" t="s">
        <v>3242</v>
      </c>
      <c r="CTM1" s="124" t="s">
        <v>3292</v>
      </c>
      <c r="CTN1" s="124" t="s">
        <v>3342</v>
      </c>
      <c r="CTO1" s="124" t="s">
        <v>3392</v>
      </c>
      <c r="CTP1" s="124" t="s">
        <v>3442</v>
      </c>
      <c r="CTQ1" s="124" t="s">
        <v>3492</v>
      </c>
      <c r="CTR1" s="124" t="s">
        <v>3542</v>
      </c>
      <c r="CTS1" s="124" t="s">
        <v>3592</v>
      </c>
      <c r="CTT1" s="124" t="s">
        <v>3642</v>
      </c>
      <c r="CTU1" s="124" t="s">
        <v>3692</v>
      </c>
      <c r="CTV1" s="124" t="s">
        <v>3742</v>
      </c>
      <c r="CTW1" s="124" t="s">
        <v>3792</v>
      </c>
      <c r="CTX1" s="124" t="s">
        <v>3842</v>
      </c>
      <c r="CTY1" s="124" t="s">
        <v>3892</v>
      </c>
      <c r="CTZ1" s="124" t="s">
        <v>3942</v>
      </c>
      <c r="CUA1" s="124" t="s">
        <v>3992</v>
      </c>
      <c r="CUB1" s="124" t="s">
        <v>4042</v>
      </c>
      <c r="CUC1" s="124" t="s">
        <v>4092</v>
      </c>
      <c r="CUD1" s="124" t="s">
        <v>4142</v>
      </c>
      <c r="CUE1" s="124" t="s">
        <v>4192</v>
      </c>
      <c r="CUF1" s="124" t="s">
        <v>4242</v>
      </c>
      <c r="CUG1" s="124" t="s">
        <v>4292</v>
      </c>
      <c r="CUH1" s="124" t="s">
        <v>4342</v>
      </c>
      <c r="CUI1" s="124" t="s">
        <v>4392</v>
      </c>
      <c r="CUJ1" s="124" t="s">
        <v>1393</v>
      </c>
      <c r="CUK1" s="124" t="s">
        <v>1443</v>
      </c>
      <c r="CUL1" s="124" t="s">
        <v>1493</v>
      </c>
      <c r="CUM1" s="124" t="s">
        <v>1543</v>
      </c>
      <c r="CUN1" s="124" t="s">
        <v>1593</v>
      </c>
      <c r="CUO1" s="124" t="s">
        <v>1643</v>
      </c>
      <c r="CUP1" s="124" t="s">
        <v>1693</v>
      </c>
      <c r="CUQ1" s="124" t="s">
        <v>1743</v>
      </c>
      <c r="CUR1" s="124" t="s">
        <v>1793</v>
      </c>
      <c r="CUS1" s="124" t="s">
        <v>1843</v>
      </c>
      <c r="CUT1" s="124" t="s">
        <v>1893</v>
      </c>
      <c r="CUU1" s="124" t="s">
        <v>1943</v>
      </c>
      <c r="CUV1" s="124" t="s">
        <v>1993</v>
      </c>
      <c r="CUW1" s="124" t="s">
        <v>2043</v>
      </c>
      <c r="CUX1" s="124" t="s">
        <v>2093</v>
      </c>
      <c r="CUY1" s="124" t="s">
        <v>2143</v>
      </c>
      <c r="CUZ1" s="124" t="s">
        <v>2193</v>
      </c>
      <c r="CVA1" s="124" t="s">
        <v>2243</v>
      </c>
      <c r="CVB1" s="124" t="s">
        <v>2293</v>
      </c>
      <c r="CVC1" s="124" t="s">
        <v>2343</v>
      </c>
      <c r="CVD1" s="124" t="s">
        <v>2393</v>
      </c>
      <c r="CVE1" s="124" t="s">
        <v>2443</v>
      </c>
      <c r="CVF1" s="124" t="s">
        <v>2493</v>
      </c>
      <c r="CVG1" s="124" t="s">
        <v>2543</v>
      </c>
      <c r="CVH1" s="124" t="s">
        <v>2593</v>
      </c>
      <c r="CVI1" s="124" t="s">
        <v>2643</v>
      </c>
      <c r="CVJ1" s="124" t="s">
        <v>2693</v>
      </c>
      <c r="CVK1" s="124" t="s">
        <v>2743</v>
      </c>
      <c r="CVL1" s="124" t="s">
        <v>2793</v>
      </c>
      <c r="CVM1" s="124" t="s">
        <v>2843</v>
      </c>
      <c r="CVN1" s="124" t="s">
        <v>2893</v>
      </c>
      <c r="CVO1" s="124" t="s">
        <v>2943</v>
      </c>
      <c r="CVP1" s="124" t="s">
        <v>2993</v>
      </c>
      <c r="CVQ1" s="124" t="s">
        <v>3043</v>
      </c>
      <c r="CVR1" s="124" t="s">
        <v>3093</v>
      </c>
      <c r="CVS1" s="124" t="s">
        <v>3143</v>
      </c>
      <c r="CVT1" s="124" t="s">
        <v>3193</v>
      </c>
      <c r="CVU1" s="124" t="s">
        <v>3243</v>
      </c>
      <c r="CVV1" s="124" t="s">
        <v>3293</v>
      </c>
      <c r="CVW1" s="124" t="s">
        <v>3343</v>
      </c>
      <c r="CVX1" s="124" t="s">
        <v>3393</v>
      </c>
      <c r="CVY1" s="124" t="s">
        <v>3443</v>
      </c>
      <c r="CVZ1" s="124" t="s">
        <v>3493</v>
      </c>
      <c r="CWA1" s="124" t="s">
        <v>3543</v>
      </c>
      <c r="CWB1" s="124" t="s">
        <v>3593</v>
      </c>
      <c r="CWC1" s="124" t="s">
        <v>3643</v>
      </c>
      <c r="CWD1" s="124" t="s">
        <v>3693</v>
      </c>
      <c r="CWE1" s="124" t="s">
        <v>3743</v>
      </c>
      <c r="CWF1" s="124" t="s">
        <v>3793</v>
      </c>
      <c r="CWG1" s="124" t="s">
        <v>3843</v>
      </c>
      <c r="CWH1" s="124" t="s">
        <v>3893</v>
      </c>
      <c r="CWI1" s="124" t="s">
        <v>3943</v>
      </c>
      <c r="CWJ1" s="124" t="s">
        <v>3993</v>
      </c>
      <c r="CWK1" s="124" t="s">
        <v>4043</v>
      </c>
      <c r="CWL1" s="124" t="s">
        <v>4093</v>
      </c>
      <c r="CWM1" s="124" t="s">
        <v>4143</v>
      </c>
      <c r="CWN1" s="124" t="s">
        <v>4193</v>
      </c>
      <c r="CWO1" s="124" t="s">
        <v>4243</v>
      </c>
      <c r="CWP1" s="124" t="s">
        <v>4293</v>
      </c>
      <c r="CWQ1" s="124" t="s">
        <v>4343</v>
      </c>
      <c r="CWR1" s="124" t="s">
        <v>4393</v>
      </c>
      <c r="CWS1" s="124" t="s">
        <v>1394</v>
      </c>
      <c r="CWT1" s="124" t="s">
        <v>1444</v>
      </c>
      <c r="CWU1" s="124" t="s">
        <v>1494</v>
      </c>
      <c r="CWV1" s="124" t="s">
        <v>1544</v>
      </c>
      <c r="CWW1" s="124" t="s">
        <v>1594</v>
      </c>
      <c r="CWX1" s="124" t="s">
        <v>1644</v>
      </c>
      <c r="CWY1" s="124" t="s">
        <v>1694</v>
      </c>
      <c r="CWZ1" s="124" t="s">
        <v>1744</v>
      </c>
      <c r="CXA1" s="124" t="s">
        <v>1794</v>
      </c>
      <c r="CXB1" s="124" t="s">
        <v>1844</v>
      </c>
      <c r="CXC1" s="124" t="s">
        <v>1894</v>
      </c>
      <c r="CXD1" s="124" t="s">
        <v>1944</v>
      </c>
      <c r="CXE1" s="124" t="s">
        <v>1994</v>
      </c>
      <c r="CXF1" s="124" t="s">
        <v>2044</v>
      </c>
      <c r="CXG1" s="124" t="s">
        <v>2094</v>
      </c>
      <c r="CXH1" s="124" t="s">
        <v>2144</v>
      </c>
      <c r="CXI1" s="124" t="s">
        <v>2194</v>
      </c>
      <c r="CXJ1" s="124" t="s">
        <v>2244</v>
      </c>
      <c r="CXK1" s="124" t="s">
        <v>2294</v>
      </c>
      <c r="CXL1" s="124" t="s">
        <v>2344</v>
      </c>
      <c r="CXM1" s="124" t="s">
        <v>2394</v>
      </c>
      <c r="CXN1" s="124" t="s">
        <v>2444</v>
      </c>
      <c r="CXO1" s="124" t="s">
        <v>2494</v>
      </c>
      <c r="CXP1" s="124" t="s">
        <v>2544</v>
      </c>
      <c r="CXQ1" s="124" t="s">
        <v>2594</v>
      </c>
      <c r="CXR1" s="124" t="s">
        <v>2644</v>
      </c>
      <c r="CXS1" s="124" t="s">
        <v>2694</v>
      </c>
      <c r="CXT1" s="124" t="s">
        <v>2744</v>
      </c>
      <c r="CXU1" s="124" t="s">
        <v>2794</v>
      </c>
      <c r="CXV1" s="124" t="s">
        <v>2844</v>
      </c>
      <c r="CXW1" s="124" t="s">
        <v>2894</v>
      </c>
      <c r="CXX1" s="124" t="s">
        <v>2944</v>
      </c>
      <c r="CXY1" s="124" t="s">
        <v>2994</v>
      </c>
      <c r="CXZ1" s="124" t="s">
        <v>3044</v>
      </c>
      <c r="CYA1" s="124" t="s">
        <v>3094</v>
      </c>
      <c r="CYB1" s="124" t="s">
        <v>3144</v>
      </c>
      <c r="CYC1" s="124" t="s">
        <v>3194</v>
      </c>
      <c r="CYD1" s="124" t="s">
        <v>3244</v>
      </c>
      <c r="CYE1" s="124" t="s">
        <v>3294</v>
      </c>
      <c r="CYF1" s="124" t="s">
        <v>3344</v>
      </c>
      <c r="CYG1" s="124" t="s">
        <v>3394</v>
      </c>
      <c r="CYH1" s="124" t="s">
        <v>3444</v>
      </c>
      <c r="CYI1" s="124" t="s">
        <v>3494</v>
      </c>
      <c r="CYJ1" s="124" t="s">
        <v>3544</v>
      </c>
      <c r="CYK1" s="124" t="s">
        <v>3594</v>
      </c>
      <c r="CYL1" s="124" t="s">
        <v>3644</v>
      </c>
      <c r="CYM1" s="124" t="s">
        <v>3694</v>
      </c>
      <c r="CYN1" s="124" t="s">
        <v>3744</v>
      </c>
      <c r="CYO1" s="124" t="s">
        <v>3794</v>
      </c>
      <c r="CYP1" s="124" t="s">
        <v>3844</v>
      </c>
      <c r="CYQ1" s="124" t="s">
        <v>3894</v>
      </c>
      <c r="CYR1" s="124" t="s">
        <v>3944</v>
      </c>
      <c r="CYS1" s="124" t="s">
        <v>3994</v>
      </c>
      <c r="CYT1" s="124" t="s">
        <v>4044</v>
      </c>
      <c r="CYU1" s="124" t="s">
        <v>4094</v>
      </c>
      <c r="CYV1" s="124" t="s">
        <v>4144</v>
      </c>
      <c r="CYW1" s="124" t="s">
        <v>4194</v>
      </c>
      <c r="CYX1" s="124" t="s">
        <v>4244</v>
      </c>
      <c r="CYY1" s="124" t="s">
        <v>4294</v>
      </c>
      <c r="CYZ1" s="124" t="s">
        <v>4344</v>
      </c>
      <c r="CZA1" s="124" t="s">
        <v>4394</v>
      </c>
      <c r="CZB1" s="124" t="s">
        <v>1395</v>
      </c>
      <c r="CZC1" s="124" t="s">
        <v>1445</v>
      </c>
      <c r="CZD1" s="124" t="s">
        <v>1495</v>
      </c>
      <c r="CZE1" s="124" t="s">
        <v>1545</v>
      </c>
      <c r="CZF1" s="124" t="s">
        <v>1595</v>
      </c>
      <c r="CZG1" s="124" t="s">
        <v>1645</v>
      </c>
      <c r="CZH1" s="124" t="s">
        <v>1695</v>
      </c>
      <c r="CZI1" s="124" t="s">
        <v>1745</v>
      </c>
      <c r="CZJ1" s="124" t="s">
        <v>1795</v>
      </c>
      <c r="CZK1" s="124" t="s">
        <v>1845</v>
      </c>
      <c r="CZL1" s="124" t="s">
        <v>1895</v>
      </c>
      <c r="CZM1" s="124" t="s">
        <v>1945</v>
      </c>
      <c r="CZN1" s="124" t="s">
        <v>1995</v>
      </c>
      <c r="CZO1" s="124" t="s">
        <v>2045</v>
      </c>
      <c r="CZP1" s="124" t="s">
        <v>2095</v>
      </c>
      <c r="CZQ1" s="124" t="s">
        <v>2145</v>
      </c>
      <c r="CZR1" s="124" t="s">
        <v>2195</v>
      </c>
      <c r="CZS1" s="124" t="s">
        <v>2245</v>
      </c>
      <c r="CZT1" s="124" t="s">
        <v>2295</v>
      </c>
      <c r="CZU1" s="124" t="s">
        <v>2345</v>
      </c>
      <c r="CZV1" s="124" t="s">
        <v>2395</v>
      </c>
      <c r="CZW1" s="124" t="s">
        <v>2445</v>
      </c>
      <c r="CZX1" s="124" t="s">
        <v>2495</v>
      </c>
      <c r="CZY1" s="124" t="s">
        <v>2545</v>
      </c>
      <c r="CZZ1" s="124" t="s">
        <v>2595</v>
      </c>
      <c r="DAA1" s="124" t="s">
        <v>2645</v>
      </c>
      <c r="DAB1" s="124" t="s">
        <v>2695</v>
      </c>
      <c r="DAC1" s="124" t="s">
        <v>2745</v>
      </c>
      <c r="DAD1" s="124" t="s">
        <v>2795</v>
      </c>
      <c r="DAE1" s="124" t="s">
        <v>2845</v>
      </c>
      <c r="DAF1" s="124" t="s">
        <v>2895</v>
      </c>
      <c r="DAG1" s="124" t="s">
        <v>2945</v>
      </c>
      <c r="DAH1" s="124" t="s">
        <v>2995</v>
      </c>
      <c r="DAI1" s="124" t="s">
        <v>3045</v>
      </c>
      <c r="DAJ1" s="124" t="s">
        <v>3095</v>
      </c>
      <c r="DAK1" s="124" t="s">
        <v>3145</v>
      </c>
      <c r="DAL1" s="124" t="s">
        <v>3195</v>
      </c>
      <c r="DAM1" s="124" t="s">
        <v>3245</v>
      </c>
      <c r="DAN1" s="124" t="s">
        <v>3295</v>
      </c>
      <c r="DAO1" s="124" t="s">
        <v>3345</v>
      </c>
      <c r="DAP1" s="124" t="s">
        <v>3395</v>
      </c>
      <c r="DAQ1" s="124" t="s">
        <v>3445</v>
      </c>
      <c r="DAR1" s="124" t="s">
        <v>3495</v>
      </c>
      <c r="DAS1" s="124" t="s">
        <v>3545</v>
      </c>
      <c r="DAT1" s="124" t="s">
        <v>3595</v>
      </c>
      <c r="DAU1" s="124" t="s">
        <v>3645</v>
      </c>
      <c r="DAV1" s="124" t="s">
        <v>3695</v>
      </c>
      <c r="DAW1" s="124" t="s">
        <v>3745</v>
      </c>
      <c r="DAX1" s="124" t="s">
        <v>3795</v>
      </c>
      <c r="DAY1" s="124" t="s">
        <v>3845</v>
      </c>
      <c r="DAZ1" s="124" t="s">
        <v>3895</v>
      </c>
      <c r="DBA1" s="124" t="s">
        <v>3945</v>
      </c>
      <c r="DBB1" s="124" t="s">
        <v>3995</v>
      </c>
      <c r="DBC1" s="124" t="s">
        <v>4045</v>
      </c>
      <c r="DBD1" s="124" t="s">
        <v>4095</v>
      </c>
      <c r="DBE1" s="124" t="s">
        <v>4145</v>
      </c>
      <c r="DBF1" s="124" t="s">
        <v>4195</v>
      </c>
      <c r="DBG1" s="124" t="s">
        <v>4245</v>
      </c>
      <c r="DBH1" s="124" t="s">
        <v>4295</v>
      </c>
      <c r="DBI1" s="124" t="s">
        <v>4345</v>
      </c>
      <c r="DBJ1" s="124" t="s">
        <v>4395</v>
      </c>
      <c r="DBK1" s="124" t="s">
        <v>1396</v>
      </c>
      <c r="DBL1" s="124" t="s">
        <v>1446</v>
      </c>
      <c r="DBM1" s="124" t="s">
        <v>1496</v>
      </c>
      <c r="DBN1" s="124" t="s">
        <v>1546</v>
      </c>
      <c r="DBO1" s="124" t="s">
        <v>1596</v>
      </c>
      <c r="DBP1" s="124" t="s">
        <v>1646</v>
      </c>
      <c r="DBQ1" s="124" t="s">
        <v>1696</v>
      </c>
      <c r="DBR1" s="124" t="s">
        <v>1746</v>
      </c>
      <c r="DBS1" s="124" t="s">
        <v>1796</v>
      </c>
      <c r="DBT1" s="124" t="s">
        <v>1846</v>
      </c>
      <c r="DBU1" s="124" t="s">
        <v>1896</v>
      </c>
      <c r="DBV1" s="124" t="s">
        <v>1946</v>
      </c>
      <c r="DBW1" s="124" t="s">
        <v>1996</v>
      </c>
      <c r="DBX1" s="124" t="s">
        <v>2046</v>
      </c>
      <c r="DBY1" s="124" t="s">
        <v>2096</v>
      </c>
      <c r="DBZ1" s="124" t="s">
        <v>2146</v>
      </c>
      <c r="DCA1" s="124" t="s">
        <v>2196</v>
      </c>
      <c r="DCB1" s="124" t="s">
        <v>2246</v>
      </c>
      <c r="DCC1" s="124" t="s">
        <v>2296</v>
      </c>
      <c r="DCD1" s="124" t="s">
        <v>2346</v>
      </c>
      <c r="DCE1" s="124" t="s">
        <v>2396</v>
      </c>
      <c r="DCF1" s="124" t="s">
        <v>2446</v>
      </c>
      <c r="DCG1" s="124" t="s">
        <v>2496</v>
      </c>
      <c r="DCH1" s="124" t="s">
        <v>2546</v>
      </c>
      <c r="DCI1" s="124" t="s">
        <v>2596</v>
      </c>
      <c r="DCJ1" s="124" t="s">
        <v>2646</v>
      </c>
      <c r="DCK1" s="124" t="s">
        <v>2696</v>
      </c>
      <c r="DCL1" s="124" t="s">
        <v>2746</v>
      </c>
      <c r="DCM1" s="124" t="s">
        <v>2796</v>
      </c>
      <c r="DCN1" s="124" t="s">
        <v>2846</v>
      </c>
      <c r="DCO1" s="124" t="s">
        <v>2896</v>
      </c>
      <c r="DCP1" s="124" t="s">
        <v>2946</v>
      </c>
      <c r="DCQ1" s="124" t="s">
        <v>2996</v>
      </c>
      <c r="DCR1" s="124" t="s">
        <v>3046</v>
      </c>
      <c r="DCS1" s="124" t="s">
        <v>3096</v>
      </c>
      <c r="DCT1" s="124" t="s">
        <v>3146</v>
      </c>
      <c r="DCU1" s="124" t="s">
        <v>3196</v>
      </c>
      <c r="DCV1" s="124" t="s">
        <v>3246</v>
      </c>
      <c r="DCW1" s="124" t="s">
        <v>3296</v>
      </c>
      <c r="DCX1" s="124" t="s">
        <v>3346</v>
      </c>
      <c r="DCY1" s="124" t="s">
        <v>3396</v>
      </c>
      <c r="DCZ1" s="124" t="s">
        <v>3446</v>
      </c>
      <c r="DDA1" s="124" t="s">
        <v>3496</v>
      </c>
      <c r="DDB1" s="124" t="s">
        <v>3546</v>
      </c>
      <c r="DDC1" s="124" t="s">
        <v>3596</v>
      </c>
      <c r="DDD1" s="124" t="s">
        <v>3646</v>
      </c>
      <c r="DDE1" s="124" t="s">
        <v>3696</v>
      </c>
      <c r="DDF1" s="124" t="s">
        <v>3746</v>
      </c>
      <c r="DDG1" s="124" t="s">
        <v>3796</v>
      </c>
      <c r="DDH1" s="124" t="s">
        <v>3846</v>
      </c>
      <c r="DDI1" s="124" t="s">
        <v>3896</v>
      </c>
      <c r="DDJ1" s="124" t="s">
        <v>3946</v>
      </c>
      <c r="DDK1" s="124" t="s">
        <v>3996</v>
      </c>
      <c r="DDL1" s="124" t="s">
        <v>4046</v>
      </c>
      <c r="DDM1" s="124" t="s">
        <v>4096</v>
      </c>
      <c r="DDN1" s="124" t="s">
        <v>4146</v>
      </c>
      <c r="DDO1" s="124" t="s">
        <v>4196</v>
      </c>
      <c r="DDP1" s="124" t="s">
        <v>4246</v>
      </c>
      <c r="DDQ1" s="124" t="s">
        <v>4296</v>
      </c>
      <c r="DDR1" s="124" t="s">
        <v>4346</v>
      </c>
      <c r="DDS1" s="124" t="s">
        <v>4396</v>
      </c>
      <c r="DDT1" s="124" t="s">
        <v>1397</v>
      </c>
      <c r="DDU1" s="124" t="s">
        <v>1447</v>
      </c>
      <c r="DDV1" s="124" t="s">
        <v>1497</v>
      </c>
      <c r="DDW1" s="124" t="s">
        <v>1547</v>
      </c>
      <c r="DDX1" s="124" t="s">
        <v>1597</v>
      </c>
      <c r="DDY1" s="124" t="s">
        <v>1647</v>
      </c>
      <c r="DDZ1" s="124" t="s">
        <v>1697</v>
      </c>
      <c r="DEA1" s="124" t="s">
        <v>1747</v>
      </c>
      <c r="DEB1" s="124" t="s">
        <v>1797</v>
      </c>
      <c r="DEC1" s="124" t="s">
        <v>1847</v>
      </c>
      <c r="DED1" s="124" t="s">
        <v>1897</v>
      </c>
      <c r="DEE1" s="124" t="s">
        <v>1947</v>
      </c>
      <c r="DEF1" s="124" t="s">
        <v>1997</v>
      </c>
      <c r="DEG1" s="124" t="s">
        <v>2047</v>
      </c>
      <c r="DEH1" s="124" t="s">
        <v>2097</v>
      </c>
      <c r="DEI1" s="124" t="s">
        <v>2147</v>
      </c>
      <c r="DEJ1" s="124" t="s">
        <v>2197</v>
      </c>
      <c r="DEK1" s="124" t="s">
        <v>2247</v>
      </c>
      <c r="DEL1" s="124" t="s">
        <v>2297</v>
      </c>
      <c r="DEM1" s="124" t="s">
        <v>2347</v>
      </c>
      <c r="DEN1" s="124" t="s">
        <v>2397</v>
      </c>
      <c r="DEO1" s="124" t="s">
        <v>2447</v>
      </c>
      <c r="DEP1" s="124" t="s">
        <v>2497</v>
      </c>
      <c r="DEQ1" s="124" t="s">
        <v>2547</v>
      </c>
      <c r="DER1" s="124" t="s">
        <v>2597</v>
      </c>
      <c r="DES1" s="124" t="s">
        <v>2647</v>
      </c>
      <c r="DET1" s="124" t="s">
        <v>2697</v>
      </c>
      <c r="DEU1" s="124" t="s">
        <v>2747</v>
      </c>
      <c r="DEV1" s="124" t="s">
        <v>2797</v>
      </c>
      <c r="DEW1" s="124" t="s">
        <v>2847</v>
      </c>
      <c r="DEX1" s="124" t="s">
        <v>2897</v>
      </c>
      <c r="DEY1" s="124" t="s">
        <v>2947</v>
      </c>
      <c r="DEZ1" s="124" t="s">
        <v>2997</v>
      </c>
      <c r="DFA1" s="124" t="s">
        <v>3047</v>
      </c>
      <c r="DFB1" s="124" t="s">
        <v>3097</v>
      </c>
      <c r="DFC1" s="124" t="s">
        <v>3147</v>
      </c>
      <c r="DFD1" s="124" t="s">
        <v>3197</v>
      </c>
      <c r="DFE1" s="124" t="s">
        <v>3247</v>
      </c>
      <c r="DFF1" s="124" t="s">
        <v>3297</v>
      </c>
      <c r="DFG1" s="124" t="s">
        <v>3347</v>
      </c>
      <c r="DFH1" s="124" t="s">
        <v>3397</v>
      </c>
      <c r="DFI1" s="124" t="s">
        <v>3447</v>
      </c>
      <c r="DFJ1" s="124" t="s">
        <v>3497</v>
      </c>
      <c r="DFK1" s="124" t="s">
        <v>3547</v>
      </c>
      <c r="DFL1" s="124" t="s">
        <v>3597</v>
      </c>
      <c r="DFM1" s="124" t="s">
        <v>3647</v>
      </c>
      <c r="DFN1" s="124" t="s">
        <v>3697</v>
      </c>
      <c r="DFO1" s="124" t="s">
        <v>3747</v>
      </c>
      <c r="DFP1" s="124" t="s">
        <v>3797</v>
      </c>
      <c r="DFQ1" s="124" t="s">
        <v>3847</v>
      </c>
      <c r="DFR1" s="124" t="s">
        <v>3897</v>
      </c>
      <c r="DFS1" s="124" t="s">
        <v>3947</v>
      </c>
      <c r="DFT1" s="124" t="s">
        <v>3997</v>
      </c>
      <c r="DFU1" s="124" t="s">
        <v>4047</v>
      </c>
      <c r="DFV1" s="124" t="s">
        <v>4097</v>
      </c>
      <c r="DFW1" s="124" t="s">
        <v>4147</v>
      </c>
      <c r="DFX1" s="124" t="s">
        <v>4197</v>
      </c>
      <c r="DFY1" s="124" t="s">
        <v>4247</v>
      </c>
      <c r="DFZ1" s="124" t="s">
        <v>4297</v>
      </c>
      <c r="DGA1" s="124" t="s">
        <v>4347</v>
      </c>
      <c r="DGB1" s="124" t="s">
        <v>4397</v>
      </c>
      <c r="DGC1" s="124" t="s">
        <v>1398</v>
      </c>
      <c r="DGD1" s="124" t="s">
        <v>1448</v>
      </c>
      <c r="DGE1" s="124" t="s">
        <v>1498</v>
      </c>
      <c r="DGF1" s="124" t="s">
        <v>1548</v>
      </c>
      <c r="DGG1" s="124" t="s">
        <v>1598</v>
      </c>
      <c r="DGH1" s="124" t="s">
        <v>1648</v>
      </c>
      <c r="DGI1" s="124" t="s">
        <v>1698</v>
      </c>
      <c r="DGJ1" s="124" t="s">
        <v>1748</v>
      </c>
      <c r="DGK1" s="124" t="s">
        <v>1798</v>
      </c>
      <c r="DGL1" s="124" t="s">
        <v>1848</v>
      </c>
      <c r="DGM1" s="124" t="s">
        <v>1898</v>
      </c>
      <c r="DGN1" s="124" t="s">
        <v>1948</v>
      </c>
      <c r="DGO1" s="124" t="s">
        <v>1998</v>
      </c>
      <c r="DGP1" s="124" t="s">
        <v>2048</v>
      </c>
      <c r="DGQ1" s="124" t="s">
        <v>2098</v>
      </c>
      <c r="DGR1" s="124" t="s">
        <v>2148</v>
      </c>
      <c r="DGS1" s="124" t="s">
        <v>2198</v>
      </c>
      <c r="DGT1" s="124" t="s">
        <v>2248</v>
      </c>
      <c r="DGU1" s="124" t="s">
        <v>2298</v>
      </c>
      <c r="DGV1" s="124" t="s">
        <v>2348</v>
      </c>
      <c r="DGW1" s="124" t="s">
        <v>2398</v>
      </c>
      <c r="DGX1" s="124" t="s">
        <v>2448</v>
      </c>
      <c r="DGY1" s="124" t="s">
        <v>2498</v>
      </c>
      <c r="DGZ1" s="124" t="s">
        <v>2548</v>
      </c>
      <c r="DHA1" s="124" t="s">
        <v>2598</v>
      </c>
      <c r="DHB1" s="124" t="s">
        <v>2648</v>
      </c>
      <c r="DHC1" s="124" t="s">
        <v>2698</v>
      </c>
      <c r="DHD1" s="124" t="s">
        <v>2748</v>
      </c>
      <c r="DHE1" s="124" t="s">
        <v>2798</v>
      </c>
      <c r="DHF1" s="124" t="s">
        <v>2848</v>
      </c>
      <c r="DHG1" s="124" t="s">
        <v>2898</v>
      </c>
      <c r="DHH1" s="124" t="s">
        <v>2948</v>
      </c>
      <c r="DHI1" s="124" t="s">
        <v>2998</v>
      </c>
      <c r="DHJ1" s="124" t="s">
        <v>3048</v>
      </c>
      <c r="DHK1" s="124" t="s">
        <v>3098</v>
      </c>
      <c r="DHL1" s="124" t="s">
        <v>3148</v>
      </c>
      <c r="DHM1" s="124" t="s">
        <v>3198</v>
      </c>
      <c r="DHN1" s="124" t="s">
        <v>3248</v>
      </c>
      <c r="DHO1" s="124" t="s">
        <v>3298</v>
      </c>
      <c r="DHP1" s="124" t="s">
        <v>3348</v>
      </c>
      <c r="DHQ1" s="124" t="s">
        <v>3398</v>
      </c>
      <c r="DHR1" s="124" t="s">
        <v>3448</v>
      </c>
      <c r="DHS1" s="124" t="s">
        <v>3498</v>
      </c>
      <c r="DHT1" s="124" t="s">
        <v>3548</v>
      </c>
      <c r="DHU1" s="124" t="s">
        <v>3598</v>
      </c>
      <c r="DHV1" s="124" t="s">
        <v>3648</v>
      </c>
      <c r="DHW1" s="124" t="s">
        <v>3698</v>
      </c>
      <c r="DHX1" s="124" t="s">
        <v>3748</v>
      </c>
      <c r="DHY1" s="124" t="s">
        <v>3798</v>
      </c>
      <c r="DHZ1" s="124" t="s">
        <v>3848</v>
      </c>
      <c r="DIA1" s="124" t="s">
        <v>3898</v>
      </c>
      <c r="DIB1" s="124" t="s">
        <v>3948</v>
      </c>
      <c r="DIC1" s="124" t="s">
        <v>3998</v>
      </c>
      <c r="DID1" s="124" t="s">
        <v>4048</v>
      </c>
      <c r="DIE1" s="124" t="s">
        <v>4098</v>
      </c>
      <c r="DIF1" s="124" t="s">
        <v>4148</v>
      </c>
      <c r="DIG1" s="124" t="s">
        <v>4198</v>
      </c>
      <c r="DIH1" s="124" t="s">
        <v>4248</v>
      </c>
      <c r="DII1" s="124" t="s">
        <v>4298</v>
      </c>
      <c r="DIJ1" s="124" t="s">
        <v>4348</v>
      </c>
      <c r="DIK1" s="124" t="s">
        <v>4398</v>
      </c>
      <c r="DIL1" s="124" t="s">
        <v>1399</v>
      </c>
      <c r="DIM1" s="124" t="s">
        <v>1449</v>
      </c>
      <c r="DIN1" s="124" t="s">
        <v>1499</v>
      </c>
      <c r="DIO1" s="124" t="s">
        <v>1549</v>
      </c>
      <c r="DIP1" s="124" t="s">
        <v>1599</v>
      </c>
      <c r="DIQ1" s="124" t="s">
        <v>1649</v>
      </c>
      <c r="DIR1" s="124" t="s">
        <v>1699</v>
      </c>
      <c r="DIS1" s="124" t="s">
        <v>1749</v>
      </c>
      <c r="DIT1" s="124" t="s">
        <v>1799</v>
      </c>
      <c r="DIU1" s="124" t="s">
        <v>1849</v>
      </c>
      <c r="DIV1" s="124" t="s">
        <v>1899</v>
      </c>
      <c r="DIW1" s="124" t="s">
        <v>1949</v>
      </c>
      <c r="DIX1" s="124" t="s">
        <v>1999</v>
      </c>
      <c r="DIY1" s="124" t="s">
        <v>2049</v>
      </c>
      <c r="DIZ1" s="124" t="s">
        <v>2099</v>
      </c>
      <c r="DJA1" s="124" t="s">
        <v>2149</v>
      </c>
      <c r="DJB1" s="124" t="s">
        <v>2199</v>
      </c>
      <c r="DJC1" s="124" t="s">
        <v>2249</v>
      </c>
      <c r="DJD1" s="124" t="s">
        <v>2299</v>
      </c>
      <c r="DJE1" s="124" t="s">
        <v>2349</v>
      </c>
      <c r="DJF1" s="124" t="s">
        <v>2399</v>
      </c>
      <c r="DJG1" s="124" t="s">
        <v>2449</v>
      </c>
      <c r="DJH1" s="124" t="s">
        <v>2499</v>
      </c>
      <c r="DJI1" s="124" t="s">
        <v>2549</v>
      </c>
      <c r="DJJ1" s="124" t="s">
        <v>2599</v>
      </c>
      <c r="DJK1" s="124" t="s">
        <v>2649</v>
      </c>
      <c r="DJL1" s="124" t="s">
        <v>2699</v>
      </c>
      <c r="DJM1" s="124" t="s">
        <v>2749</v>
      </c>
      <c r="DJN1" s="124" t="s">
        <v>2799</v>
      </c>
      <c r="DJO1" s="124" t="s">
        <v>2849</v>
      </c>
      <c r="DJP1" s="124" t="s">
        <v>2899</v>
      </c>
      <c r="DJQ1" s="124" t="s">
        <v>2949</v>
      </c>
      <c r="DJR1" s="124" t="s">
        <v>2999</v>
      </c>
      <c r="DJS1" s="124" t="s">
        <v>3049</v>
      </c>
      <c r="DJT1" s="124" t="s">
        <v>3099</v>
      </c>
      <c r="DJU1" s="124" t="s">
        <v>3149</v>
      </c>
      <c r="DJV1" s="124" t="s">
        <v>3199</v>
      </c>
      <c r="DJW1" s="124" t="s">
        <v>3249</v>
      </c>
      <c r="DJX1" s="124" t="s">
        <v>3299</v>
      </c>
      <c r="DJY1" s="124" t="s">
        <v>3349</v>
      </c>
      <c r="DJZ1" s="124" t="s">
        <v>3399</v>
      </c>
      <c r="DKA1" s="124" t="s">
        <v>3449</v>
      </c>
      <c r="DKB1" s="124" t="s">
        <v>3499</v>
      </c>
      <c r="DKC1" s="124" t="s">
        <v>3549</v>
      </c>
      <c r="DKD1" s="124" t="s">
        <v>3599</v>
      </c>
      <c r="DKE1" s="124" t="s">
        <v>3649</v>
      </c>
      <c r="DKF1" s="124" t="s">
        <v>3699</v>
      </c>
      <c r="DKG1" s="124" t="s">
        <v>3749</v>
      </c>
      <c r="DKH1" s="124" t="s">
        <v>3799</v>
      </c>
      <c r="DKI1" s="124" t="s">
        <v>3849</v>
      </c>
      <c r="DKJ1" s="124" t="s">
        <v>3899</v>
      </c>
      <c r="DKK1" s="124" t="s">
        <v>3949</v>
      </c>
      <c r="DKL1" s="124" t="s">
        <v>3999</v>
      </c>
      <c r="DKM1" s="124" t="s">
        <v>4049</v>
      </c>
      <c r="DKN1" s="124" t="s">
        <v>4099</v>
      </c>
      <c r="DKO1" s="124" t="s">
        <v>4149</v>
      </c>
      <c r="DKP1" s="124" t="s">
        <v>4199</v>
      </c>
      <c r="DKQ1" s="124" t="s">
        <v>4249</v>
      </c>
      <c r="DKR1" s="124" t="s">
        <v>4299</v>
      </c>
      <c r="DKS1" s="124" t="s">
        <v>4349</v>
      </c>
      <c r="DKT1" s="124" t="s">
        <v>4399</v>
      </c>
      <c r="DKU1" s="124" t="s">
        <v>1400</v>
      </c>
      <c r="DKV1" s="124" t="s">
        <v>1450</v>
      </c>
      <c r="DKW1" s="124" t="s">
        <v>1500</v>
      </c>
      <c r="DKX1" s="124" t="s">
        <v>1550</v>
      </c>
      <c r="DKY1" s="124" t="s">
        <v>1600</v>
      </c>
      <c r="DKZ1" s="124" t="s">
        <v>1650</v>
      </c>
      <c r="DLA1" s="124" t="s">
        <v>1700</v>
      </c>
      <c r="DLB1" s="124" t="s">
        <v>1750</v>
      </c>
      <c r="DLC1" s="124" t="s">
        <v>1800</v>
      </c>
      <c r="DLD1" s="124" t="s">
        <v>1850</v>
      </c>
      <c r="DLE1" s="124" t="s">
        <v>1900</v>
      </c>
      <c r="DLF1" s="124" t="s">
        <v>1950</v>
      </c>
      <c r="DLG1" s="124" t="s">
        <v>2000</v>
      </c>
      <c r="DLH1" s="124" t="s">
        <v>2050</v>
      </c>
      <c r="DLI1" s="124" t="s">
        <v>2100</v>
      </c>
      <c r="DLJ1" s="124" t="s">
        <v>2150</v>
      </c>
      <c r="DLK1" s="124" t="s">
        <v>2200</v>
      </c>
      <c r="DLL1" s="124" t="s">
        <v>2250</v>
      </c>
      <c r="DLM1" s="124" t="s">
        <v>2300</v>
      </c>
      <c r="DLN1" s="124" t="s">
        <v>2350</v>
      </c>
      <c r="DLO1" s="124" t="s">
        <v>2400</v>
      </c>
      <c r="DLP1" s="124" t="s">
        <v>2450</v>
      </c>
      <c r="DLQ1" s="124" t="s">
        <v>2500</v>
      </c>
      <c r="DLR1" s="124" t="s">
        <v>2550</v>
      </c>
      <c r="DLS1" s="124" t="s">
        <v>2600</v>
      </c>
      <c r="DLT1" s="124" t="s">
        <v>2650</v>
      </c>
      <c r="DLU1" s="124" t="s">
        <v>2700</v>
      </c>
      <c r="DLV1" s="124" t="s">
        <v>2750</v>
      </c>
      <c r="DLW1" s="124" t="s">
        <v>2800</v>
      </c>
      <c r="DLX1" s="124" t="s">
        <v>2850</v>
      </c>
      <c r="DLY1" s="124" t="s">
        <v>2900</v>
      </c>
      <c r="DLZ1" s="124" t="s">
        <v>2950</v>
      </c>
      <c r="DMA1" s="124" t="s">
        <v>3000</v>
      </c>
      <c r="DMB1" s="124" t="s">
        <v>3050</v>
      </c>
      <c r="DMC1" s="124" t="s">
        <v>3100</v>
      </c>
      <c r="DMD1" s="124" t="s">
        <v>3150</v>
      </c>
      <c r="DME1" s="124" t="s">
        <v>3200</v>
      </c>
      <c r="DMF1" s="124" t="s">
        <v>3250</v>
      </c>
      <c r="DMG1" s="124" t="s">
        <v>3300</v>
      </c>
      <c r="DMH1" s="124" t="s">
        <v>3350</v>
      </c>
      <c r="DMI1" s="124" t="s">
        <v>3400</v>
      </c>
      <c r="DMJ1" s="124" t="s">
        <v>3450</v>
      </c>
      <c r="DMK1" s="124" t="s">
        <v>3500</v>
      </c>
      <c r="DML1" s="124" t="s">
        <v>3550</v>
      </c>
      <c r="DMM1" s="124" t="s">
        <v>3600</v>
      </c>
      <c r="DMN1" s="124" t="s">
        <v>3650</v>
      </c>
      <c r="DMO1" s="124" t="s">
        <v>3700</v>
      </c>
      <c r="DMP1" s="124" t="s">
        <v>3750</v>
      </c>
      <c r="DMQ1" s="124" t="s">
        <v>3800</v>
      </c>
      <c r="DMR1" s="124" t="s">
        <v>3850</v>
      </c>
      <c r="DMS1" s="124" t="s">
        <v>3900</v>
      </c>
      <c r="DMT1" s="124" t="s">
        <v>3950</v>
      </c>
      <c r="DMU1" s="124" t="s">
        <v>4000</v>
      </c>
      <c r="DMV1" s="124" t="s">
        <v>4050</v>
      </c>
      <c r="DMW1" s="124" t="s">
        <v>4100</v>
      </c>
      <c r="DMX1" s="124" t="s">
        <v>4150</v>
      </c>
      <c r="DMY1" s="124" t="s">
        <v>4200</v>
      </c>
      <c r="DMZ1" s="124" t="s">
        <v>4250</v>
      </c>
      <c r="DNA1" s="124" t="s">
        <v>4300</v>
      </c>
      <c r="DNB1" s="124" t="s">
        <v>4350</v>
      </c>
      <c r="DNC1" s="124" t="s">
        <v>4400</v>
      </c>
      <c r="DND1" s="124" t="s">
        <v>1401</v>
      </c>
      <c r="DNE1" s="124" t="s">
        <v>1451</v>
      </c>
      <c r="DNF1" s="124" t="s">
        <v>1501</v>
      </c>
      <c r="DNG1" s="124" t="s">
        <v>1551</v>
      </c>
      <c r="DNH1" s="124" t="s">
        <v>1601</v>
      </c>
      <c r="DNI1" s="124" t="s">
        <v>1651</v>
      </c>
      <c r="DNJ1" s="124" t="s">
        <v>1701</v>
      </c>
      <c r="DNK1" s="124" t="s">
        <v>1751</v>
      </c>
      <c r="DNL1" s="124" t="s">
        <v>1801</v>
      </c>
      <c r="DNM1" s="124" t="s">
        <v>1851</v>
      </c>
      <c r="DNN1" s="124" t="s">
        <v>1901</v>
      </c>
      <c r="DNO1" s="124" t="s">
        <v>1951</v>
      </c>
      <c r="DNP1" s="124" t="s">
        <v>2001</v>
      </c>
      <c r="DNQ1" s="124" t="s">
        <v>2051</v>
      </c>
      <c r="DNR1" s="124" t="s">
        <v>2101</v>
      </c>
      <c r="DNS1" s="124" t="s">
        <v>2151</v>
      </c>
      <c r="DNT1" s="124" t="s">
        <v>2201</v>
      </c>
      <c r="DNU1" s="124" t="s">
        <v>2251</v>
      </c>
      <c r="DNV1" s="124" t="s">
        <v>2301</v>
      </c>
      <c r="DNW1" s="124" t="s">
        <v>2351</v>
      </c>
      <c r="DNX1" s="124" t="s">
        <v>2401</v>
      </c>
      <c r="DNY1" s="124" t="s">
        <v>2451</v>
      </c>
      <c r="DNZ1" s="124" t="s">
        <v>2501</v>
      </c>
      <c r="DOA1" s="124" t="s">
        <v>2551</v>
      </c>
      <c r="DOB1" s="124" t="s">
        <v>2601</v>
      </c>
      <c r="DOC1" s="124" t="s">
        <v>2651</v>
      </c>
      <c r="DOD1" s="124" t="s">
        <v>2701</v>
      </c>
      <c r="DOE1" s="124" t="s">
        <v>2751</v>
      </c>
      <c r="DOF1" s="124" t="s">
        <v>2801</v>
      </c>
      <c r="DOG1" s="124" t="s">
        <v>2851</v>
      </c>
      <c r="DOH1" s="124" t="s">
        <v>2901</v>
      </c>
      <c r="DOI1" s="124" t="s">
        <v>2951</v>
      </c>
      <c r="DOJ1" s="124" t="s">
        <v>3001</v>
      </c>
      <c r="DOK1" s="124" t="s">
        <v>3051</v>
      </c>
      <c r="DOL1" s="124" t="s">
        <v>3101</v>
      </c>
      <c r="DOM1" s="124" t="s">
        <v>3151</v>
      </c>
      <c r="DON1" s="124" t="s">
        <v>3201</v>
      </c>
      <c r="DOO1" s="124" t="s">
        <v>3251</v>
      </c>
      <c r="DOP1" s="124" t="s">
        <v>3301</v>
      </c>
      <c r="DOQ1" s="124" t="s">
        <v>3351</v>
      </c>
      <c r="DOR1" s="124" t="s">
        <v>3401</v>
      </c>
      <c r="DOS1" s="124" t="s">
        <v>3451</v>
      </c>
      <c r="DOT1" s="124" t="s">
        <v>3501</v>
      </c>
      <c r="DOU1" s="124" t="s">
        <v>3551</v>
      </c>
      <c r="DOV1" s="124" t="s">
        <v>3601</v>
      </c>
      <c r="DOW1" s="124" t="s">
        <v>3651</v>
      </c>
      <c r="DOX1" s="124" t="s">
        <v>3701</v>
      </c>
      <c r="DOY1" s="124" t="s">
        <v>3751</v>
      </c>
      <c r="DOZ1" s="124" t="s">
        <v>3801</v>
      </c>
      <c r="DPA1" s="124" t="s">
        <v>3851</v>
      </c>
      <c r="DPB1" s="124" t="s">
        <v>3901</v>
      </c>
      <c r="DPC1" s="124" t="s">
        <v>3951</v>
      </c>
      <c r="DPD1" s="124" t="s">
        <v>4001</v>
      </c>
      <c r="DPE1" s="124" t="s">
        <v>4051</v>
      </c>
      <c r="DPF1" s="124" t="s">
        <v>4101</v>
      </c>
      <c r="DPG1" s="124" t="s">
        <v>4151</v>
      </c>
      <c r="DPH1" s="124" t="s">
        <v>4201</v>
      </c>
      <c r="DPI1" s="124" t="s">
        <v>4251</v>
      </c>
      <c r="DPJ1" s="124" t="s">
        <v>4301</v>
      </c>
      <c r="DPK1" s="124" t="s">
        <v>4351</v>
      </c>
      <c r="DPL1" s="124" t="s">
        <v>4401</v>
      </c>
      <c r="DPM1" s="124" t="s">
        <v>1402</v>
      </c>
      <c r="DPN1" s="124" t="s">
        <v>1452</v>
      </c>
      <c r="DPO1" s="124" t="s">
        <v>1502</v>
      </c>
      <c r="DPP1" s="124" t="s">
        <v>1552</v>
      </c>
      <c r="DPQ1" s="124" t="s">
        <v>1602</v>
      </c>
      <c r="DPR1" s="124" t="s">
        <v>1652</v>
      </c>
      <c r="DPS1" s="124" t="s">
        <v>1702</v>
      </c>
      <c r="DPT1" s="124" t="s">
        <v>1752</v>
      </c>
      <c r="DPU1" s="124" t="s">
        <v>1802</v>
      </c>
      <c r="DPV1" s="124" t="s">
        <v>1852</v>
      </c>
      <c r="DPW1" s="124" t="s">
        <v>1902</v>
      </c>
      <c r="DPX1" s="124" t="s">
        <v>1952</v>
      </c>
      <c r="DPY1" s="124" t="s">
        <v>2002</v>
      </c>
      <c r="DPZ1" s="124" t="s">
        <v>2052</v>
      </c>
      <c r="DQA1" s="124" t="s">
        <v>2102</v>
      </c>
      <c r="DQB1" s="124" t="s">
        <v>2152</v>
      </c>
      <c r="DQC1" s="124" t="s">
        <v>2202</v>
      </c>
      <c r="DQD1" s="124" t="s">
        <v>2252</v>
      </c>
      <c r="DQE1" s="124" t="s">
        <v>2302</v>
      </c>
      <c r="DQF1" s="124" t="s">
        <v>2352</v>
      </c>
      <c r="DQG1" s="124" t="s">
        <v>2402</v>
      </c>
      <c r="DQH1" s="124" t="s">
        <v>2452</v>
      </c>
      <c r="DQI1" s="124" t="s">
        <v>2502</v>
      </c>
      <c r="DQJ1" s="124" t="s">
        <v>2552</v>
      </c>
      <c r="DQK1" s="124" t="s">
        <v>2602</v>
      </c>
      <c r="DQL1" s="124" t="s">
        <v>2652</v>
      </c>
      <c r="DQM1" s="124" t="s">
        <v>2702</v>
      </c>
      <c r="DQN1" s="124" t="s">
        <v>2752</v>
      </c>
      <c r="DQO1" s="124" t="s">
        <v>2802</v>
      </c>
      <c r="DQP1" s="124" t="s">
        <v>2852</v>
      </c>
      <c r="DQQ1" s="124" t="s">
        <v>2902</v>
      </c>
      <c r="DQR1" s="124" t="s">
        <v>2952</v>
      </c>
      <c r="DQS1" s="124" t="s">
        <v>3002</v>
      </c>
      <c r="DQT1" s="124" t="s">
        <v>3052</v>
      </c>
      <c r="DQU1" s="124" t="s">
        <v>3102</v>
      </c>
      <c r="DQV1" s="124" t="s">
        <v>3152</v>
      </c>
      <c r="DQW1" s="124" t="s">
        <v>3202</v>
      </c>
      <c r="DQX1" s="124" t="s">
        <v>3252</v>
      </c>
      <c r="DQY1" s="124" t="s">
        <v>3302</v>
      </c>
      <c r="DQZ1" s="124" t="s">
        <v>3352</v>
      </c>
      <c r="DRA1" s="124" t="s">
        <v>3402</v>
      </c>
      <c r="DRB1" s="124" t="s">
        <v>3452</v>
      </c>
      <c r="DRC1" s="124" t="s">
        <v>3502</v>
      </c>
      <c r="DRD1" s="124" t="s">
        <v>3552</v>
      </c>
      <c r="DRE1" s="124" t="s">
        <v>3602</v>
      </c>
      <c r="DRF1" s="124" t="s">
        <v>3652</v>
      </c>
      <c r="DRG1" s="124" t="s">
        <v>3702</v>
      </c>
      <c r="DRH1" s="124" t="s">
        <v>3752</v>
      </c>
      <c r="DRI1" s="124" t="s">
        <v>3802</v>
      </c>
      <c r="DRJ1" s="124" t="s">
        <v>3852</v>
      </c>
      <c r="DRK1" s="124" t="s">
        <v>3902</v>
      </c>
      <c r="DRL1" s="124" t="s">
        <v>3952</v>
      </c>
      <c r="DRM1" s="124" t="s">
        <v>4002</v>
      </c>
      <c r="DRN1" s="124" t="s">
        <v>4052</v>
      </c>
      <c r="DRO1" s="124" t="s">
        <v>4102</v>
      </c>
      <c r="DRP1" s="124" t="s">
        <v>4152</v>
      </c>
      <c r="DRQ1" s="124" t="s">
        <v>4202</v>
      </c>
      <c r="DRR1" s="124" t="s">
        <v>4252</v>
      </c>
      <c r="DRS1" s="124" t="s">
        <v>4302</v>
      </c>
      <c r="DRT1" s="124" t="s">
        <v>4352</v>
      </c>
      <c r="DRU1" s="124" t="s">
        <v>4402</v>
      </c>
      <c r="DRV1" s="124" t="s">
        <v>1403</v>
      </c>
      <c r="DRW1" s="124" t="s">
        <v>1453</v>
      </c>
      <c r="DRX1" s="124" t="s">
        <v>1503</v>
      </c>
      <c r="DRY1" s="124" t="s">
        <v>1553</v>
      </c>
      <c r="DRZ1" s="124" t="s">
        <v>1603</v>
      </c>
      <c r="DSA1" s="124" t="s">
        <v>1653</v>
      </c>
      <c r="DSB1" s="124" t="s">
        <v>1703</v>
      </c>
      <c r="DSC1" s="124" t="s">
        <v>1753</v>
      </c>
      <c r="DSD1" s="124" t="s">
        <v>1803</v>
      </c>
      <c r="DSE1" s="124" t="s">
        <v>1853</v>
      </c>
      <c r="DSF1" s="124" t="s">
        <v>1903</v>
      </c>
      <c r="DSG1" s="124" t="s">
        <v>1953</v>
      </c>
      <c r="DSH1" s="124" t="s">
        <v>2003</v>
      </c>
      <c r="DSI1" s="124" t="s">
        <v>2053</v>
      </c>
      <c r="DSJ1" s="124" t="s">
        <v>2103</v>
      </c>
      <c r="DSK1" s="124" t="s">
        <v>2153</v>
      </c>
      <c r="DSL1" s="124" t="s">
        <v>2203</v>
      </c>
      <c r="DSM1" s="124" t="s">
        <v>2253</v>
      </c>
      <c r="DSN1" s="124" t="s">
        <v>2303</v>
      </c>
      <c r="DSO1" s="124" t="s">
        <v>2353</v>
      </c>
      <c r="DSP1" s="124" t="s">
        <v>2403</v>
      </c>
      <c r="DSQ1" s="124" t="s">
        <v>2453</v>
      </c>
      <c r="DSR1" s="124" t="s">
        <v>2503</v>
      </c>
      <c r="DSS1" s="124" t="s">
        <v>2553</v>
      </c>
      <c r="DST1" s="124" t="s">
        <v>2603</v>
      </c>
      <c r="DSU1" s="124" t="s">
        <v>2653</v>
      </c>
      <c r="DSV1" s="124" t="s">
        <v>2703</v>
      </c>
      <c r="DSW1" s="124" t="s">
        <v>2753</v>
      </c>
      <c r="DSX1" s="124" t="s">
        <v>2803</v>
      </c>
      <c r="DSY1" s="124" t="s">
        <v>2853</v>
      </c>
      <c r="DSZ1" s="124" t="s">
        <v>2903</v>
      </c>
      <c r="DTA1" s="124" t="s">
        <v>2953</v>
      </c>
      <c r="DTB1" s="124" t="s">
        <v>3003</v>
      </c>
      <c r="DTC1" s="124" t="s">
        <v>3053</v>
      </c>
      <c r="DTD1" s="124" t="s">
        <v>3103</v>
      </c>
      <c r="DTE1" s="124" t="s">
        <v>3153</v>
      </c>
      <c r="DTF1" s="124" t="s">
        <v>3203</v>
      </c>
      <c r="DTG1" s="124" t="s">
        <v>3253</v>
      </c>
      <c r="DTH1" s="124" t="s">
        <v>3303</v>
      </c>
      <c r="DTI1" s="124" t="s">
        <v>3353</v>
      </c>
      <c r="DTJ1" s="124" t="s">
        <v>3403</v>
      </c>
      <c r="DTK1" s="124" t="s">
        <v>3453</v>
      </c>
      <c r="DTL1" s="124" t="s">
        <v>3503</v>
      </c>
      <c r="DTM1" s="124" t="s">
        <v>3553</v>
      </c>
      <c r="DTN1" s="124" t="s">
        <v>3603</v>
      </c>
      <c r="DTO1" s="124" t="s">
        <v>3653</v>
      </c>
      <c r="DTP1" s="124" t="s">
        <v>3703</v>
      </c>
      <c r="DTQ1" s="124" t="s">
        <v>3753</v>
      </c>
      <c r="DTR1" s="124" t="s">
        <v>3803</v>
      </c>
      <c r="DTS1" s="124" t="s">
        <v>3853</v>
      </c>
      <c r="DTT1" s="124" t="s">
        <v>3903</v>
      </c>
      <c r="DTU1" s="124" t="s">
        <v>3953</v>
      </c>
      <c r="DTV1" s="124" t="s">
        <v>4003</v>
      </c>
      <c r="DTW1" s="124" t="s">
        <v>4053</v>
      </c>
      <c r="DTX1" s="124" t="s">
        <v>4103</v>
      </c>
      <c r="DTY1" s="124" t="s">
        <v>4153</v>
      </c>
      <c r="DTZ1" s="124" t="s">
        <v>4203</v>
      </c>
      <c r="DUA1" s="124" t="s">
        <v>4253</v>
      </c>
      <c r="DUB1" s="124" t="s">
        <v>4303</v>
      </c>
      <c r="DUC1" s="124" t="s">
        <v>4353</v>
      </c>
      <c r="DUD1" s="124" t="s">
        <v>4403</v>
      </c>
      <c r="DUE1" s="124" t="s">
        <v>1404</v>
      </c>
      <c r="DUF1" s="124" t="s">
        <v>1454</v>
      </c>
      <c r="DUG1" s="124" t="s">
        <v>1504</v>
      </c>
      <c r="DUH1" s="124" t="s">
        <v>1554</v>
      </c>
      <c r="DUI1" s="124" t="s">
        <v>1604</v>
      </c>
      <c r="DUJ1" s="124" t="s">
        <v>1654</v>
      </c>
      <c r="DUK1" s="124" t="s">
        <v>1704</v>
      </c>
      <c r="DUL1" s="124" t="s">
        <v>1754</v>
      </c>
      <c r="DUM1" s="124" t="s">
        <v>1804</v>
      </c>
      <c r="DUN1" s="124" t="s">
        <v>1854</v>
      </c>
      <c r="DUO1" s="124" t="s">
        <v>1904</v>
      </c>
      <c r="DUP1" s="124" t="s">
        <v>1954</v>
      </c>
      <c r="DUQ1" s="124" t="s">
        <v>2004</v>
      </c>
      <c r="DUR1" s="124" t="s">
        <v>2054</v>
      </c>
      <c r="DUS1" s="124" t="s">
        <v>2104</v>
      </c>
      <c r="DUT1" s="124" t="s">
        <v>2154</v>
      </c>
      <c r="DUU1" s="124" t="s">
        <v>2204</v>
      </c>
      <c r="DUV1" s="124" t="s">
        <v>2254</v>
      </c>
      <c r="DUW1" s="124" t="s">
        <v>2304</v>
      </c>
      <c r="DUX1" s="124" t="s">
        <v>2354</v>
      </c>
      <c r="DUY1" s="124" t="s">
        <v>2404</v>
      </c>
      <c r="DUZ1" s="124" t="s">
        <v>2454</v>
      </c>
      <c r="DVA1" s="124" t="s">
        <v>2504</v>
      </c>
      <c r="DVB1" s="124" t="s">
        <v>2554</v>
      </c>
      <c r="DVC1" s="124" t="s">
        <v>2604</v>
      </c>
      <c r="DVD1" s="124" t="s">
        <v>2654</v>
      </c>
      <c r="DVE1" s="124" t="s">
        <v>2704</v>
      </c>
      <c r="DVF1" s="124" t="s">
        <v>2754</v>
      </c>
      <c r="DVG1" s="124" t="s">
        <v>2804</v>
      </c>
      <c r="DVH1" s="124" t="s">
        <v>2854</v>
      </c>
      <c r="DVI1" s="124" t="s">
        <v>2904</v>
      </c>
      <c r="DVJ1" s="124" t="s">
        <v>2954</v>
      </c>
      <c r="DVK1" s="124" t="s">
        <v>3004</v>
      </c>
      <c r="DVL1" s="124" t="s">
        <v>3054</v>
      </c>
      <c r="DVM1" s="124" t="s">
        <v>3104</v>
      </c>
      <c r="DVN1" s="124" t="s">
        <v>3154</v>
      </c>
      <c r="DVO1" s="124" t="s">
        <v>3204</v>
      </c>
      <c r="DVP1" s="124" t="s">
        <v>3254</v>
      </c>
      <c r="DVQ1" s="124" t="s">
        <v>3304</v>
      </c>
      <c r="DVR1" s="124" t="s">
        <v>3354</v>
      </c>
      <c r="DVS1" s="124" t="s">
        <v>3404</v>
      </c>
      <c r="DVT1" s="124" t="s">
        <v>3454</v>
      </c>
      <c r="DVU1" s="124" t="s">
        <v>3504</v>
      </c>
      <c r="DVV1" s="124" t="s">
        <v>3554</v>
      </c>
      <c r="DVW1" s="124" t="s">
        <v>3604</v>
      </c>
      <c r="DVX1" s="124" t="s">
        <v>3654</v>
      </c>
      <c r="DVY1" s="124" t="s">
        <v>3704</v>
      </c>
      <c r="DVZ1" s="124" t="s">
        <v>3754</v>
      </c>
      <c r="DWA1" s="124" t="s">
        <v>3804</v>
      </c>
      <c r="DWB1" s="124" t="s">
        <v>3854</v>
      </c>
      <c r="DWC1" s="124" t="s">
        <v>3904</v>
      </c>
      <c r="DWD1" s="124" t="s">
        <v>3954</v>
      </c>
      <c r="DWE1" s="124" t="s">
        <v>4004</v>
      </c>
      <c r="DWF1" s="124" t="s">
        <v>4054</v>
      </c>
      <c r="DWG1" s="124" t="s">
        <v>4104</v>
      </c>
      <c r="DWH1" s="124" t="s">
        <v>4154</v>
      </c>
      <c r="DWI1" s="124" t="s">
        <v>4204</v>
      </c>
      <c r="DWJ1" s="124" t="s">
        <v>4254</v>
      </c>
      <c r="DWK1" s="124" t="s">
        <v>4304</v>
      </c>
      <c r="DWL1" s="124" t="s">
        <v>4354</v>
      </c>
      <c r="DWM1" s="124" t="s">
        <v>4404</v>
      </c>
      <c r="DWN1" s="124" t="s">
        <v>1405</v>
      </c>
      <c r="DWO1" s="124" t="s">
        <v>1455</v>
      </c>
      <c r="DWP1" s="124" t="s">
        <v>1505</v>
      </c>
      <c r="DWQ1" s="124" t="s">
        <v>1555</v>
      </c>
      <c r="DWR1" s="124" t="s">
        <v>1605</v>
      </c>
      <c r="DWS1" s="124" t="s">
        <v>1655</v>
      </c>
      <c r="DWT1" s="124" t="s">
        <v>1705</v>
      </c>
      <c r="DWU1" s="124" t="s">
        <v>1755</v>
      </c>
      <c r="DWV1" s="124" t="s">
        <v>1805</v>
      </c>
      <c r="DWW1" s="124" t="s">
        <v>1855</v>
      </c>
      <c r="DWX1" s="124" t="s">
        <v>1905</v>
      </c>
      <c r="DWY1" s="124" t="s">
        <v>1955</v>
      </c>
      <c r="DWZ1" s="124" t="s">
        <v>2005</v>
      </c>
      <c r="DXA1" s="124" t="s">
        <v>2055</v>
      </c>
      <c r="DXB1" s="124" t="s">
        <v>2105</v>
      </c>
      <c r="DXC1" s="124" t="s">
        <v>2155</v>
      </c>
      <c r="DXD1" s="124" t="s">
        <v>2205</v>
      </c>
      <c r="DXE1" s="124" t="s">
        <v>2255</v>
      </c>
      <c r="DXF1" s="124" t="s">
        <v>2305</v>
      </c>
      <c r="DXG1" s="124" t="s">
        <v>2355</v>
      </c>
      <c r="DXH1" s="124" t="s">
        <v>2405</v>
      </c>
      <c r="DXI1" s="124" t="s">
        <v>2455</v>
      </c>
      <c r="DXJ1" s="124" t="s">
        <v>2505</v>
      </c>
      <c r="DXK1" s="124" t="s">
        <v>2555</v>
      </c>
      <c r="DXL1" s="124" t="s">
        <v>2605</v>
      </c>
      <c r="DXM1" s="124" t="s">
        <v>2655</v>
      </c>
      <c r="DXN1" s="124" t="s">
        <v>2705</v>
      </c>
      <c r="DXO1" s="124" t="s">
        <v>2755</v>
      </c>
      <c r="DXP1" s="124" t="s">
        <v>2805</v>
      </c>
      <c r="DXQ1" s="124" t="s">
        <v>2855</v>
      </c>
      <c r="DXR1" s="124" t="s">
        <v>2905</v>
      </c>
      <c r="DXS1" s="124" t="s">
        <v>2955</v>
      </c>
      <c r="DXT1" s="124" t="s">
        <v>3005</v>
      </c>
      <c r="DXU1" s="124" t="s">
        <v>3055</v>
      </c>
      <c r="DXV1" s="124" t="s">
        <v>3105</v>
      </c>
      <c r="DXW1" s="124" t="s">
        <v>3155</v>
      </c>
      <c r="DXX1" s="124" t="s">
        <v>3205</v>
      </c>
      <c r="DXY1" s="124" t="s">
        <v>3255</v>
      </c>
      <c r="DXZ1" s="124" t="s">
        <v>3305</v>
      </c>
      <c r="DYA1" s="124" t="s">
        <v>3355</v>
      </c>
      <c r="DYB1" s="124" t="s">
        <v>3405</v>
      </c>
      <c r="DYC1" s="124" t="s">
        <v>3455</v>
      </c>
      <c r="DYD1" s="124" t="s">
        <v>3505</v>
      </c>
      <c r="DYE1" s="124" t="s">
        <v>3555</v>
      </c>
      <c r="DYF1" s="124" t="s">
        <v>3605</v>
      </c>
      <c r="DYG1" s="124" t="s">
        <v>3655</v>
      </c>
      <c r="DYH1" s="124" t="s">
        <v>3705</v>
      </c>
      <c r="DYI1" s="124" t="s">
        <v>3755</v>
      </c>
      <c r="DYJ1" s="124" t="s">
        <v>3805</v>
      </c>
      <c r="DYK1" s="124" t="s">
        <v>3855</v>
      </c>
      <c r="DYL1" s="124" t="s">
        <v>3905</v>
      </c>
      <c r="DYM1" s="124" t="s">
        <v>3955</v>
      </c>
      <c r="DYN1" s="124" t="s">
        <v>4005</v>
      </c>
      <c r="DYO1" s="124" t="s">
        <v>4055</v>
      </c>
      <c r="DYP1" s="124" t="s">
        <v>4105</v>
      </c>
      <c r="DYQ1" s="124" t="s">
        <v>4155</v>
      </c>
      <c r="DYR1" s="124" t="s">
        <v>4205</v>
      </c>
      <c r="DYS1" s="124" t="s">
        <v>4255</v>
      </c>
      <c r="DYT1" s="124" t="s">
        <v>4305</v>
      </c>
      <c r="DYU1" s="124" t="s">
        <v>4355</v>
      </c>
      <c r="DYV1" s="124" t="s">
        <v>4405</v>
      </c>
      <c r="DYW1" s="124" t="s">
        <v>1406</v>
      </c>
      <c r="DYX1" s="124" t="s">
        <v>1456</v>
      </c>
      <c r="DYY1" s="124" t="s">
        <v>1506</v>
      </c>
      <c r="DYZ1" s="124" t="s">
        <v>1556</v>
      </c>
      <c r="DZA1" s="124" t="s">
        <v>1606</v>
      </c>
      <c r="DZB1" s="124" t="s">
        <v>1656</v>
      </c>
      <c r="DZC1" s="124" t="s">
        <v>1706</v>
      </c>
      <c r="DZD1" s="124" t="s">
        <v>1756</v>
      </c>
      <c r="DZE1" s="124" t="s">
        <v>1806</v>
      </c>
      <c r="DZF1" s="124" t="s">
        <v>1856</v>
      </c>
      <c r="DZG1" s="124" t="s">
        <v>1906</v>
      </c>
      <c r="DZH1" s="124" t="s">
        <v>1956</v>
      </c>
      <c r="DZI1" s="124" t="s">
        <v>2006</v>
      </c>
      <c r="DZJ1" s="124" t="s">
        <v>2056</v>
      </c>
      <c r="DZK1" s="124" t="s">
        <v>2106</v>
      </c>
      <c r="DZL1" s="124" t="s">
        <v>2156</v>
      </c>
      <c r="DZM1" s="124" t="s">
        <v>2206</v>
      </c>
      <c r="DZN1" s="124" t="s">
        <v>2256</v>
      </c>
      <c r="DZO1" s="124" t="s">
        <v>2306</v>
      </c>
      <c r="DZP1" s="124" t="s">
        <v>2356</v>
      </c>
      <c r="DZQ1" s="124" t="s">
        <v>2406</v>
      </c>
      <c r="DZR1" s="124" t="s">
        <v>2456</v>
      </c>
      <c r="DZS1" s="124" t="s">
        <v>2506</v>
      </c>
      <c r="DZT1" s="124" t="s">
        <v>2556</v>
      </c>
      <c r="DZU1" s="124" t="s">
        <v>2606</v>
      </c>
      <c r="DZV1" s="124" t="s">
        <v>2656</v>
      </c>
      <c r="DZW1" s="124" t="s">
        <v>2706</v>
      </c>
      <c r="DZX1" s="124" t="s">
        <v>2756</v>
      </c>
      <c r="DZY1" s="124" t="s">
        <v>2806</v>
      </c>
      <c r="DZZ1" s="124" t="s">
        <v>2856</v>
      </c>
      <c r="EAA1" s="124" t="s">
        <v>2906</v>
      </c>
      <c r="EAB1" s="124" t="s">
        <v>2956</v>
      </c>
      <c r="EAC1" s="124" t="s">
        <v>3006</v>
      </c>
      <c r="EAD1" s="124" t="s">
        <v>3056</v>
      </c>
      <c r="EAE1" s="124" t="s">
        <v>3106</v>
      </c>
      <c r="EAF1" s="124" t="s">
        <v>3156</v>
      </c>
      <c r="EAG1" s="124" t="s">
        <v>3206</v>
      </c>
      <c r="EAH1" s="124" t="s">
        <v>3256</v>
      </c>
      <c r="EAI1" s="124" t="s">
        <v>3306</v>
      </c>
      <c r="EAJ1" s="124" t="s">
        <v>3356</v>
      </c>
      <c r="EAK1" s="124" t="s">
        <v>3406</v>
      </c>
      <c r="EAL1" s="124" t="s">
        <v>3456</v>
      </c>
      <c r="EAM1" s="124" t="s">
        <v>3506</v>
      </c>
      <c r="EAN1" s="124" t="s">
        <v>3556</v>
      </c>
      <c r="EAO1" s="124" t="s">
        <v>3606</v>
      </c>
      <c r="EAP1" s="124" t="s">
        <v>3656</v>
      </c>
      <c r="EAQ1" s="124" t="s">
        <v>3706</v>
      </c>
      <c r="EAR1" s="124" t="s">
        <v>3756</v>
      </c>
      <c r="EAS1" s="124" t="s">
        <v>3806</v>
      </c>
      <c r="EAT1" s="124" t="s">
        <v>3856</v>
      </c>
      <c r="EAU1" s="124" t="s">
        <v>3906</v>
      </c>
      <c r="EAV1" s="124" t="s">
        <v>3956</v>
      </c>
      <c r="EAW1" s="124" t="s">
        <v>4006</v>
      </c>
      <c r="EAX1" s="124" t="s">
        <v>4056</v>
      </c>
      <c r="EAY1" s="124" t="s">
        <v>4106</v>
      </c>
      <c r="EAZ1" s="124" t="s">
        <v>4156</v>
      </c>
      <c r="EBA1" s="124" t="s">
        <v>4206</v>
      </c>
      <c r="EBB1" s="124" t="s">
        <v>4256</v>
      </c>
      <c r="EBC1" s="124" t="s">
        <v>4306</v>
      </c>
      <c r="EBD1" s="124" t="s">
        <v>4356</v>
      </c>
      <c r="EBE1" s="124" t="s">
        <v>4406</v>
      </c>
      <c r="EBF1" s="124" t="s">
        <v>1407</v>
      </c>
      <c r="EBG1" s="124" t="s">
        <v>1457</v>
      </c>
      <c r="EBH1" s="124" t="s">
        <v>1507</v>
      </c>
      <c r="EBI1" s="124" t="s">
        <v>1557</v>
      </c>
      <c r="EBJ1" s="124" t="s">
        <v>1607</v>
      </c>
      <c r="EBK1" s="124" t="s">
        <v>1657</v>
      </c>
      <c r="EBL1" s="124" t="s">
        <v>1707</v>
      </c>
      <c r="EBM1" s="124" t="s">
        <v>1757</v>
      </c>
      <c r="EBN1" s="124" t="s">
        <v>1807</v>
      </c>
      <c r="EBO1" s="124" t="s">
        <v>1857</v>
      </c>
      <c r="EBP1" s="124" t="s">
        <v>1907</v>
      </c>
      <c r="EBQ1" s="124" t="s">
        <v>1957</v>
      </c>
      <c r="EBR1" s="124" t="s">
        <v>2007</v>
      </c>
      <c r="EBS1" s="124" t="s">
        <v>2057</v>
      </c>
      <c r="EBT1" s="124" t="s">
        <v>2107</v>
      </c>
      <c r="EBU1" s="124" t="s">
        <v>2157</v>
      </c>
      <c r="EBV1" s="124" t="s">
        <v>2207</v>
      </c>
      <c r="EBW1" s="124" t="s">
        <v>2257</v>
      </c>
      <c r="EBX1" s="124" t="s">
        <v>2307</v>
      </c>
      <c r="EBY1" s="124" t="s">
        <v>2357</v>
      </c>
      <c r="EBZ1" s="124" t="s">
        <v>2407</v>
      </c>
      <c r="ECA1" s="124" t="s">
        <v>2457</v>
      </c>
      <c r="ECB1" s="124" t="s">
        <v>2507</v>
      </c>
      <c r="ECC1" s="124" t="s">
        <v>2557</v>
      </c>
      <c r="ECD1" s="124" t="s">
        <v>2607</v>
      </c>
      <c r="ECE1" s="124" t="s">
        <v>2657</v>
      </c>
      <c r="ECF1" s="124" t="s">
        <v>2707</v>
      </c>
      <c r="ECG1" s="124" t="s">
        <v>2757</v>
      </c>
      <c r="ECH1" s="124" t="s">
        <v>2807</v>
      </c>
      <c r="ECI1" s="124" t="s">
        <v>2857</v>
      </c>
      <c r="ECJ1" s="124" t="s">
        <v>2907</v>
      </c>
      <c r="ECK1" s="124" t="s">
        <v>2957</v>
      </c>
      <c r="ECL1" s="124" t="s">
        <v>3007</v>
      </c>
      <c r="ECM1" s="124" t="s">
        <v>3057</v>
      </c>
      <c r="ECN1" s="124" t="s">
        <v>3107</v>
      </c>
      <c r="ECO1" s="124" t="s">
        <v>3157</v>
      </c>
      <c r="ECP1" s="124" t="s">
        <v>3207</v>
      </c>
      <c r="ECQ1" s="124" t="s">
        <v>3257</v>
      </c>
      <c r="ECR1" s="124" t="s">
        <v>3307</v>
      </c>
      <c r="ECS1" s="124" t="s">
        <v>3357</v>
      </c>
      <c r="ECT1" s="124" t="s">
        <v>3407</v>
      </c>
      <c r="ECU1" s="124" t="s">
        <v>3457</v>
      </c>
      <c r="ECV1" s="124" t="s">
        <v>3507</v>
      </c>
      <c r="ECW1" s="124" t="s">
        <v>3557</v>
      </c>
      <c r="ECX1" s="124" t="s">
        <v>3607</v>
      </c>
      <c r="ECY1" s="124" t="s">
        <v>3657</v>
      </c>
      <c r="ECZ1" s="124" t="s">
        <v>3707</v>
      </c>
      <c r="EDA1" s="124" t="s">
        <v>3757</v>
      </c>
      <c r="EDB1" s="124" t="s">
        <v>3807</v>
      </c>
      <c r="EDC1" s="124" t="s">
        <v>3857</v>
      </c>
      <c r="EDD1" s="124" t="s">
        <v>3907</v>
      </c>
      <c r="EDE1" s="124" t="s">
        <v>3957</v>
      </c>
      <c r="EDF1" s="124" t="s">
        <v>4007</v>
      </c>
      <c r="EDG1" s="124" t="s">
        <v>4057</v>
      </c>
      <c r="EDH1" s="124" t="s">
        <v>4107</v>
      </c>
      <c r="EDI1" s="124" t="s">
        <v>4157</v>
      </c>
      <c r="EDJ1" s="124" t="s">
        <v>4207</v>
      </c>
      <c r="EDK1" s="124" t="s">
        <v>4257</v>
      </c>
      <c r="EDL1" s="124" t="s">
        <v>4307</v>
      </c>
      <c r="EDM1" s="124" t="s">
        <v>4357</v>
      </c>
      <c r="EDN1" s="124" t="s">
        <v>4407</v>
      </c>
      <c r="EDO1" s="124" t="s">
        <v>1408</v>
      </c>
      <c r="EDP1" s="124" t="s">
        <v>1458</v>
      </c>
      <c r="EDQ1" s="124" t="s">
        <v>1508</v>
      </c>
      <c r="EDR1" s="124" t="s">
        <v>1558</v>
      </c>
      <c r="EDS1" s="124" t="s">
        <v>1608</v>
      </c>
      <c r="EDT1" s="124" t="s">
        <v>1658</v>
      </c>
      <c r="EDU1" s="124" t="s">
        <v>1708</v>
      </c>
      <c r="EDV1" s="124" t="s">
        <v>1758</v>
      </c>
      <c r="EDW1" s="124" t="s">
        <v>1808</v>
      </c>
      <c r="EDX1" s="124" t="s">
        <v>1858</v>
      </c>
      <c r="EDY1" s="124" t="s">
        <v>1908</v>
      </c>
      <c r="EDZ1" s="124" t="s">
        <v>1958</v>
      </c>
      <c r="EEA1" s="124" t="s">
        <v>2008</v>
      </c>
      <c r="EEB1" s="124" t="s">
        <v>2058</v>
      </c>
      <c r="EEC1" s="124" t="s">
        <v>2108</v>
      </c>
      <c r="EED1" s="124" t="s">
        <v>2158</v>
      </c>
      <c r="EEE1" s="124" t="s">
        <v>2208</v>
      </c>
      <c r="EEF1" s="124" t="s">
        <v>2258</v>
      </c>
      <c r="EEG1" s="124" t="s">
        <v>2308</v>
      </c>
      <c r="EEH1" s="124" t="s">
        <v>2358</v>
      </c>
      <c r="EEI1" s="124" t="s">
        <v>2408</v>
      </c>
      <c r="EEJ1" s="124" t="s">
        <v>2458</v>
      </c>
      <c r="EEK1" s="124" t="s">
        <v>2508</v>
      </c>
      <c r="EEL1" s="124" t="s">
        <v>2558</v>
      </c>
      <c r="EEM1" s="124" t="s">
        <v>2608</v>
      </c>
      <c r="EEN1" s="124" t="s">
        <v>2658</v>
      </c>
      <c r="EEO1" s="124" t="s">
        <v>2708</v>
      </c>
      <c r="EEP1" s="124" t="s">
        <v>2758</v>
      </c>
      <c r="EEQ1" s="124" t="s">
        <v>2808</v>
      </c>
      <c r="EER1" s="124" t="s">
        <v>2858</v>
      </c>
      <c r="EES1" s="124" t="s">
        <v>2908</v>
      </c>
      <c r="EET1" s="124" t="s">
        <v>2958</v>
      </c>
      <c r="EEU1" s="124" t="s">
        <v>3008</v>
      </c>
      <c r="EEV1" s="124" t="s">
        <v>3058</v>
      </c>
      <c r="EEW1" s="124" t="s">
        <v>3108</v>
      </c>
      <c r="EEX1" s="124" t="s">
        <v>3158</v>
      </c>
      <c r="EEY1" s="124" t="s">
        <v>3208</v>
      </c>
      <c r="EEZ1" s="124" t="s">
        <v>3258</v>
      </c>
      <c r="EFA1" s="124" t="s">
        <v>3308</v>
      </c>
      <c r="EFB1" s="124" t="s">
        <v>3358</v>
      </c>
      <c r="EFC1" s="124" t="s">
        <v>3408</v>
      </c>
      <c r="EFD1" s="124" t="s">
        <v>3458</v>
      </c>
      <c r="EFE1" s="124" t="s">
        <v>3508</v>
      </c>
      <c r="EFF1" s="124" t="s">
        <v>3558</v>
      </c>
      <c r="EFG1" s="124" t="s">
        <v>3608</v>
      </c>
      <c r="EFH1" s="124" t="s">
        <v>3658</v>
      </c>
      <c r="EFI1" s="124" t="s">
        <v>3708</v>
      </c>
      <c r="EFJ1" s="124" t="s">
        <v>3758</v>
      </c>
      <c r="EFK1" s="124" t="s">
        <v>3808</v>
      </c>
      <c r="EFL1" s="124" t="s">
        <v>3858</v>
      </c>
      <c r="EFM1" s="124" t="s">
        <v>3908</v>
      </c>
      <c r="EFN1" s="124" t="s">
        <v>3958</v>
      </c>
      <c r="EFO1" s="124" t="s">
        <v>4008</v>
      </c>
      <c r="EFP1" s="124" t="s">
        <v>4058</v>
      </c>
      <c r="EFQ1" s="124" t="s">
        <v>4108</v>
      </c>
      <c r="EFR1" s="124" t="s">
        <v>4158</v>
      </c>
      <c r="EFS1" s="124" t="s">
        <v>4208</v>
      </c>
      <c r="EFT1" s="124" t="s">
        <v>4258</v>
      </c>
      <c r="EFU1" s="124" t="s">
        <v>4308</v>
      </c>
      <c r="EFV1" s="124" t="s">
        <v>4358</v>
      </c>
      <c r="EFW1" s="124" t="s">
        <v>4408</v>
      </c>
      <c r="EFX1" s="124" t="s">
        <v>1409</v>
      </c>
      <c r="EFY1" s="124" t="s">
        <v>1459</v>
      </c>
      <c r="EFZ1" s="124" t="s">
        <v>1509</v>
      </c>
      <c r="EGA1" s="124" t="s">
        <v>1559</v>
      </c>
      <c r="EGB1" s="124" t="s">
        <v>1609</v>
      </c>
      <c r="EGC1" s="124" t="s">
        <v>1659</v>
      </c>
      <c r="EGD1" s="124" t="s">
        <v>1709</v>
      </c>
      <c r="EGE1" s="124" t="s">
        <v>1759</v>
      </c>
      <c r="EGF1" s="124" t="s">
        <v>1809</v>
      </c>
      <c r="EGG1" s="124" t="s">
        <v>1859</v>
      </c>
      <c r="EGH1" s="124" t="s">
        <v>1909</v>
      </c>
      <c r="EGI1" s="124" t="s">
        <v>1959</v>
      </c>
      <c r="EGJ1" s="124" t="s">
        <v>2009</v>
      </c>
      <c r="EGK1" s="124" t="s">
        <v>2059</v>
      </c>
      <c r="EGL1" s="124" t="s">
        <v>2109</v>
      </c>
      <c r="EGM1" s="124" t="s">
        <v>2159</v>
      </c>
      <c r="EGN1" s="124" t="s">
        <v>2209</v>
      </c>
      <c r="EGO1" s="124" t="s">
        <v>2259</v>
      </c>
      <c r="EGP1" s="124" t="s">
        <v>2309</v>
      </c>
      <c r="EGQ1" s="124" t="s">
        <v>2359</v>
      </c>
      <c r="EGR1" s="124" t="s">
        <v>2409</v>
      </c>
      <c r="EGS1" s="124" t="s">
        <v>2459</v>
      </c>
      <c r="EGT1" s="124" t="s">
        <v>2509</v>
      </c>
      <c r="EGU1" s="124" t="s">
        <v>2559</v>
      </c>
      <c r="EGV1" s="124" t="s">
        <v>2609</v>
      </c>
      <c r="EGW1" s="124" t="s">
        <v>2659</v>
      </c>
      <c r="EGX1" s="124" t="s">
        <v>2709</v>
      </c>
      <c r="EGY1" s="124" t="s">
        <v>2759</v>
      </c>
      <c r="EGZ1" s="124" t="s">
        <v>2809</v>
      </c>
      <c r="EHA1" s="124" t="s">
        <v>2859</v>
      </c>
      <c r="EHB1" s="124" t="s">
        <v>2909</v>
      </c>
      <c r="EHC1" s="124" t="s">
        <v>2959</v>
      </c>
      <c r="EHD1" s="124" t="s">
        <v>3009</v>
      </c>
      <c r="EHE1" s="124" t="s">
        <v>3059</v>
      </c>
      <c r="EHF1" s="124" t="s">
        <v>3109</v>
      </c>
      <c r="EHG1" s="124" t="s">
        <v>3159</v>
      </c>
      <c r="EHH1" s="124" t="s">
        <v>3209</v>
      </c>
      <c r="EHI1" s="124" t="s">
        <v>3259</v>
      </c>
      <c r="EHJ1" s="124" t="s">
        <v>3309</v>
      </c>
      <c r="EHK1" s="124" t="s">
        <v>3359</v>
      </c>
      <c r="EHL1" s="124" t="s">
        <v>3409</v>
      </c>
      <c r="EHM1" s="124" t="s">
        <v>3459</v>
      </c>
      <c r="EHN1" s="124" t="s">
        <v>3509</v>
      </c>
      <c r="EHO1" s="124" t="s">
        <v>3559</v>
      </c>
      <c r="EHP1" s="124" t="s">
        <v>3609</v>
      </c>
      <c r="EHQ1" s="124" t="s">
        <v>3659</v>
      </c>
      <c r="EHR1" s="124" t="s">
        <v>3709</v>
      </c>
      <c r="EHS1" s="124" t="s">
        <v>3759</v>
      </c>
      <c r="EHT1" s="124" t="s">
        <v>3809</v>
      </c>
      <c r="EHU1" s="124" t="s">
        <v>3859</v>
      </c>
      <c r="EHV1" s="124" t="s">
        <v>3909</v>
      </c>
      <c r="EHW1" s="124" t="s">
        <v>3959</v>
      </c>
      <c r="EHX1" s="124" t="s">
        <v>4009</v>
      </c>
      <c r="EHY1" s="124" t="s">
        <v>4059</v>
      </c>
      <c r="EHZ1" s="124" t="s">
        <v>4109</v>
      </c>
      <c r="EIA1" s="124" t="s">
        <v>4159</v>
      </c>
      <c r="EIB1" s="124" t="s">
        <v>4209</v>
      </c>
      <c r="EIC1" s="124" t="s">
        <v>4259</v>
      </c>
      <c r="EID1" s="124" t="s">
        <v>4309</v>
      </c>
      <c r="EIE1" s="124" t="s">
        <v>4359</v>
      </c>
      <c r="EIF1" s="124" t="s">
        <v>4409</v>
      </c>
      <c r="EIG1" s="124" t="s">
        <v>1410</v>
      </c>
      <c r="EIH1" s="124" t="s">
        <v>1460</v>
      </c>
      <c r="EII1" s="124" t="s">
        <v>1510</v>
      </c>
      <c r="EIJ1" s="124" t="s">
        <v>1560</v>
      </c>
      <c r="EIK1" s="124" t="s">
        <v>1610</v>
      </c>
      <c r="EIL1" s="124" t="s">
        <v>1660</v>
      </c>
      <c r="EIM1" s="124" t="s">
        <v>1710</v>
      </c>
      <c r="EIN1" s="124" t="s">
        <v>1760</v>
      </c>
      <c r="EIO1" s="124" t="s">
        <v>1810</v>
      </c>
      <c r="EIP1" s="124" t="s">
        <v>1860</v>
      </c>
      <c r="EIQ1" s="124" t="s">
        <v>1910</v>
      </c>
      <c r="EIR1" s="124" t="s">
        <v>1960</v>
      </c>
      <c r="EIS1" s="124" t="s">
        <v>2010</v>
      </c>
      <c r="EIT1" s="124" t="s">
        <v>2060</v>
      </c>
      <c r="EIU1" s="124" t="s">
        <v>2110</v>
      </c>
      <c r="EIV1" s="124" t="s">
        <v>2160</v>
      </c>
      <c r="EIW1" s="124" t="s">
        <v>2210</v>
      </c>
      <c r="EIX1" s="124" t="s">
        <v>2260</v>
      </c>
      <c r="EIY1" s="124" t="s">
        <v>2310</v>
      </c>
      <c r="EIZ1" s="124" t="s">
        <v>2360</v>
      </c>
      <c r="EJA1" s="124" t="s">
        <v>2410</v>
      </c>
      <c r="EJB1" s="124" t="s">
        <v>2460</v>
      </c>
      <c r="EJC1" s="124" t="s">
        <v>2510</v>
      </c>
      <c r="EJD1" s="124" t="s">
        <v>2560</v>
      </c>
      <c r="EJE1" s="124" t="s">
        <v>2610</v>
      </c>
      <c r="EJF1" s="124" t="s">
        <v>2660</v>
      </c>
      <c r="EJG1" s="124" t="s">
        <v>2710</v>
      </c>
      <c r="EJH1" s="124" t="s">
        <v>2760</v>
      </c>
      <c r="EJI1" s="124" t="s">
        <v>2810</v>
      </c>
      <c r="EJJ1" s="124" t="s">
        <v>2860</v>
      </c>
      <c r="EJK1" s="124" t="s">
        <v>2910</v>
      </c>
      <c r="EJL1" s="124" t="s">
        <v>2960</v>
      </c>
      <c r="EJM1" s="124" t="s">
        <v>3010</v>
      </c>
      <c r="EJN1" s="124" t="s">
        <v>3060</v>
      </c>
      <c r="EJO1" s="124" t="s">
        <v>3110</v>
      </c>
      <c r="EJP1" s="124" t="s">
        <v>3160</v>
      </c>
      <c r="EJQ1" s="124" t="s">
        <v>3210</v>
      </c>
      <c r="EJR1" s="124" t="s">
        <v>3260</v>
      </c>
      <c r="EJS1" s="124" t="s">
        <v>3310</v>
      </c>
      <c r="EJT1" s="124" t="s">
        <v>3360</v>
      </c>
      <c r="EJU1" s="124" t="s">
        <v>3410</v>
      </c>
      <c r="EJV1" s="124" t="s">
        <v>3460</v>
      </c>
      <c r="EJW1" s="124" t="s">
        <v>3510</v>
      </c>
      <c r="EJX1" s="124" t="s">
        <v>3560</v>
      </c>
      <c r="EJY1" s="124" t="s">
        <v>3610</v>
      </c>
      <c r="EJZ1" s="124" t="s">
        <v>3660</v>
      </c>
      <c r="EKA1" s="124" t="s">
        <v>3710</v>
      </c>
      <c r="EKB1" s="124" t="s">
        <v>3760</v>
      </c>
      <c r="EKC1" s="124" t="s">
        <v>3810</v>
      </c>
      <c r="EKD1" s="124" t="s">
        <v>3860</v>
      </c>
      <c r="EKE1" s="124" t="s">
        <v>3910</v>
      </c>
      <c r="EKF1" s="124" t="s">
        <v>3960</v>
      </c>
      <c r="EKG1" s="124" t="s">
        <v>4010</v>
      </c>
      <c r="EKH1" s="124" t="s">
        <v>4060</v>
      </c>
      <c r="EKI1" s="124" t="s">
        <v>4110</v>
      </c>
      <c r="EKJ1" s="124" t="s">
        <v>4160</v>
      </c>
      <c r="EKK1" s="124" t="s">
        <v>4210</v>
      </c>
      <c r="EKL1" s="124" t="s">
        <v>4260</v>
      </c>
      <c r="EKM1" s="124" t="s">
        <v>4310</v>
      </c>
      <c r="EKN1" s="124" t="s">
        <v>4360</v>
      </c>
      <c r="EKO1" s="124" t="s">
        <v>4410</v>
      </c>
      <c r="EKP1" s="124" t="s">
        <v>1411</v>
      </c>
      <c r="EKQ1" s="124" t="s">
        <v>1461</v>
      </c>
      <c r="EKR1" s="124" t="s">
        <v>1511</v>
      </c>
      <c r="EKS1" s="124" t="s">
        <v>1561</v>
      </c>
      <c r="EKT1" s="124" t="s">
        <v>1611</v>
      </c>
      <c r="EKU1" s="124" t="s">
        <v>1661</v>
      </c>
      <c r="EKV1" s="124" t="s">
        <v>1711</v>
      </c>
      <c r="EKW1" s="124" t="s">
        <v>1761</v>
      </c>
      <c r="EKX1" s="124" t="s">
        <v>1811</v>
      </c>
      <c r="EKY1" s="124" t="s">
        <v>1861</v>
      </c>
      <c r="EKZ1" s="124" t="s">
        <v>1911</v>
      </c>
      <c r="ELA1" s="124" t="s">
        <v>1961</v>
      </c>
      <c r="ELB1" s="124" t="s">
        <v>2011</v>
      </c>
      <c r="ELC1" s="124" t="s">
        <v>2061</v>
      </c>
      <c r="ELD1" s="124" t="s">
        <v>2111</v>
      </c>
      <c r="ELE1" s="124" t="s">
        <v>2161</v>
      </c>
      <c r="ELF1" s="124" t="s">
        <v>2211</v>
      </c>
      <c r="ELG1" s="124" t="s">
        <v>2261</v>
      </c>
      <c r="ELH1" s="124" t="s">
        <v>2311</v>
      </c>
      <c r="ELI1" s="124" t="s">
        <v>2361</v>
      </c>
      <c r="ELJ1" s="124" t="s">
        <v>2411</v>
      </c>
      <c r="ELK1" s="124" t="s">
        <v>2461</v>
      </c>
      <c r="ELL1" s="124" t="s">
        <v>2511</v>
      </c>
      <c r="ELM1" s="124" t="s">
        <v>2561</v>
      </c>
      <c r="ELN1" s="124" t="s">
        <v>2611</v>
      </c>
      <c r="ELO1" s="124" t="s">
        <v>2661</v>
      </c>
      <c r="ELP1" s="124" t="s">
        <v>2711</v>
      </c>
      <c r="ELQ1" s="124" t="s">
        <v>2761</v>
      </c>
      <c r="ELR1" s="124" t="s">
        <v>2811</v>
      </c>
      <c r="ELS1" s="124" t="s">
        <v>2861</v>
      </c>
      <c r="ELT1" s="124" t="s">
        <v>2911</v>
      </c>
      <c r="ELU1" s="124" t="s">
        <v>2961</v>
      </c>
      <c r="ELV1" s="124" t="s">
        <v>3011</v>
      </c>
      <c r="ELW1" s="124" t="s">
        <v>3061</v>
      </c>
      <c r="ELX1" s="124" t="s">
        <v>3111</v>
      </c>
      <c r="ELY1" s="124" t="s">
        <v>3161</v>
      </c>
      <c r="ELZ1" s="124" t="s">
        <v>3211</v>
      </c>
      <c r="EMA1" s="124" t="s">
        <v>3261</v>
      </c>
      <c r="EMB1" s="124" t="s">
        <v>3311</v>
      </c>
      <c r="EMC1" s="124" t="s">
        <v>3361</v>
      </c>
      <c r="EMD1" s="124" t="s">
        <v>3411</v>
      </c>
      <c r="EME1" s="124" t="s">
        <v>3461</v>
      </c>
      <c r="EMF1" s="124" t="s">
        <v>3511</v>
      </c>
      <c r="EMG1" s="124" t="s">
        <v>3561</v>
      </c>
      <c r="EMH1" s="124" t="s">
        <v>3611</v>
      </c>
      <c r="EMI1" s="124" t="s">
        <v>3661</v>
      </c>
      <c r="EMJ1" s="124" t="s">
        <v>3711</v>
      </c>
      <c r="EMK1" s="124" t="s">
        <v>3761</v>
      </c>
      <c r="EML1" s="124" t="s">
        <v>3811</v>
      </c>
      <c r="EMM1" s="124" t="s">
        <v>3861</v>
      </c>
      <c r="EMN1" s="124" t="s">
        <v>3911</v>
      </c>
      <c r="EMO1" s="124" t="s">
        <v>3961</v>
      </c>
      <c r="EMP1" s="124" t="s">
        <v>4011</v>
      </c>
      <c r="EMQ1" s="124" t="s">
        <v>4061</v>
      </c>
      <c r="EMR1" s="124" t="s">
        <v>4111</v>
      </c>
      <c r="EMS1" s="124" t="s">
        <v>4161</v>
      </c>
      <c r="EMT1" s="124" t="s">
        <v>4211</v>
      </c>
      <c r="EMU1" s="124" t="s">
        <v>4261</v>
      </c>
      <c r="EMV1" s="124" t="s">
        <v>4311</v>
      </c>
      <c r="EMW1" s="124" t="s">
        <v>4361</v>
      </c>
      <c r="EMX1" s="124" t="s">
        <v>4411</v>
      </c>
      <c r="EMY1" s="124" t="s">
        <v>1412</v>
      </c>
      <c r="EMZ1" s="124" t="s">
        <v>1462</v>
      </c>
      <c r="ENA1" s="124" t="s">
        <v>1512</v>
      </c>
      <c r="ENB1" s="124" t="s">
        <v>1562</v>
      </c>
      <c r="ENC1" s="124" t="s">
        <v>1612</v>
      </c>
      <c r="END1" s="124" t="s">
        <v>1662</v>
      </c>
      <c r="ENE1" s="124" t="s">
        <v>1712</v>
      </c>
      <c r="ENF1" s="124" t="s">
        <v>1762</v>
      </c>
      <c r="ENG1" s="124" t="s">
        <v>1812</v>
      </c>
      <c r="ENH1" s="124" t="s">
        <v>1862</v>
      </c>
      <c r="ENI1" s="124" t="s">
        <v>1912</v>
      </c>
      <c r="ENJ1" s="124" t="s">
        <v>1962</v>
      </c>
      <c r="ENK1" s="124" t="s">
        <v>2012</v>
      </c>
      <c r="ENL1" s="124" t="s">
        <v>2062</v>
      </c>
      <c r="ENM1" s="124" t="s">
        <v>2112</v>
      </c>
      <c r="ENN1" s="124" t="s">
        <v>2162</v>
      </c>
      <c r="ENO1" s="124" t="s">
        <v>2212</v>
      </c>
      <c r="ENP1" s="124" t="s">
        <v>2262</v>
      </c>
      <c r="ENQ1" s="124" t="s">
        <v>2312</v>
      </c>
      <c r="ENR1" s="124" t="s">
        <v>2362</v>
      </c>
      <c r="ENS1" s="124" t="s">
        <v>2412</v>
      </c>
      <c r="ENT1" s="124" t="s">
        <v>2462</v>
      </c>
      <c r="ENU1" s="124" t="s">
        <v>2512</v>
      </c>
      <c r="ENV1" s="124" t="s">
        <v>2562</v>
      </c>
      <c r="ENW1" s="124" t="s">
        <v>2612</v>
      </c>
      <c r="ENX1" s="124" t="s">
        <v>2662</v>
      </c>
      <c r="ENY1" s="124" t="s">
        <v>2712</v>
      </c>
      <c r="ENZ1" s="124" t="s">
        <v>2762</v>
      </c>
      <c r="EOA1" s="124" t="s">
        <v>2812</v>
      </c>
      <c r="EOB1" s="124" t="s">
        <v>2862</v>
      </c>
      <c r="EOC1" s="124" t="s">
        <v>2912</v>
      </c>
      <c r="EOD1" s="124" t="s">
        <v>2962</v>
      </c>
      <c r="EOE1" s="124" t="s">
        <v>3012</v>
      </c>
      <c r="EOF1" s="124" t="s">
        <v>3062</v>
      </c>
      <c r="EOG1" s="124" t="s">
        <v>3112</v>
      </c>
      <c r="EOH1" s="124" t="s">
        <v>3162</v>
      </c>
      <c r="EOI1" s="124" t="s">
        <v>3212</v>
      </c>
      <c r="EOJ1" s="124" t="s">
        <v>3262</v>
      </c>
      <c r="EOK1" s="124" t="s">
        <v>3312</v>
      </c>
      <c r="EOL1" s="124" t="s">
        <v>3362</v>
      </c>
      <c r="EOM1" s="124" t="s">
        <v>3412</v>
      </c>
      <c r="EON1" s="124" t="s">
        <v>3462</v>
      </c>
      <c r="EOO1" s="124" t="s">
        <v>3512</v>
      </c>
      <c r="EOP1" s="124" t="s">
        <v>3562</v>
      </c>
      <c r="EOQ1" s="124" t="s">
        <v>3612</v>
      </c>
      <c r="EOR1" s="124" t="s">
        <v>3662</v>
      </c>
      <c r="EOS1" s="124" t="s">
        <v>3712</v>
      </c>
      <c r="EOT1" s="124" t="s">
        <v>3762</v>
      </c>
      <c r="EOU1" s="124" t="s">
        <v>3812</v>
      </c>
      <c r="EOV1" s="124" t="s">
        <v>3862</v>
      </c>
      <c r="EOW1" s="124" t="s">
        <v>3912</v>
      </c>
      <c r="EOX1" s="124" t="s">
        <v>3962</v>
      </c>
      <c r="EOY1" s="124" t="s">
        <v>4012</v>
      </c>
      <c r="EOZ1" s="124" t="s">
        <v>4062</v>
      </c>
      <c r="EPA1" s="124" t="s">
        <v>4112</v>
      </c>
      <c r="EPB1" s="124" t="s">
        <v>4162</v>
      </c>
      <c r="EPC1" s="124" t="s">
        <v>4212</v>
      </c>
      <c r="EPD1" s="124" t="s">
        <v>4262</v>
      </c>
      <c r="EPE1" s="124" t="s">
        <v>4312</v>
      </c>
      <c r="EPF1" s="124" t="s">
        <v>4362</v>
      </c>
      <c r="EPG1" s="124" t="s">
        <v>4412</v>
      </c>
      <c r="EPH1" s="124" t="s">
        <v>1413</v>
      </c>
      <c r="EPI1" s="124" t="s">
        <v>1463</v>
      </c>
      <c r="EPJ1" s="124" t="s">
        <v>1513</v>
      </c>
      <c r="EPK1" s="124" t="s">
        <v>1563</v>
      </c>
      <c r="EPL1" s="124" t="s">
        <v>1613</v>
      </c>
      <c r="EPM1" s="124" t="s">
        <v>1663</v>
      </c>
      <c r="EPN1" s="124" t="s">
        <v>1713</v>
      </c>
      <c r="EPO1" s="124" t="s">
        <v>1763</v>
      </c>
      <c r="EPP1" s="124" t="s">
        <v>1813</v>
      </c>
      <c r="EPQ1" s="124" t="s">
        <v>1863</v>
      </c>
      <c r="EPR1" s="124" t="s">
        <v>1913</v>
      </c>
      <c r="EPS1" s="124" t="s">
        <v>1963</v>
      </c>
      <c r="EPT1" s="124" t="s">
        <v>2013</v>
      </c>
      <c r="EPU1" s="124" t="s">
        <v>2063</v>
      </c>
      <c r="EPV1" s="124" t="s">
        <v>2113</v>
      </c>
      <c r="EPW1" s="124" t="s">
        <v>2163</v>
      </c>
      <c r="EPX1" s="124" t="s">
        <v>2213</v>
      </c>
      <c r="EPY1" s="124" t="s">
        <v>2263</v>
      </c>
      <c r="EPZ1" s="124" t="s">
        <v>2313</v>
      </c>
      <c r="EQA1" s="124" t="s">
        <v>2363</v>
      </c>
      <c r="EQB1" s="124" t="s">
        <v>2413</v>
      </c>
      <c r="EQC1" s="124" t="s">
        <v>2463</v>
      </c>
      <c r="EQD1" s="124" t="s">
        <v>2513</v>
      </c>
      <c r="EQE1" s="124" t="s">
        <v>2563</v>
      </c>
      <c r="EQF1" s="124" t="s">
        <v>2613</v>
      </c>
      <c r="EQG1" s="124" t="s">
        <v>2663</v>
      </c>
      <c r="EQH1" s="124" t="s">
        <v>2713</v>
      </c>
      <c r="EQI1" s="124" t="s">
        <v>2763</v>
      </c>
      <c r="EQJ1" s="124" t="s">
        <v>2813</v>
      </c>
      <c r="EQK1" s="124" t="s">
        <v>2863</v>
      </c>
      <c r="EQL1" s="124" t="s">
        <v>2913</v>
      </c>
      <c r="EQM1" s="124" t="s">
        <v>2963</v>
      </c>
      <c r="EQN1" s="124" t="s">
        <v>3013</v>
      </c>
      <c r="EQO1" s="124" t="s">
        <v>3063</v>
      </c>
      <c r="EQP1" s="124" t="s">
        <v>3113</v>
      </c>
      <c r="EQQ1" s="124" t="s">
        <v>3163</v>
      </c>
      <c r="EQR1" s="124" t="s">
        <v>3213</v>
      </c>
      <c r="EQS1" s="124" t="s">
        <v>3263</v>
      </c>
      <c r="EQT1" s="124" t="s">
        <v>3313</v>
      </c>
      <c r="EQU1" s="124" t="s">
        <v>3363</v>
      </c>
      <c r="EQV1" s="124" t="s">
        <v>3413</v>
      </c>
      <c r="EQW1" s="124" t="s">
        <v>3463</v>
      </c>
      <c r="EQX1" s="124" t="s">
        <v>3513</v>
      </c>
      <c r="EQY1" s="124" t="s">
        <v>3563</v>
      </c>
      <c r="EQZ1" s="124" t="s">
        <v>3613</v>
      </c>
      <c r="ERA1" s="124" t="s">
        <v>3663</v>
      </c>
      <c r="ERB1" s="124" t="s">
        <v>3713</v>
      </c>
      <c r="ERC1" s="124" t="s">
        <v>3763</v>
      </c>
      <c r="ERD1" s="124" t="s">
        <v>3813</v>
      </c>
      <c r="ERE1" s="124" t="s">
        <v>3863</v>
      </c>
      <c r="ERF1" s="124" t="s">
        <v>3913</v>
      </c>
      <c r="ERG1" s="124" t="s">
        <v>3963</v>
      </c>
      <c r="ERH1" s="124" t="s">
        <v>4013</v>
      </c>
      <c r="ERI1" s="124" t="s">
        <v>4063</v>
      </c>
      <c r="ERJ1" s="124" t="s">
        <v>4113</v>
      </c>
      <c r="ERK1" s="124" t="s">
        <v>4163</v>
      </c>
      <c r="ERL1" s="124" t="s">
        <v>4213</v>
      </c>
      <c r="ERM1" s="124" t="s">
        <v>4263</v>
      </c>
      <c r="ERN1" s="124" t="s">
        <v>4313</v>
      </c>
      <c r="ERO1" s="124" t="s">
        <v>4363</v>
      </c>
      <c r="ERP1" s="124" t="s">
        <v>4413</v>
      </c>
      <c r="ERQ1" s="124" t="s">
        <v>1414</v>
      </c>
      <c r="ERR1" s="124" t="s">
        <v>1464</v>
      </c>
      <c r="ERS1" s="124" t="s">
        <v>1514</v>
      </c>
      <c r="ERT1" s="124" t="s">
        <v>1564</v>
      </c>
      <c r="ERU1" s="124" t="s">
        <v>1614</v>
      </c>
      <c r="ERV1" s="124" t="s">
        <v>1664</v>
      </c>
      <c r="ERW1" s="124" t="s">
        <v>1714</v>
      </c>
      <c r="ERX1" s="124" t="s">
        <v>1764</v>
      </c>
      <c r="ERY1" s="124" t="s">
        <v>1814</v>
      </c>
      <c r="ERZ1" s="124" t="s">
        <v>1864</v>
      </c>
      <c r="ESA1" s="124" t="s">
        <v>1914</v>
      </c>
      <c r="ESB1" s="124" t="s">
        <v>1964</v>
      </c>
      <c r="ESC1" s="124" t="s">
        <v>2014</v>
      </c>
      <c r="ESD1" s="124" t="s">
        <v>2064</v>
      </c>
      <c r="ESE1" s="124" t="s">
        <v>2114</v>
      </c>
      <c r="ESF1" s="124" t="s">
        <v>2164</v>
      </c>
      <c r="ESG1" s="124" t="s">
        <v>2214</v>
      </c>
      <c r="ESH1" s="124" t="s">
        <v>2264</v>
      </c>
      <c r="ESI1" s="124" t="s">
        <v>2314</v>
      </c>
      <c r="ESJ1" s="124" t="s">
        <v>2364</v>
      </c>
      <c r="ESK1" s="124" t="s">
        <v>2414</v>
      </c>
      <c r="ESL1" s="124" t="s">
        <v>2464</v>
      </c>
      <c r="ESM1" s="124" t="s">
        <v>2514</v>
      </c>
      <c r="ESN1" s="124" t="s">
        <v>2564</v>
      </c>
      <c r="ESO1" s="124" t="s">
        <v>2614</v>
      </c>
      <c r="ESP1" s="124" t="s">
        <v>2664</v>
      </c>
      <c r="ESQ1" s="124" t="s">
        <v>2714</v>
      </c>
      <c r="ESR1" s="124" t="s">
        <v>2764</v>
      </c>
      <c r="ESS1" s="124" t="s">
        <v>2814</v>
      </c>
      <c r="EST1" s="124" t="s">
        <v>2864</v>
      </c>
      <c r="ESU1" s="124" t="s">
        <v>2914</v>
      </c>
      <c r="ESV1" s="124" t="s">
        <v>2964</v>
      </c>
      <c r="ESW1" s="124" t="s">
        <v>3014</v>
      </c>
      <c r="ESX1" s="124" t="s">
        <v>3064</v>
      </c>
      <c r="ESY1" s="124" t="s">
        <v>3114</v>
      </c>
      <c r="ESZ1" s="124" t="s">
        <v>3164</v>
      </c>
      <c r="ETA1" s="124" t="s">
        <v>3214</v>
      </c>
      <c r="ETB1" s="124" t="s">
        <v>3264</v>
      </c>
      <c r="ETC1" s="124" t="s">
        <v>3314</v>
      </c>
      <c r="ETD1" s="124" t="s">
        <v>3364</v>
      </c>
      <c r="ETE1" s="124" t="s">
        <v>3414</v>
      </c>
      <c r="ETF1" s="124" t="s">
        <v>3464</v>
      </c>
      <c r="ETG1" s="124" t="s">
        <v>3514</v>
      </c>
      <c r="ETH1" s="124" t="s">
        <v>3564</v>
      </c>
      <c r="ETI1" s="124" t="s">
        <v>3614</v>
      </c>
      <c r="ETJ1" s="124" t="s">
        <v>3664</v>
      </c>
      <c r="ETK1" s="124" t="s">
        <v>3714</v>
      </c>
      <c r="ETL1" s="124" t="s">
        <v>3764</v>
      </c>
      <c r="ETM1" s="124" t="s">
        <v>3814</v>
      </c>
      <c r="ETN1" s="124" t="s">
        <v>3864</v>
      </c>
      <c r="ETO1" s="124" t="s">
        <v>3914</v>
      </c>
      <c r="ETP1" s="124" t="s">
        <v>3964</v>
      </c>
      <c r="ETQ1" s="124" t="s">
        <v>4014</v>
      </c>
      <c r="ETR1" s="124" t="s">
        <v>4064</v>
      </c>
      <c r="ETS1" s="124" t="s">
        <v>4114</v>
      </c>
      <c r="ETT1" s="124" t="s">
        <v>4164</v>
      </c>
      <c r="ETU1" s="124" t="s">
        <v>4214</v>
      </c>
      <c r="ETV1" s="124" t="s">
        <v>4264</v>
      </c>
      <c r="ETW1" s="124" t="s">
        <v>4314</v>
      </c>
      <c r="ETX1" s="124" t="s">
        <v>4364</v>
      </c>
      <c r="ETY1" s="124" t="s">
        <v>4414</v>
      </c>
      <c r="ETZ1" s="124" t="s">
        <v>1415</v>
      </c>
      <c r="EUA1" s="124" t="s">
        <v>1465</v>
      </c>
      <c r="EUB1" s="124" t="s">
        <v>1515</v>
      </c>
      <c r="EUC1" s="124" t="s">
        <v>1565</v>
      </c>
      <c r="EUD1" s="124" t="s">
        <v>1615</v>
      </c>
      <c r="EUE1" s="124" t="s">
        <v>1665</v>
      </c>
      <c r="EUF1" s="124" t="s">
        <v>1715</v>
      </c>
      <c r="EUG1" s="124" t="s">
        <v>1765</v>
      </c>
      <c r="EUH1" s="124" t="s">
        <v>1815</v>
      </c>
      <c r="EUI1" s="124" t="s">
        <v>1865</v>
      </c>
      <c r="EUJ1" s="124" t="s">
        <v>1915</v>
      </c>
      <c r="EUK1" s="124" t="s">
        <v>1965</v>
      </c>
      <c r="EUL1" s="124" t="s">
        <v>2015</v>
      </c>
      <c r="EUM1" s="124" t="s">
        <v>2065</v>
      </c>
      <c r="EUN1" s="124" t="s">
        <v>2115</v>
      </c>
      <c r="EUO1" s="124" t="s">
        <v>2165</v>
      </c>
      <c r="EUP1" s="124" t="s">
        <v>2215</v>
      </c>
      <c r="EUQ1" s="124" t="s">
        <v>2265</v>
      </c>
      <c r="EUR1" s="124" t="s">
        <v>2315</v>
      </c>
      <c r="EUS1" s="124" t="s">
        <v>2365</v>
      </c>
      <c r="EUT1" s="124" t="s">
        <v>2415</v>
      </c>
      <c r="EUU1" s="124" t="s">
        <v>2465</v>
      </c>
      <c r="EUV1" s="124" t="s">
        <v>2515</v>
      </c>
      <c r="EUW1" s="124" t="s">
        <v>2565</v>
      </c>
      <c r="EUX1" s="124" t="s">
        <v>2615</v>
      </c>
      <c r="EUY1" s="124" t="s">
        <v>2665</v>
      </c>
      <c r="EUZ1" s="124" t="s">
        <v>2715</v>
      </c>
      <c r="EVA1" s="124" t="s">
        <v>2765</v>
      </c>
      <c r="EVB1" s="124" t="s">
        <v>2815</v>
      </c>
      <c r="EVC1" s="124" t="s">
        <v>2865</v>
      </c>
      <c r="EVD1" s="124" t="s">
        <v>2915</v>
      </c>
      <c r="EVE1" s="124" t="s">
        <v>2965</v>
      </c>
      <c r="EVF1" s="124" t="s">
        <v>3015</v>
      </c>
      <c r="EVG1" s="124" t="s">
        <v>3065</v>
      </c>
      <c r="EVH1" s="124" t="s">
        <v>3115</v>
      </c>
      <c r="EVI1" s="124" t="s">
        <v>3165</v>
      </c>
      <c r="EVJ1" s="124" t="s">
        <v>3215</v>
      </c>
      <c r="EVK1" s="124" t="s">
        <v>3265</v>
      </c>
      <c r="EVL1" s="124" t="s">
        <v>3315</v>
      </c>
      <c r="EVM1" s="124" t="s">
        <v>3365</v>
      </c>
      <c r="EVN1" s="124" t="s">
        <v>3415</v>
      </c>
      <c r="EVO1" s="124" t="s">
        <v>3465</v>
      </c>
      <c r="EVP1" s="124" t="s">
        <v>3515</v>
      </c>
      <c r="EVQ1" s="124" t="s">
        <v>3565</v>
      </c>
      <c r="EVR1" s="124" t="s">
        <v>3615</v>
      </c>
      <c r="EVS1" s="124" t="s">
        <v>3665</v>
      </c>
      <c r="EVT1" s="124" t="s">
        <v>3715</v>
      </c>
      <c r="EVU1" s="124" t="s">
        <v>3765</v>
      </c>
      <c r="EVV1" s="124" t="s">
        <v>3815</v>
      </c>
      <c r="EVW1" s="124" t="s">
        <v>3865</v>
      </c>
      <c r="EVX1" s="124" t="s">
        <v>3915</v>
      </c>
      <c r="EVY1" s="124" t="s">
        <v>3965</v>
      </c>
      <c r="EVZ1" s="124" t="s">
        <v>4015</v>
      </c>
      <c r="EWA1" s="124" t="s">
        <v>4065</v>
      </c>
      <c r="EWB1" s="124" t="s">
        <v>4115</v>
      </c>
      <c r="EWC1" s="124" t="s">
        <v>4165</v>
      </c>
      <c r="EWD1" s="124" t="s">
        <v>4215</v>
      </c>
      <c r="EWE1" s="124" t="s">
        <v>4265</v>
      </c>
      <c r="EWF1" s="124" t="s">
        <v>4315</v>
      </c>
      <c r="EWG1" s="124" t="s">
        <v>4365</v>
      </c>
      <c r="EWH1" s="124" t="s">
        <v>4415</v>
      </c>
      <c r="EWI1" s="124" t="s">
        <v>1416</v>
      </c>
      <c r="EWJ1" s="124" t="s">
        <v>1466</v>
      </c>
      <c r="EWK1" s="124" t="s">
        <v>1516</v>
      </c>
      <c r="EWL1" s="124" t="s">
        <v>1566</v>
      </c>
      <c r="EWM1" s="124" t="s">
        <v>1616</v>
      </c>
      <c r="EWN1" s="124" t="s">
        <v>1666</v>
      </c>
      <c r="EWO1" s="124" t="s">
        <v>1716</v>
      </c>
      <c r="EWP1" s="124" t="s">
        <v>1766</v>
      </c>
      <c r="EWQ1" s="124" t="s">
        <v>1816</v>
      </c>
      <c r="EWR1" s="124" t="s">
        <v>1866</v>
      </c>
      <c r="EWS1" s="124" t="s">
        <v>1916</v>
      </c>
      <c r="EWT1" s="124" t="s">
        <v>1966</v>
      </c>
      <c r="EWU1" s="124" t="s">
        <v>2016</v>
      </c>
      <c r="EWV1" s="124" t="s">
        <v>2066</v>
      </c>
      <c r="EWW1" s="124" t="s">
        <v>2116</v>
      </c>
      <c r="EWX1" s="124" t="s">
        <v>2166</v>
      </c>
      <c r="EWY1" s="124" t="s">
        <v>2216</v>
      </c>
      <c r="EWZ1" s="124" t="s">
        <v>2266</v>
      </c>
      <c r="EXA1" s="124" t="s">
        <v>2316</v>
      </c>
      <c r="EXB1" s="124" t="s">
        <v>2366</v>
      </c>
      <c r="EXC1" s="124" t="s">
        <v>2416</v>
      </c>
      <c r="EXD1" s="124" t="s">
        <v>2466</v>
      </c>
      <c r="EXE1" s="124" t="s">
        <v>2516</v>
      </c>
      <c r="EXF1" s="124" t="s">
        <v>2566</v>
      </c>
      <c r="EXG1" s="124" t="s">
        <v>2616</v>
      </c>
      <c r="EXH1" s="124" t="s">
        <v>2666</v>
      </c>
      <c r="EXI1" s="124" t="s">
        <v>2716</v>
      </c>
      <c r="EXJ1" s="124" t="s">
        <v>2766</v>
      </c>
      <c r="EXK1" s="124" t="s">
        <v>2816</v>
      </c>
      <c r="EXL1" s="124" t="s">
        <v>2866</v>
      </c>
      <c r="EXM1" s="124" t="s">
        <v>2916</v>
      </c>
      <c r="EXN1" s="124" t="s">
        <v>2966</v>
      </c>
      <c r="EXO1" s="124" t="s">
        <v>3016</v>
      </c>
      <c r="EXP1" s="124" t="s">
        <v>3066</v>
      </c>
      <c r="EXQ1" s="124" t="s">
        <v>3116</v>
      </c>
      <c r="EXR1" s="124" t="s">
        <v>3166</v>
      </c>
      <c r="EXS1" s="124" t="s">
        <v>3216</v>
      </c>
      <c r="EXT1" s="124" t="s">
        <v>3266</v>
      </c>
      <c r="EXU1" s="124" t="s">
        <v>3316</v>
      </c>
      <c r="EXV1" s="124" t="s">
        <v>3366</v>
      </c>
      <c r="EXW1" s="124" t="s">
        <v>3416</v>
      </c>
      <c r="EXX1" s="124" t="s">
        <v>3466</v>
      </c>
      <c r="EXY1" s="124" t="s">
        <v>3516</v>
      </c>
      <c r="EXZ1" s="124" t="s">
        <v>3566</v>
      </c>
      <c r="EYA1" s="124" t="s">
        <v>3616</v>
      </c>
      <c r="EYB1" s="124" t="s">
        <v>3666</v>
      </c>
      <c r="EYC1" s="124" t="s">
        <v>3716</v>
      </c>
      <c r="EYD1" s="124" t="s">
        <v>3766</v>
      </c>
      <c r="EYE1" s="124" t="s">
        <v>3816</v>
      </c>
      <c r="EYF1" s="124" t="s">
        <v>3866</v>
      </c>
      <c r="EYG1" s="124" t="s">
        <v>3916</v>
      </c>
      <c r="EYH1" s="124" t="s">
        <v>3966</v>
      </c>
      <c r="EYI1" s="124" t="s">
        <v>4016</v>
      </c>
      <c r="EYJ1" s="124" t="s">
        <v>4066</v>
      </c>
      <c r="EYK1" s="124" t="s">
        <v>4116</v>
      </c>
      <c r="EYL1" s="124" t="s">
        <v>4166</v>
      </c>
      <c r="EYM1" s="124" t="s">
        <v>4216</v>
      </c>
      <c r="EYN1" s="124" t="s">
        <v>4266</v>
      </c>
      <c r="EYO1" s="124" t="s">
        <v>4316</v>
      </c>
      <c r="EYP1" s="124" t="s">
        <v>4366</v>
      </c>
      <c r="EYQ1" s="124" t="s">
        <v>4416</v>
      </c>
      <c r="EYR1" s="124" t="s">
        <v>1417</v>
      </c>
      <c r="EYS1" s="124" t="s">
        <v>1467</v>
      </c>
      <c r="EYT1" s="124" t="s">
        <v>1517</v>
      </c>
      <c r="EYU1" s="124" t="s">
        <v>1567</v>
      </c>
      <c r="EYV1" s="124" t="s">
        <v>1617</v>
      </c>
      <c r="EYW1" s="124" t="s">
        <v>1667</v>
      </c>
      <c r="EYX1" s="124" t="s">
        <v>1717</v>
      </c>
      <c r="EYY1" s="124" t="s">
        <v>1767</v>
      </c>
      <c r="EYZ1" s="124" t="s">
        <v>1817</v>
      </c>
      <c r="EZA1" s="124" t="s">
        <v>1867</v>
      </c>
      <c r="EZB1" s="124" t="s">
        <v>1917</v>
      </c>
      <c r="EZC1" s="124" t="s">
        <v>1967</v>
      </c>
      <c r="EZD1" s="124" t="s">
        <v>2017</v>
      </c>
      <c r="EZE1" s="124" t="s">
        <v>2067</v>
      </c>
      <c r="EZF1" s="124" t="s">
        <v>2117</v>
      </c>
      <c r="EZG1" s="124" t="s">
        <v>2167</v>
      </c>
      <c r="EZH1" s="124" t="s">
        <v>2217</v>
      </c>
      <c r="EZI1" s="124" t="s">
        <v>2267</v>
      </c>
      <c r="EZJ1" s="124" t="s">
        <v>2317</v>
      </c>
      <c r="EZK1" s="124" t="s">
        <v>2367</v>
      </c>
      <c r="EZL1" s="124" t="s">
        <v>2417</v>
      </c>
      <c r="EZM1" s="124" t="s">
        <v>2467</v>
      </c>
      <c r="EZN1" s="124" t="s">
        <v>2517</v>
      </c>
      <c r="EZO1" s="124" t="s">
        <v>2567</v>
      </c>
      <c r="EZP1" s="124" t="s">
        <v>2617</v>
      </c>
      <c r="EZQ1" s="124" t="s">
        <v>2667</v>
      </c>
      <c r="EZR1" s="124" t="s">
        <v>2717</v>
      </c>
      <c r="EZS1" s="124" t="s">
        <v>2767</v>
      </c>
      <c r="EZT1" s="124" t="s">
        <v>2817</v>
      </c>
      <c r="EZU1" s="124" t="s">
        <v>2867</v>
      </c>
      <c r="EZV1" s="124" t="s">
        <v>2917</v>
      </c>
      <c r="EZW1" s="124" t="s">
        <v>2967</v>
      </c>
      <c r="EZX1" s="124" t="s">
        <v>3017</v>
      </c>
      <c r="EZY1" s="124" t="s">
        <v>3067</v>
      </c>
      <c r="EZZ1" s="124" t="s">
        <v>3117</v>
      </c>
      <c r="FAA1" s="124" t="s">
        <v>3167</v>
      </c>
      <c r="FAB1" s="124" t="s">
        <v>3217</v>
      </c>
      <c r="FAC1" s="124" t="s">
        <v>3267</v>
      </c>
      <c r="FAD1" s="124" t="s">
        <v>3317</v>
      </c>
      <c r="FAE1" s="124" t="s">
        <v>3367</v>
      </c>
      <c r="FAF1" s="124" t="s">
        <v>3417</v>
      </c>
      <c r="FAG1" s="124" t="s">
        <v>3467</v>
      </c>
      <c r="FAH1" s="124" t="s">
        <v>3517</v>
      </c>
      <c r="FAI1" s="124" t="s">
        <v>3567</v>
      </c>
      <c r="FAJ1" s="124" t="s">
        <v>3617</v>
      </c>
      <c r="FAK1" s="124" t="s">
        <v>3667</v>
      </c>
      <c r="FAL1" s="124" t="s">
        <v>3717</v>
      </c>
      <c r="FAM1" s="124" t="s">
        <v>3767</v>
      </c>
      <c r="FAN1" s="124" t="s">
        <v>3817</v>
      </c>
      <c r="FAO1" s="124" t="s">
        <v>3867</v>
      </c>
      <c r="FAP1" s="124" t="s">
        <v>3917</v>
      </c>
      <c r="FAQ1" s="124" t="s">
        <v>3967</v>
      </c>
      <c r="FAR1" s="124" t="s">
        <v>4017</v>
      </c>
      <c r="FAS1" s="124" t="s">
        <v>4067</v>
      </c>
      <c r="FAT1" s="124" t="s">
        <v>4117</v>
      </c>
      <c r="FAU1" s="124" t="s">
        <v>4167</v>
      </c>
      <c r="FAV1" s="124" t="s">
        <v>4217</v>
      </c>
      <c r="FAW1" s="124" t="s">
        <v>4267</v>
      </c>
      <c r="FAX1" s="124" t="s">
        <v>4317</v>
      </c>
      <c r="FAY1" s="124" t="s">
        <v>4367</v>
      </c>
      <c r="FAZ1" s="124" t="s">
        <v>4417</v>
      </c>
      <c r="FBA1" s="124" t="s">
        <v>1418</v>
      </c>
      <c r="FBB1" s="124" t="s">
        <v>1468</v>
      </c>
      <c r="FBC1" s="124" t="s">
        <v>1518</v>
      </c>
      <c r="FBD1" s="124" t="s">
        <v>1568</v>
      </c>
      <c r="FBE1" s="124" t="s">
        <v>1618</v>
      </c>
      <c r="FBF1" s="124" t="s">
        <v>1668</v>
      </c>
      <c r="FBG1" s="124" t="s">
        <v>1718</v>
      </c>
      <c r="FBH1" s="124" t="s">
        <v>1768</v>
      </c>
      <c r="FBI1" s="124" t="s">
        <v>1818</v>
      </c>
      <c r="FBJ1" s="124" t="s">
        <v>1868</v>
      </c>
      <c r="FBK1" s="124" t="s">
        <v>1918</v>
      </c>
      <c r="FBL1" s="124" t="s">
        <v>1968</v>
      </c>
      <c r="FBM1" s="124" t="s">
        <v>2018</v>
      </c>
      <c r="FBN1" s="124" t="s">
        <v>2068</v>
      </c>
      <c r="FBO1" s="124" t="s">
        <v>2118</v>
      </c>
      <c r="FBP1" s="124" t="s">
        <v>2168</v>
      </c>
      <c r="FBQ1" s="124" t="s">
        <v>2218</v>
      </c>
      <c r="FBR1" s="124" t="s">
        <v>2268</v>
      </c>
      <c r="FBS1" s="124" t="s">
        <v>2318</v>
      </c>
      <c r="FBT1" s="124" t="s">
        <v>2368</v>
      </c>
      <c r="FBU1" s="124" t="s">
        <v>2418</v>
      </c>
      <c r="FBV1" s="124" t="s">
        <v>2468</v>
      </c>
      <c r="FBW1" s="124" t="s">
        <v>2518</v>
      </c>
      <c r="FBX1" s="124" t="s">
        <v>2568</v>
      </c>
      <c r="FBY1" s="124" t="s">
        <v>2618</v>
      </c>
      <c r="FBZ1" s="124" t="s">
        <v>2668</v>
      </c>
      <c r="FCA1" s="124" t="s">
        <v>2718</v>
      </c>
      <c r="FCB1" s="124" t="s">
        <v>2768</v>
      </c>
      <c r="FCC1" s="124" t="s">
        <v>2818</v>
      </c>
      <c r="FCD1" s="124" t="s">
        <v>2868</v>
      </c>
      <c r="FCE1" s="124" t="s">
        <v>2918</v>
      </c>
      <c r="FCF1" s="124" t="s">
        <v>2968</v>
      </c>
      <c r="FCG1" s="124" t="s">
        <v>3018</v>
      </c>
      <c r="FCH1" s="124" t="s">
        <v>3068</v>
      </c>
      <c r="FCI1" s="124" t="s">
        <v>3118</v>
      </c>
      <c r="FCJ1" s="124" t="s">
        <v>3168</v>
      </c>
      <c r="FCK1" s="124" t="s">
        <v>3218</v>
      </c>
      <c r="FCL1" s="124" t="s">
        <v>3268</v>
      </c>
      <c r="FCM1" s="124" t="s">
        <v>3318</v>
      </c>
      <c r="FCN1" s="124" t="s">
        <v>3368</v>
      </c>
      <c r="FCO1" s="124" t="s">
        <v>3418</v>
      </c>
      <c r="FCP1" s="124" t="s">
        <v>3468</v>
      </c>
      <c r="FCQ1" s="124" t="s">
        <v>3518</v>
      </c>
      <c r="FCR1" s="124" t="s">
        <v>3568</v>
      </c>
      <c r="FCS1" s="124" t="s">
        <v>3618</v>
      </c>
      <c r="FCT1" s="124" t="s">
        <v>3668</v>
      </c>
      <c r="FCU1" s="124" t="s">
        <v>3718</v>
      </c>
      <c r="FCV1" s="124" t="s">
        <v>3768</v>
      </c>
      <c r="FCW1" s="124" t="s">
        <v>3818</v>
      </c>
      <c r="FCX1" s="124" t="s">
        <v>3868</v>
      </c>
      <c r="FCY1" s="124" t="s">
        <v>3918</v>
      </c>
      <c r="FCZ1" s="124" t="s">
        <v>3968</v>
      </c>
      <c r="FDA1" s="124" t="s">
        <v>4018</v>
      </c>
      <c r="FDB1" s="124" t="s">
        <v>4068</v>
      </c>
      <c r="FDC1" s="124" t="s">
        <v>4118</v>
      </c>
      <c r="FDD1" s="124" t="s">
        <v>4168</v>
      </c>
      <c r="FDE1" s="124" t="s">
        <v>4218</v>
      </c>
      <c r="FDF1" s="124" t="s">
        <v>4268</v>
      </c>
      <c r="FDG1" s="124" t="s">
        <v>4318</v>
      </c>
      <c r="FDH1" s="124" t="s">
        <v>4368</v>
      </c>
      <c r="FDI1" s="124" t="s">
        <v>4418</v>
      </c>
      <c r="FDJ1" s="124" t="s">
        <v>1419</v>
      </c>
      <c r="FDK1" s="124" t="s">
        <v>1469</v>
      </c>
      <c r="FDL1" s="124" t="s">
        <v>1519</v>
      </c>
      <c r="FDM1" s="124" t="s">
        <v>1569</v>
      </c>
      <c r="FDN1" s="124" t="s">
        <v>1619</v>
      </c>
      <c r="FDO1" s="124" t="s">
        <v>1669</v>
      </c>
      <c r="FDP1" s="124" t="s">
        <v>1719</v>
      </c>
      <c r="FDQ1" s="124" t="s">
        <v>1769</v>
      </c>
      <c r="FDR1" s="124" t="s">
        <v>1819</v>
      </c>
      <c r="FDS1" s="124" t="s">
        <v>1869</v>
      </c>
      <c r="FDT1" s="124" t="s">
        <v>1919</v>
      </c>
      <c r="FDU1" s="124" t="s">
        <v>1969</v>
      </c>
      <c r="FDV1" s="124" t="s">
        <v>2019</v>
      </c>
      <c r="FDW1" s="124" t="s">
        <v>2069</v>
      </c>
      <c r="FDX1" s="124" t="s">
        <v>2119</v>
      </c>
      <c r="FDY1" s="124" t="s">
        <v>2169</v>
      </c>
      <c r="FDZ1" s="124" t="s">
        <v>2219</v>
      </c>
      <c r="FEA1" s="124" t="s">
        <v>2269</v>
      </c>
      <c r="FEB1" s="124" t="s">
        <v>2319</v>
      </c>
      <c r="FEC1" s="124" t="s">
        <v>2369</v>
      </c>
      <c r="FED1" s="124" t="s">
        <v>2419</v>
      </c>
      <c r="FEE1" s="124" t="s">
        <v>2469</v>
      </c>
      <c r="FEF1" s="124" t="s">
        <v>2519</v>
      </c>
      <c r="FEG1" s="124" t="s">
        <v>2569</v>
      </c>
      <c r="FEH1" s="124" t="s">
        <v>2619</v>
      </c>
      <c r="FEI1" s="124" t="s">
        <v>2669</v>
      </c>
      <c r="FEJ1" s="124" t="s">
        <v>2719</v>
      </c>
      <c r="FEK1" s="124" t="s">
        <v>2769</v>
      </c>
      <c r="FEL1" s="124" t="s">
        <v>2819</v>
      </c>
      <c r="FEM1" s="124" t="s">
        <v>2869</v>
      </c>
      <c r="FEN1" s="124" t="s">
        <v>2919</v>
      </c>
      <c r="FEO1" s="124" t="s">
        <v>2969</v>
      </c>
      <c r="FEP1" s="124" t="s">
        <v>3019</v>
      </c>
      <c r="FEQ1" s="124" t="s">
        <v>3069</v>
      </c>
      <c r="FER1" s="124" t="s">
        <v>3119</v>
      </c>
      <c r="FES1" s="124" t="s">
        <v>3169</v>
      </c>
      <c r="FET1" s="124" t="s">
        <v>3219</v>
      </c>
      <c r="FEU1" s="124" t="s">
        <v>3269</v>
      </c>
      <c r="FEV1" s="124" t="s">
        <v>3319</v>
      </c>
      <c r="FEW1" s="124" t="s">
        <v>3369</v>
      </c>
      <c r="FEX1" s="124" t="s">
        <v>3419</v>
      </c>
      <c r="FEY1" s="124" t="s">
        <v>3469</v>
      </c>
      <c r="FEZ1" s="124" t="s">
        <v>3519</v>
      </c>
      <c r="FFA1" s="124" t="s">
        <v>3569</v>
      </c>
      <c r="FFB1" s="124" t="s">
        <v>3619</v>
      </c>
      <c r="FFC1" s="124" t="s">
        <v>3669</v>
      </c>
      <c r="FFD1" s="124" t="s">
        <v>3719</v>
      </c>
      <c r="FFE1" s="124" t="s">
        <v>3769</v>
      </c>
      <c r="FFF1" s="124" t="s">
        <v>3819</v>
      </c>
      <c r="FFG1" s="124" t="s">
        <v>3869</v>
      </c>
      <c r="FFH1" s="124" t="s">
        <v>3919</v>
      </c>
      <c r="FFI1" s="124" t="s">
        <v>3969</v>
      </c>
      <c r="FFJ1" s="124" t="s">
        <v>4019</v>
      </c>
      <c r="FFK1" s="124" t="s">
        <v>4069</v>
      </c>
      <c r="FFL1" s="124" t="s">
        <v>4119</v>
      </c>
      <c r="FFM1" s="124" t="s">
        <v>4169</v>
      </c>
      <c r="FFN1" s="124" t="s">
        <v>4219</v>
      </c>
      <c r="FFO1" s="124" t="s">
        <v>4269</v>
      </c>
      <c r="FFP1" s="124" t="s">
        <v>4319</v>
      </c>
      <c r="FFQ1" s="124" t="s">
        <v>4369</v>
      </c>
      <c r="FFR1" s="124" t="s">
        <v>4419</v>
      </c>
      <c r="FFS1" s="124" t="s">
        <v>1420</v>
      </c>
      <c r="FFT1" s="124" t="s">
        <v>1470</v>
      </c>
      <c r="FFU1" s="124" t="s">
        <v>1520</v>
      </c>
      <c r="FFV1" s="124" t="s">
        <v>1570</v>
      </c>
      <c r="FFW1" s="124" t="s">
        <v>1620</v>
      </c>
      <c r="FFX1" s="124" t="s">
        <v>1670</v>
      </c>
      <c r="FFY1" s="124" t="s">
        <v>1720</v>
      </c>
      <c r="FFZ1" s="124" t="s">
        <v>1770</v>
      </c>
      <c r="FGA1" s="124" t="s">
        <v>1820</v>
      </c>
      <c r="FGB1" s="124" t="s">
        <v>1870</v>
      </c>
      <c r="FGC1" s="124" t="s">
        <v>1920</v>
      </c>
      <c r="FGD1" s="124" t="s">
        <v>1970</v>
      </c>
      <c r="FGE1" s="124" t="s">
        <v>2020</v>
      </c>
      <c r="FGF1" s="124" t="s">
        <v>2070</v>
      </c>
      <c r="FGG1" s="124" t="s">
        <v>2120</v>
      </c>
      <c r="FGH1" s="124" t="s">
        <v>2170</v>
      </c>
      <c r="FGI1" s="124" t="s">
        <v>2220</v>
      </c>
      <c r="FGJ1" s="124" t="s">
        <v>2270</v>
      </c>
      <c r="FGK1" s="124" t="s">
        <v>2320</v>
      </c>
      <c r="FGL1" s="124" t="s">
        <v>2370</v>
      </c>
      <c r="FGM1" s="124" t="s">
        <v>2420</v>
      </c>
      <c r="FGN1" s="124" t="s">
        <v>2470</v>
      </c>
      <c r="FGO1" s="124" t="s">
        <v>2520</v>
      </c>
      <c r="FGP1" s="124" t="s">
        <v>2570</v>
      </c>
      <c r="FGQ1" s="124" t="s">
        <v>2620</v>
      </c>
      <c r="FGR1" s="124" t="s">
        <v>2670</v>
      </c>
      <c r="FGS1" s="124" t="s">
        <v>2720</v>
      </c>
      <c r="FGT1" s="124" t="s">
        <v>2770</v>
      </c>
      <c r="FGU1" s="124" t="s">
        <v>2820</v>
      </c>
      <c r="FGV1" s="124" t="s">
        <v>2870</v>
      </c>
      <c r="FGW1" s="124" t="s">
        <v>2920</v>
      </c>
      <c r="FGX1" s="124" t="s">
        <v>2970</v>
      </c>
      <c r="FGY1" s="124" t="s">
        <v>3020</v>
      </c>
      <c r="FGZ1" s="124" t="s">
        <v>3070</v>
      </c>
      <c r="FHA1" s="124" t="s">
        <v>3120</v>
      </c>
      <c r="FHB1" s="124" t="s">
        <v>3170</v>
      </c>
      <c r="FHC1" s="124" t="s">
        <v>3220</v>
      </c>
      <c r="FHD1" s="124" t="s">
        <v>3270</v>
      </c>
      <c r="FHE1" s="124" t="s">
        <v>3320</v>
      </c>
      <c r="FHF1" s="124" t="s">
        <v>3370</v>
      </c>
      <c r="FHG1" s="124" t="s">
        <v>3420</v>
      </c>
      <c r="FHH1" s="124" t="s">
        <v>3470</v>
      </c>
      <c r="FHI1" s="124" t="s">
        <v>3520</v>
      </c>
      <c r="FHJ1" s="124" t="s">
        <v>3570</v>
      </c>
      <c r="FHK1" s="124" t="s">
        <v>3620</v>
      </c>
      <c r="FHL1" s="124" t="s">
        <v>3670</v>
      </c>
      <c r="FHM1" s="124" t="s">
        <v>3720</v>
      </c>
      <c r="FHN1" s="124" t="s">
        <v>3770</v>
      </c>
      <c r="FHO1" s="124" t="s">
        <v>3820</v>
      </c>
      <c r="FHP1" s="124" t="s">
        <v>3870</v>
      </c>
      <c r="FHQ1" s="124" t="s">
        <v>3920</v>
      </c>
      <c r="FHR1" s="124" t="s">
        <v>3970</v>
      </c>
      <c r="FHS1" s="124" t="s">
        <v>4020</v>
      </c>
      <c r="FHT1" s="124" t="s">
        <v>4070</v>
      </c>
      <c r="FHU1" s="124" t="s">
        <v>4120</v>
      </c>
      <c r="FHV1" s="124" t="s">
        <v>4170</v>
      </c>
      <c r="FHW1" s="124" t="s">
        <v>4220</v>
      </c>
      <c r="FHX1" s="124" t="s">
        <v>4270</v>
      </c>
      <c r="FHY1" s="124" t="s">
        <v>4320</v>
      </c>
      <c r="FHZ1" s="124" t="s">
        <v>4370</v>
      </c>
      <c r="FIA1" s="124" t="s">
        <v>4420</v>
      </c>
      <c r="FIB1" s="124" t="s">
        <v>1421</v>
      </c>
      <c r="FIC1" s="124" t="s">
        <v>1471</v>
      </c>
      <c r="FID1" s="124" t="s">
        <v>1521</v>
      </c>
      <c r="FIE1" s="124" t="s">
        <v>1571</v>
      </c>
      <c r="FIF1" s="124" t="s">
        <v>1621</v>
      </c>
      <c r="FIG1" s="124" t="s">
        <v>1671</v>
      </c>
      <c r="FIH1" s="124" t="s">
        <v>1721</v>
      </c>
      <c r="FII1" s="124" t="s">
        <v>1771</v>
      </c>
      <c r="FIJ1" s="124" t="s">
        <v>1821</v>
      </c>
      <c r="FIK1" s="124" t="s">
        <v>1871</v>
      </c>
      <c r="FIL1" s="124" t="s">
        <v>1921</v>
      </c>
      <c r="FIM1" s="124" t="s">
        <v>1971</v>
      </c>
      <c r="FIN1" s="124" t="s">
        <v>2021</v>
      </c>
      <c r="FIO1" s="124" t="s">
        <v>2071</v>
      </c>
      <c r="FIP1" s="124" t="s">
        <v>2121</v>
      </c>
      <c r="FIQ1" s="124" t="s">
        <v>2171</v>
      </c>
      <c r="FIR1" s="124" t="s">
        <v>2221</v>
      </c>
      <c r="FIS1" s="124" t="s">
        <v>2271</v>
      </c>
      <c r="FIT1" s="124" t="s">
        <v>2321</v>
      </c>
      <c r="FIU1" s="124" t="s">
        <v>2371</v>
      </c>
      <c r="FIV1" s="124" t="s">
        <v>2421</v>
      </c>
      <c r="FIW1" s="124" t="s">
        <v>2471</v>
      </c>
      <c r="FIX1" s="124" t="s">
        <v>2521</v>
      </c>
      <c r="FIY1" s="124" t="s">
        <v>2571</v>
      </c>
      <c r="FIZ1" s="124" t="s">
        <v>2621</v>
      </c>
      <c r="FJA1" s="124" t="s">
        <v>2671</v>
      </c>
      <c r="FJB1" s="124" t="s">
        <v>2721</v>
      </c>
      <c r="FJC1" s="124" t="s">
        <v>2771</v>
      </c>
      <c r="FJD1" s="124" t="s">
        <v>2821</v>
      </c>
      <c r="FJE1" s="124" t="s">
        <v>2871</v>
      </c>
      <c r="FJF1" s="124" t="s">
        <v>2921</v>
      </c>
      <c r="FJG1" s="124" t="s">
        <v>2971</v>
      </c>
      <c r="FJH1" s="124" t="s">
        <v>3021</v>
      </c>
      <c r="FJI1" s="124" t="s">
        <v>3071</v>
      </c>
      <c r="FJJ1" s="124" t="s">
        <v>3121</v>
      </c>
      <c r="FJK1" s="124" t="s">
        <v>3171</v>
      </c>
      <c r="FJL1" s="124" t="s">
        <v>3221</v>
      </c>
      <c r="FJM1" s="124" t="s">
        <v>3271</v>
      </c>
      <c r="FJN1" s="124" t="s">
        <v>3321</v>
      </c>
      <c r="FJO1" s="124" t="s">
        <v>3371</v>
      </c>
      <c r="FJP1" s="124" t="s">
        <v>3421</v>
      </c>
      <c r="FJQ1" s="124" t="s">
        <v>3471</v>
      </c>
      <c r="FJR1" s="124" t="s">
        <v>3521</v>
      </c>
      <c r="FJS1" s="124" t="s">
        <v>3571</v>
      </c>
      <c r="FJT1" s="124" t="s">
        <v>3621</v>
      </c>
      <c r="FJU1" s="124" t="s">
        <v>3671</v>
      </c>
      <c r="FJV1" s="124" t="s">
        <v>3721</v>
      </c>
      <c r="FJW1" s="124" t="s">
        <v>3771</v>
      </c>
      <c r="FJX1" s="124" t="s">
        <v>3821</v>
      </c>
      <c r="FJY1" s="124" t="s">
        <v>3871</v>
      </c>
      <c r="FJZ1" s="124" t="s">
        <v>3921</v>
      </c>
      <c r="FKA1" s="124" t="s">
        <v>3971</v>
      </c>
      <c r="FKB1" s="124" t="s">
        <v>4021</v>
      </c>
      <c r="FKC1" s="124" t="s">
        <v>4071</v>
      </c>
      <c r="FKD1" s="124" t="s">
        <v>4121</v>
      </c>
      <c r="FKE1" s="124" t="s">
        <v>4171</v>
      </c>
      <c r="FKF1" s="124" t="s">
        <v>4221</v>
      </c>
      <c r="FKG1" s="124" t="s">
        <v>4271</v>
      </c>
      <c r="FKH1" s="124" t="s">
        <v>4321</v>
      </c>
      <c r="FKI1" s="124" t="s">
        <v>4371</v>
      </c>
      <c r="FKJ1" s="124" t="s">
        <v>4421</v>
      </c>
      <c r="FKK1" s="124" t="s">
        <v>1422</v>
      </c>
      <c r="FKL1" s="124" t="s">
        <v>1472</v>
      </c>
      <c r="FKM1" s="124" t="s">
        <v>1522</v>
      </c>
      <c r="FKN1" s="124" t="s">
        <v>1572</v>
      </c>
      <c r="FKO1" s="124" t="s">
        <v>1622</v>
      </c>
      <c r="FKP1" s="124" t="s">
        <v>1672</v>
      </c>
      <c r="FKQ1" s="124" t="s">
        <v>1722</v>
      </c>
      <c r="FKR1" s="124" t="s">
        <v>1772</v>
      </c>
      <c r="FKS1" s="124" t="s">
        <v>1822</v>
      </c>
      <c r="FKT1" s="124" t="s">
        <v>1872</v>
      </c>
      <c r="FKU1" s="124" t="s">
        <v>1922</v>
      </c>
      <c r="FKV1" s="124" t="s">
        <v>1972</v>
      </c>
      <c r="FKW1" s="124" t="s">
        <v>2022</v>
      </c>
      <c r="FKX1" s="124" t="s">
        <v>2072</v>
      </c>
      <c r="FKY1" s="124" t="s">
        <v>2122</v>
      </c>
      <c r="FKZ1" s="124" t="s">
        <v>2172</v>
      </c>
      <c r="FLA1" s="124" t="s">
        <v>2222</v>
      </c>
      <c r="FLB1" s="124" t="s">
        <v>2272</v>
      </c>
      <c r="FLC1" s="124" t="s">
        <v>2322</v>
      </c>
      <c r="FLD1" s="124" t="s">
        <v>2372</v>
      </c>
      <c r="FLE1" s="124" t="s">
        <v>2422</v>
      </c>
      <c r="FLF1" s="124" t="s">
        <v>2472</v>
      </c>
      <c r="FLG1" s="124" t="s">
        <v>2522</v>
      </c>
      <c r="FLH1" s="124" t="s">
        <v>2572</v>
      </c>
      <c r="FLI1" s="124" t="s">
        <v>2622</v>
      </c>
      <c r="FLJ1" s="124" t="s">
        <v>2672</v>
      </c>
      <c r="FLK1" s="124" t="s">
        <v>2722</v>
      </c>
      <c r="FLL1" s="124" t="s">
        <v>2772</v>
      </c>
      <c r="FLM1" s="124" t="s">
        <v>2822</v>
      </c>
      <c r="FLN1" s="124" t="s">
        <v>2872</v>
      </c>
      <c r="FLO1" s="124" t="s">
        <v>2922</v>
      </c>
      <c r="FLP1" s="124" t="s">
        <v>2972</v>
      </c>
      <c r="FLQ1" s="124" t="s">
        <v>3022</v>
      </c>
      <c r="FLR1" s="124" t="s">
        <v>3072</v>
      </c>
      <c r="FLS1" s="124" t="s">
        <v>3122</v>
      </c>
      <c r="FLT1" s="124" t="s">
        <v>3172</v>
      </c>
      <c r="FLU1" s="124" t="s">
        <v>3222</v>
      </c>
      <c r="FLV1" s="124" t="s">
        <v>3272</v>
      </c>
      <c r="FLW1" s="124" t="s">
        <v>3322</v>
      </c>
      <c r="FLX1" s="124" t="s">
        <v>3372</v>
      </c>
      <c r="FLY1" s="124" t="s">
        <v>3422</v>
      </c>
      <c r="FLZ1" s="124" t="s">
        <v>3472</v>
      </c>
      <c r="FMA1" s="124" t="s">
        <v>3522</v>
      </c>
      <c r="FMB1" s="124" t="s">
        <v>3572</v>
      </c>
      <c r="FMC1" s="124" t="s">
        <v>3622</v>
      </c>
      <c r="FMD1" s="124" t="s">
        <v>3672</v>
      </c>
      <c r="FME1" s="124" t="s">
        <v>3722</v>
      </c>
      <c r="FMF1" s="124" t="s">
        <v>3772</v>
      </c>
      <c r="FMG1" s="124" t="s">
        <v>3822</v>
      </c>
      <c r="FMH1" s="124" t="s">
        <v>3872</v>
      </c>
      <c r="FMI1" s="124" t="s">
        <v>3922</v>
      </c>
      <c r="FMJ1" s="124" t="s">
        <v>3972</v>
      </c>
      <c r="FMK1" s="124" t="s">
        <v>4022</v>
      </c>
      <c r="FML1" s="124" t="s">
        <v>4072</v>
      </c>
      <c r="FMM1" s="124" t="s">
        <v>4122</v>
      </c>
      <c r="FMN1" s="124" t="s">
        <v>4172</v>
      </c>
      <c r="FMO1" s="124" t="s">
        <v>4222</v>
      </c>
      <c r="FMP1" s="124" t="s">
        <v>4272</v>
      </c>
      <c r="FMQ1" s="124" t="s">
        <v>4322</v>
      </c>
      <c r="FMR1" s="124" t="s">
        <v>4372</v>
      </c>
      <c r="FMS1" s="124" t="s">
        <v>4422</v>
      </c>
      <c r="FMT1" s="124" t="s">
        <v>4423</v>
      </c>
      <c r="FMU1" s="124" t="s">
        <v>4424</v>
      </c>
      <c r="FMV1" s="124" t="s">
        <v>4425</v>
      </c>
      <c r="FMW1" s="124" t="s">
        <v>4426</v>
      </c>
      <c r="FMX1" s="124" t="s">
        <v>4427</v>
      </c>
      <c r="FMY1" s="124" t="s">
        <v>4428</v>
      </c>
      <c r="FMZ1" s="124" t="s">
        <v>4429</v>
      </c>
      <c r="FNA1" s="124" t="s">
        <v>4430</v>
      </c>
      <c r="FNB1" s="124" t="s">
        <v>4431</v>
      </c>
      <c r="FNC1" s="124" t="s">
        <v>4432</v>
      </c>
      <c r="FND1" s="124" t="s">
        <v>4433</v>
      </c>
      <c r="FNE1" s="124" t="s">
        <v>4434</v>
      </c>
      <c r="FNF1" s="124" t="s">
        <v>4435</v>
      </c>
      <c r="FNG1" s="124" t="s">
        <v>4436</v>
      </c>
      <c r="FNH1" s="124" t="s">
        <v>4437</v>
      </c>
      <c r="FNI1" s="124" t="s">
        <v>4438</v>
      </c>
      <c r="FNJ1" s="124" t="s">
        <v>4439</v>
      </c>
      <c r="FNK1" s="124" t="s">
        <v>4440</v>
      </c>
      <c r="FNL1" s="124" t="s">
        <v>4441</v>
      </c>
      <c r="FNM1" s="124" t="s">
        <v>4442</v>
      </c>
      <c r="FNN1" s="124" t="s">
        <v>4443</v>
      </c>
      <c r="FNO1" s="124" t="s">
        <v>4444</v>
      </c>
      <c r="FNP1" s="124" t="s">
        <v>4445</v>
      </c>
      <c r="FNQ1" s="124" t="s">
        <v>4446</v>
      </c>
      <c r="FNR1" s="124" t="s">
        <v>4447</v>
      </c>
      <c r="FNS1" s="124" t="s">
        <v>4448</v>
      </c>
      <c r="FNT1" s="124" t="s">
        <v>4449</v>
      </c>
      <c r="FNU1" s="124" t="s">
        <v>4450</v>
      </c>
      <c r="FNV1" s="124" t="s">
        <v>4451</v>
      </c>
      <c r="FNW1" s="124" t="s">
        <v>4452</v>
      </c>
      <c r="FNX1" s="124" t="s">
        <v>4453</v>
      </c>
      <c r="FNY1" s="124" t="s">
        <v>4454</v>
      </c>
      <c r="FNZ1" s="124" t="s">
        <v>4455</v>
      </c>
      <c r="FOA1" s="124" t="s">
        <v>4456</v>
      </c>
      <c r="FOB1" s="124" t="s">
        <v>4457</v>
      </c>
      <c r="FOC1" s="124" t="s">
        <v>4458</v>
      </c>
      <c r="FOD1" s="124" t="s">
        <v>4459</v>
      </c>
      <c r="FOE1" s="124" t="s">
        <v>4460</v>
      </c>
      <c r="FOF1" s="124" t="s">
        <v>4461</v>
      </c>
      <c r="FOG1" s="124" t="s">
        <v>4462</v>
      </c>
      <c r="FOH1" s="124" t="s">
        <v>4463</v>
      </c>
      <c r="FOI1" s="124" t="s">
        <v>4464</v>
      </c>
      <c r="FOJ1" s="124" t="s">
        <v>4465</v>
      </c>
      <c r="FOK1" s="124" t="s">
        <v>4466</v>
      </c>
      <c r="FOL1" s="124" t="s">
        <v>4467</v>
      </c>
      <c r="FOM1" s="124" t="s">
        <v>4468</v>
      </c>
      <c r="FON1" s="124" t="s">
        <v>4469</v>
      </c>
      <c r="FOO1" s="124" t="s">
        <v>4470</v>
      </c>
      <c r="FOP1" s="124" t="s">
        <v>4471</v>
      </c>
      <c r="FOQ1" s="124" t="s">
        <v>4472</v>
      </c>
      <c r="FOR1" s="124" t="s">
        <v>4473</v>
      </c>
      <c r="FOS1" s="124" t="s">
        <v>4474</v>
      </c>
      <c r="FOT1" s="124" t="s">
        <v>4475</v>
      </c>
      <c r="FOU1" s="124" t="s">
        <v>4476</v>
      </c>
      <c r="FOV1" s="124" t="s">
        <v>4477</v>
      </c>
      <c r="FOW1" s="124" t="s">
        <v>4478</v>
      </c>
      <c r="FOX1" s="124" t="s">
        <v>4479</v>
      </c>
      <c r="FOY1" s="124" t="s">
        <v>4480</v>
      </c>
      <c r="FOZ1" s="124" t="s">
        <v>4481</v>
      </c>
      <c r="FPA1" s="124" t="s">
        <v>4482</v>
      </c>
      <c r="FPB1" s="124" t="s">
        <v>4483</v>
      </c>
      <c r="FPC1" s="124" t="s">
        <v>4484</v>
      </c>
      <c r="FPD1" s="124" t="s">
        <v>4485</v>
      </c>
      <c r="FPE1" s="124" t="s">
        <v>4486</v>
      </c>
      <c r="FPF1" s="124" t="s">
        <v>4487</v>
      </c>
      <c r="FPG1" s="124" t="s">
        <v>4488</v>
      </c>
      <c r="FPH1" s="124" t="s">
        <v>4489</v>
      </c>
      <c r="FPI1" s="124" t="s">
        <v>4490</v>
      </c>
      <c r="FPJ1" s="124" t="s">
        <v>4491</v>
      </c>
      <c r="FPK1" s="124" t="s">
        <v>4492</v>
      </c>
      <c r="FPL1" s="124" t="s">
        <v>4493</v>
      </c>
      <c r="FPM1" s="124" t="s">
        <v>4494</v>
      </c>
      <c r="FPN1" s="124" t="s">
        <v>4495</v>
      </c>
      <c r="FPO1" s="124" t="s">
        <v>4496</v>
      </c>
      <c r="FPP1" s="124" t="s">
        <v>4497</v>
      </c>
      <c r="FPQ1" s="124" t="s">
        <v>4498</v>
      </c>
      <c r="FPR1" s="124" t="s">
        <v>4499</v>
      </c>
      <c r="FPS1" s="124" t="s">
        <v>4500</v>
      </c>
      <c r="FPT1" s="124" t="s">
        <v>4501</v>
      </c>
      <c r="FPU1" s="124" t="s">
        <v>4502</v>
      </c>
      <c r="FPV1" s="124" t="s">
        <v>4503</v>
      </c>
      <c r="FPW1" s="124" t="s">
        <v>4504</v>
      </c>
      <c r="FPX1" s="124" t="s">
        <v>4505</v>
      </c>
      <c r="FPY1" s="124" t="s">
        <v>4506</v>
      </c>
      <c r="FPZ1" s="124" t="s">
        <v>4507</v>
      </c>
      <c r="FQA1" s="124" t="s">
        <v>4508</v>
      </c>
      <c r="FQB1" s="124" t="s">
        <v>4509</v>
      </c>
      <c r="FQC1" s="124" t="s">
        <v>4510</v>
      </c>
      <c r="FQD1" s="124" t="s">
        <v>4511</v>
      </c>
      <c r="FQE1" s="124" t="s">
        <v>4512</v>
      </c>
      <c r="FQF1" s="124" t="s">
        <v>4513</v>
      </c>
      <c r="FQG1" s="124" t="s">
        <v>4514</v>
      </c>
      <c r="FQH1" s="124" t="s">
        <v>4515</v>
      </c>
      <c r="FQI1" s="124" t="s">
        <v>4516</v>
      </c>
      <c r="FQJ1" s="124" t="s">
        <v>4517</v>
      </c>
      <c r="FQK1" s="124" t="s">
        <v>4518</v>
      </c>
      <c r="FQL1" s="124" t="s">
        <v>4519</v>
      </c>
      <c r="FQM1" s="124" t="s">
        <v>4520</v>
      </c>
      <c r="FQN1" s="124" t="s">
        <v>4521</v>
      </c>
      <c r="FQO1" s="124" t="s">
        <v>4522</v>
      </c>
      <c r="FQP1" s="124" t="s">
        <v>4523</v>
      </c>
      <c r="FQQ1" s="124" t="s">
        <v>4524</v>
      </c>
      <c r="FQR1" s="124" t="s">
        <v>4525</v>
      </c>
      <c r="FQS1" s="124" t="s">
        <v>4526</v>
      </c>
      <c r="FQT1" s="124" t="s">
        <v>4527</v>
      </c>
      <c r="FQU1" s="124" t="s">
        <v>4528</v>
      </c>
      <c r="FQV1" s="124" t="s">
        <v>4529</v>
      </c>
      <c r="FQW1" s="124" t="s">
        <v>4530</v>
      </c>
      <c r="FQX1" s="124" t="s">
        <v>4531</v>
      </c>
      <c r="FQY1" s="124" t="s">
        <v>4532</v>
      </c>
      <c r="FQZ1" s="124" t="s">
        <v>4533</v>
      </c>
      <c r="FRA1" s="124" t="s">
        <v>4534</v>
      </c>
      <c r="FRB1" s="124" t="s">
        <v>4535</v>
      </c>
      <c r="FRC1" s="124" t="s">
        <v>4536</v>
      </c>
      <c r="FRD1" s="124" t="s">
        <v>4537</v>
      </c>
      <c r="FRE1" s="124" t="s">
        <v>4538</v>
      </c>
      <c r="FRF1" s="124" t="s">
        <v>4539</v>
      </c>
      <c r="FRG1" s="124" t="s">
        <v>4540</v>
      </c>
      <c r="FRH1" s="124" t="s">
        <v>4541</v>
      </c>
      <c r="FRI1" s="124" t="s">
        <v>4542</v>
      </c>
      <c r="FRJ1" s="124" t="s">
        <v>4543</v>
      </c>
      <c r="FRK1" s="124" t="s">
        <v>4544</v>
      </c>
    </row>
    <row r="2" spans="1:4535">
      <c r="A2" s="119">
        <f>'1.0 Member Details'!D5</f>
        <v>0</v>
      </c>
      <c r="B2" s="119">
        <f>'1.0 Member Details'!D6</f>
        <v>0</v>
      </c>
      <c r="C2" s="119">
        <f>'1.0 Member Details'!D7</f>
        <v>0</v>
      </c>
      <c r="D2" s="119">
        <f>'1.0 Member Details'!D8</f>
        <v>0</v>
      </c>
      <c r="E2" s="119">
        <f>'1.0 Member Details'!D9</f>
        <v>0</v>
      </c>
      <c r="F2" s="119">
        <f>'1.0 Member Details'!D11</f>
        <v>0</v>
      </c>
      <c r="G2" s="120">
        <f>'1.0 Member Details'!D12</f>
        <v>0</v>
      </c>
      <c r="H2" s="119">
        <f>'1.0 Member Details'!D15</f>
        <v>0</v>
      </c>
      <c r="I2" s="119">
        <f>'1.0 Member Details'!D16</f>
        <v>0</v>
      </c>
      <c r="J2" s="119">
        <f>'1.0 Member Details'!D19</f>
        <v>0</v>
      </c>
      <c r="K2" s="119">
        <f>'1.0 Member Details'!D20</f>
        <v>0</v>
      </c>
      <c r="L2" s="119">
        <f>'1.0 Member Details'!D21</f>
        <v>0</v>
      </c>
      <c r="M2" s="119">
        <f>'1.0 Member Details'!D22</f>
        <v>0</v>
      </c>
      <c r="N2" s="119">
        <f>'1.0 Member Details'!D25</f>
        <v>0</v>
      </c>
      <c r="O2" s="119">
        <f>'1.0 Member Details'!D26</f>
        <v>0</v>
      </c>
      <c r="P2" s="119">
        <f>'1.0 Member Details'!D28</f>
        <v>0</v>
      </c>
      <c r="Q2" s="119">
        <f>'1.0 Member Details'!D31</f>
        <v>0</v>
      </c>
      <c r="R2" s="119">
        <f>'1.0 Member Details'!D32</f>
        <v>0</v>
      </c>
      <c r="S2" s="119">
        <f>'1.0 Member Details'!D33</f>
        <v>0</v>
      </c>
      <c r="T2">
        <f>'2.0 Annual - Mill'!C8</f>
        <v>0</v>
      </c>
      <c r="U2">
        <f>'2.0 Annual - Mill'!C9</f>
        <v>0</v>
      </c>
      <c r="V2" s="120" t="str">
        <f>'2.0 Annual - Mill'!C14</f>
        <v/>
      </c>
      <c r="W2">
        <f>'2.0 Annual - Mill'!C17</f>
        <v>0</v>
      </c>
      <c r="X2">
        <f>'2.0 Annual - Mill'!C19</f>
        <v>0</v>
      </c>
      <c r="Y2">
        <f>'2.0 Annual - Mill'!C20</f>
        <v>0</v>
      </c>
      <c r="Z2">
        <f>'2.0 Annual - Mill'!C21</f>
        <v>0</v>
      </c>
      <c r="AA2" s="121" t="e">
        <f>'2.0 Annual - Mill'!C22</f>
        <v>#DIV/0!</v>
      </c>
      <c r="AB2" s="121" t="e">
        <f>'2.0 Annual - Mill'!C23</f>
        <v>#DIV/0!</v>
      </c>
      <c r="AC2" s="121" t="e">
        <f>'2.0 Annual - Mill'!C24</f>
        <v>#DIV/0!</v>
      </c>
      <c r="AD2">
        <f>'2.0 Annual - Mill'!C25</f>
        <v>0</v>
      </c>
      <c r="AE2">
        <f>'2.0 Annual - Mill'!C32</f>
        <v>0</v>
      </c>
      <c r="AF2">
        <f>'2.0 Annual - Mill'!C34</f>
        <v>0</v>
      </c>
      <c r="AG2">
        <f>'2.0 Annual - Mill'!C35</f>
        <v>0</v>
      </c>
      <c r="AH2">
        <f>'2.0 Annual - Mill'!C36</f>
        <v>0</v>
      </c>
      <c r="AI2" s="121" t="e">
        <f>'2.0 Annual - Mill'!C37</f>
        <v>#DIV/0!</v>
      </c>
      <c r="AJ2" s="121" t="e">
        <f>'2.0 Annual - Mill'!C38</f>
        <v>#DIV/0!</v>
      </c>
      <c r="AK2" s="121" t="e">
        <f>'2.0 Annual - Mill'!C39</f>
        <v>#DIV/0!</v>
      </c>
      <c r="AL2">
        <f>'2.0 Annual - Mill'!C40</f>
        <v>0</v>
      </c>
      <c r="AM2">
        <f>'2.0 Annual - Mill'!C46</f>
        <v>0</v>
      </c>
      <c r="AN2">
        <f>'2.0 Annual - Mill'!C47</f>
        <v>0</v>
      </c>
      <c r="AO2">
        <f>'2.0 Annual - Mill'!C48</f>
        <v>0</v>
      </c>
      <c r="AP2" s="121" t="e">
        <f>'2.0 Annual - Mill'!C49</f>
        <v>#DIV/0!</v>
      </c>
      <c r="AQ2">
        <f>'2.0 Annual - Mill'!C54</f>
        <v>0</v>
      </c>
      <c r="AR2">
        <f>'2.0 Annual - Mill'!C55</f>
        <v>0</v>
      </c>
      <c r="AS2">
        <f>'2.0 Annual - Mill'!C56</f>
        <v>0</v>
      </c>
      <c r="AT2" s="121" t="e">
        <f>'2.0 Annual - Mill'!C57</f>
        <v>#DIV/0!</v>
      </c>
      <c r="AU2">
        <f>'2.0 Annual - Mill'!C62</f>
        <v>0</v>
      </c>
      <c r="AV2">
        <f>'2.0 Annual - Mill'!C63</f>
        <v>0</v>
      </c>
      <c r="AW2">
        <f>'2.0 Annual - Mill'!C64</f>
        <v>0</v>
      </c>
      <c r="AX2" s="121" t="e">
        <f>'2.0 Annual - Mill'!C65</f>
        <v>#DIV/0!</v>
      </c>
      <c r="AY2" s="120" t="e">
        <f>'2.0 Annual - Mill'!E14</f>
        <v>#NUM!</v>
      </c>
      <c r="AZ2">
        <f>'2.0 Annual - Mill'!E17</f>
        <v>0</v>
      </c>
      <c r="BA2">
        <f>'2.0 Annual - Mill'!E19</f>
        <v>0</v>
      </c>
      <c r="BB2">
        <f>'2.0 Annual - Mill'!E20</f>
        <v>0</v>
      </c>
      <c r="BC2">
        <f>'2.0 Annual - Mill'!E21</f>
        <v>0</v>
      </c>
      <c r="BD2" s="121" t="e">
        <f>'2.0 Annual - Mill'!E22</f>
        <v>#DIV/0!</v>
      </c>
      <c r="BE2" s="121" t="e">
        <f>'2.0 Annual - Mill'!E23</f>
        <v>#DIV/0!</v>
      </c>
      <c r="BF2" s="121" t="e">
        <f>'2.0 Annual - Mill'!E24</f>
        <v>#DIV/0!</v>
      </c>
      <c r="BG2">
        <f>'2.0 Annual - Mill'!E25</f>
        <v>0</v>
      </c>
      <c r="BH2">
        <f>'2.0 Annual - Mill'!E32</f>
        <v>0</v>
      </c>
      <c r="BI2">
        <f>'2.0 Annual - Mill'!E34</f>
        <v>0</v>
      </c>
      <c r="BJ2">
        <f>'2.0 Annual - Mill'!E35</f>
        <v>0</v>
      </c>
      <c r="BK2">
        <f>'2.0 Annual - Mill'!E36</f>
        <v>0</v>
      </c>
      <c r="BL2" s="121" t="e">
        <f>'2.0 Annual - Mill'!E37</f>
        <v>#DIV/0!</v>
      </c>
      <c r="BM2" s="121" t="e">
        <f>'2.0 Annual - Mill'!E38</f>
        <v>#DIV/0!</v>
      </c>
      <c r="BN2" s="121" t="e">
        <f>'2.0 Annual - Mill'!E39</f>
        <v>#DIV/0!</v>
      </c>
      <c r="BO2">
        <f>'2.0 Annual - Mill'!E40</f>
        <v>0</v>
      </c>
      <c r="BP2">
        <f>'2.0 Annual - Mill'!E46</f>
        <v>0</v>
      </c>
      <c r="BQ2">
        <f>'2.0 Annual - Mill'!E47</f>
        <v>0</v>
      </c>
      <c r="BR2">
        <f>'2.0 Annual - Mill'!E48</f>
        <v>0</v>
      </c>
      <c r="BS2" s="121" t="e">
        <f>'2.0 Annual - Mill'!E49</f>
        <v>#DIV/0!</v>
      </c>
      <c r="BT2">
        <f>'2.0 Annual - Mill'!E54</f>
        <v>0</v>
      </c>
      <c r="BU2">
        <f>'2.0 Annual - Mill'!E55</f>
        <v>0</v>
      </c>
      <c r="BV2">
        <f>'2.0 Annual - Mill'!E56</f>
        <v>0</v>
      </c>
      <c r="BW2" s="121" t="e">
        <f>'2.0 Annual - Mill'!E57</f>
        <v>#DIV/0!</v>
      </c>
      <c r="BX2">
        <f>'2.0 Annual - Mill'!E62</f>
        <v>0</v>
      </c>
      <c r="BY2">
        <f>'2.0 Annual - Mill'!E63</f>
        <v>0</v>
      </c>
      <c r="BZ2">
        <f>'2.0 Annual - Mill'!E64</f>
        <v>0</v>
      </c>
      <c r="CA2" s="121" t="e">
        <f>'2.0 Annual - Mill'!E65</f>
        <v>#DIV/0!</v>
      </c>
      <c r="CB2">
        <f>'2.0 Annual - Mill'!E68</f>
        <v>0</v>
      </c>
      <c r="CC2">
        <f>'2.0 Annual - Mill'!C71</f>
        <v>0</v>
      </c>
      <c r="CD2">
        <f>'2.0 Annual - Mill'!C73</f>
        <v>0</v>
      </c>
      <c r="CE2">
        <f>'2.0 Annual - Mill'!C75</f>
        <v>0</v>
      </c>
      <c r="CF2">
        <f>'2.0 Annual - Mill'!D75</f>
        <v>0</v>
      </c>
      <c r="CG2">
        <f>'2.0 Annual - Mill'!E73</f>
        <v>0</v>
      </c>
      <c r="CH2">
        <f>'2.0 Annual - Mill'!E75</f>
        <v>0</v>
      </c>
      <c r="CI2">
        <f>'2.0 Annual - Mill'!F75</f>
        <v>0</v>
      </c>
      <c r="CJ2">
        <f>'2.0 Annual - Mill'!G71</f>
        <v>0</v>
      </c>
      <c r="CK2">
        <f>'2.0 Annual - Mill'!G73</f>
        <v>0</v>
      </c>
      <c r="CL2">
        <f>'2.0 Annual - Mill'!G75</f>
        <v>0</v>
      </c>
      <c r="CM2">
        <f>'2.0 Annual - Mill'!H75</f>
        <v>0</v>
      </c>
      <c r="CN2">
        <f>'2.0 Annual - Mill'!I73</f>
        <v>0</v>
      </c>
      <c r="CO2">
        <f>'2.0 Annual - Mill'!I75</f>
        <v>0</v>
      </c>
      <c r="CP2">
        <f>'2.0 Annual - Mill'!J75</f>
        <v>0</v>
      </c>
      <c r="CQ2" t="e">
        <f>'2.0 Annual - Mill'!C78</f>
        <v>#DIV/0!</v>
      </c>
      <c r="CR2" t="e">
        <f>'2.0 Annual - Mill'!C80</f>
        <v>#DIV/0!</v>
      </c>
      <c r="CS2" t="e">
        <f>'2.0 Annual - Mill'!C82</f>
        <v>#DIV/0!</v>
      </c>
      <c r="CT2" t="e">
        <f>'2.0 Annual - Mill'!D82</f>
        <v>#DIV/0!</v>
      </c>
      <c r="CU2" t="e">
        <f>'2.0 Annual - Mill'!E80</f>
        <v>#DIV/0!</v>
      </c>
      <c r="CV2" t="e">
        <f>'2.0 Annual - Mill'!E82</f>
        <v>#DIV/0!</v>
      </c>
      <c r="CW2" t="e">
        <f>'2.0 Annual - Mill'!F82</f>
        <v>#DIV/0!</v>
      </c>
      <c r="CX2" t="e">
        <f>'2.0 Annual - Mill'!G78</f>
        <v>#DIV/0!</v>
      </c>
      <c r="CY2" t="e">
        <f>'2.0 Annual - Mill'!G80</f>
        <v>#DIV/0!</v>
      </c>
      <c r="CZ2" t="e">
        <f>'2.0 Annual - Mill'!G82</f>
        <v>#DIV/0!</v>
      </c>
      <c r="DA2" t="e">
        <f>'2.0 Annual - Mill'!H82</f>
        <v>#DIV/0!</v>
      </c>
      <c r="DB2" t="e">
        <f>'2.0 Annual - Mill'!I80</f>
        <v>#DIV/0!</v>
      </c>
      <c r="DC2" t="e">
        <f>'2.0 Annual - Mill'!I82</f>
        <v>#DIV/0!</v>
      </c>
      <c r="DD2" t="e">
        <f>'2.0 Annual - Mill'!J82</f>
        <v>#DIV/0!</v>
      </c>
      <c r="DE2">
        <f>'2.0 Annual - Mill'!E84</f>
        <v>0</v>
      </c>
      <c r="DF2">
        <f>'2.0 Annual - Mill'!E85</f>
        <v>0</v>
      </c>
      <c r="DG2" t="e">
        <f>'2.0 Annual - Mill'!E86</f>
        <v>#DIV/0!</v>
      </c>
      <c r="DH2">
        <f>'2.0 Annual - Mill'!C91</f>
        <v>0</v>
      </c>
      <c r="DI2">
        <f>'2.0 Annual - Mill'!C92</f>
        <v>0</v>
      </c>
      <c r="DJ2">
        <f>'2.0 Annual - Mill'!C93</f>
        <v>0</v>
      </c>
      <c r="DK2">
        <f>'2.0 Annual - Mill'!D91</f>
        <v>0</v>
      </c>
      <c r="DL2">
        <f>'2.0 Annual - Mill'!D92</f>
        <v>0</v>
      </c>
      <c r="DM2">
        <f>'2.0 Annual - Mill'!D93</f>
        <v>0</v>
      </c>
      <c r="DN2">
        <f>'2.0 Annual - Mill'!E97</f>
        <v>0</v>
      </c>
      <c r="DO2">
        <f>'2.0 Annual - Mill'!C100</f>
        <v>0</v>
      </c>
      <c r="DP2">
        <f>'2.0 Annual - Mill'!C101</f>
        <v>0</v>
      </c>
      <c r="DQ2">
        <f>'2.0 Annual - Mill'!D100</f>
        <v>0</v>
      </c>
      <c r="DR2">
        <f>'2.0 Annual - Mill'!D101</f>
        <v>0</v>
      </c>
      <c r="DS2" s="160">
        <f>'2.0 Annual - Mill'!E105</f>
        <v>0</v>
      </c>
      <c r="DT2" s="122" t="e">
        <f>'2.0 Annual - Mill'!E106</f>
        <v>#DIV/0!</v>
      </c>
      <c r="DU2">
        <f>'2.0 Annual - Mill'!E109</f>
        <v>0</v>
      </c>
      <c r="DV2">
        <f>'2.0 Annual - Mill'!E110</f>
        <v>0</v>
      </c>
      <c r="DW2" s="122" t="e">
        <f>'2.0 Annual - Mill'!E111</f>
        <v>#DIV/0!</v>
      </c>
      <c r="DX2">
        <f>'2.0 Annual - Mill'!E114</f>
        <v>0</v>
      </c>
      <c r="DY2">
        <f>'2.0 Annual - Mill'!E116</f>
        <v>0</v>
      </c>
      <c r="DZ2">
        <f>'2.0 Annual - Mill'!E117</f>
        <v>0</v>
      </c>
      <c r="EA2" s="122">
        <f>'2.0 Annual - Mill'!E118</f>
        <v>0</v>
      </c>
      <c r="EB2">
        <f>'2.0 Annual - Mill'!O8</f>
        <v>0</v>
      </c>
      <c r="EC2">
        <f>'2.0 Annual - Mill'!O9</f>
        <v>0</v>
      </c>
      <c r="ED2" s="120" t="str">
        <f>'2.0 Annual - Mill'!O14</f>
        <v/>
      </c>
      <c r="EE2">
        <f>'2.0 Annual - Mill'!O17</f>
        <v>0</v>
      </c>
      <c r="EF2">
        <f>'2.0 Annual - Mill'!O19</f>
        <v>0</v>
      </c>
      <c r="EG2">
        <f>'2.0 Annual - Mill'!O20</f>
        <v>0</v>
      </c>
      <c r="EH2">
        <f>'2.0 Annual - Mill'!O21</f>
        <v>0</v>
      </c>
      <c r="EI2" s="121" t="e">
        <f>'2.0 Annual - Mill'!O22</f>
        <v>#DIV/0!</v>
      </c>
      <c r="EJ2" s="121" t="e">
        <f>'2.0 Annual - Mill'!O23</f>
        <v>#DIV/0!</v>
      </c>
      <c r="EK2" s="121" t="e">
        <f>'2.0 Annual - Mill'!O24</f>
        <v>#DIV/0!</v>
      </c>
      <c r="EL2">
        <f>'2.0 Annual - Mill'!O25</f>
        <v>0</v>
      </c>
      <c r="EM2">
        <f>'2.0 Annual - Mill'!O32</f>
        <v>0</v>
      </c>
      <c r="EN2">
        <f>'2.0 Annual - Mill'!O34</f>
        <v>0</v>
      </c>
      <c r="EO2">
        <f>'2.0 Annual - Mill'!O35</f>
        <v>0</v>
      </c>
      <c r="EP2">
        <f>'2.0 Annual - Mill'!O36</f>
        <v>0</v>
      </c>
      <c r="EQ2" s="121" t="e">
        <f>'2.0 Annual - Mill'!O37</f>
        <v>#DIV/0!</v>
      </c>
      <c r="ER2" s="121" t="e">
        <f>'2.0 Annual - Mill'!O38</f>
        <v>#DIV/0!</v>
      </c>
      <c r="ES2" s="121" t="e">
        <f>'2.0 Annual - Mill'!O39</f>
        <v>#DIV/0!</v>
      </c>
      <c r="ET2">
        <f>'2.0 Annual - Mill'!O40</f>
        <v>0</v>
      </c>
      <c r="EU2">
        <f>'2.0 Annual - Mill'!O46</f>
        <v>0</v>
      </c>
      <c r="EV2">
        <f>'2.0 Annual - Mill'!O47</f>
        <v>0</v>
      </c>
      <c r="EW2">
        <f>'2.0 Annual - Mill'!O48</f>
        <v>0</v>
      </c>
      <c r="EX2" s="121" t="e">
        <f>'2.0 Annual - Mill'!O49</f>
        <v>#DIV/0!</v>
      </c>
      <c r="EY2">
        <f>'2.0 Annual - Mill'!O54</f>
        <v>0</v>
      </c>
      <c r="EZ2">
        <f>'2.0 Annual - Mill'!O55</f>
        <v>0</v>
      </c>
      <c r="FA2">
        <f>'2.0 Annual - Mill'!O56</f>
        <v>0</v>
      </c>
      <c r="FB2" s="121" t="e">
        <f>'2.0 Annual - Mill'!O57</f>
        <v>#DIV/0!</v>
      </c>
      <c r="FC2">
        <f>'2.0 Annual - Mill'!O62</f>
        <v>0</v>
      </c>
      <c r="FD2">
        <f>'2.0 Annual - Mill'!O63</f>
        <v>0</v>
      </c>
      <c r="FE2">
        <f>'2.0 Annual - Mill'!O64</f>
        <v>0</v>
      </c>
      <c r="FF2" s="121" t="e">
        <f>'2.0 Annual - Mill'!O65</f>
        <v>#DIV/0!</v>
      </c>
      <c r="FG2" s="120" t="e">
        <f>'2.0 Annual - Mill'!Q14</f>
        <v>#NUM!</v>
      </c>
      <c r="FH2">
        <f>'2.0 Annual - Mill'!Q17</f>
        <v>0</v>
      </c>
      <c r="FI2">
        <f>'2.0 Annual - Mill'!Q19</f>
        <v>0</v>
      </c>
      <c r="FJ2">
        <f>'2.0 Annual - Mill'!Q20</f>
        <v>0</v>
      </c>
      <c r="FK2">
        <f>'2.0 Annual - Mill'!Q21</f>
        <v>0</v>
      </c>
      <c r="FL2" s="121" t="e">
        <f>'2.0 Annual - Mill'!Q22</f>
        <v>#DIV/0!</v>
      </c>
      <c r="FM2" s="121" t="e">
        <f>'2.0 Annual - Mill'!Q23</f>
        <v>#DIV/0!</v>
      </c>
      <c r="FN2" s="121" t="e">
        <f>'2.0 Annual - Mill'!Q24</f>
        <v>#DIV/0!</v>
      </c>
      <c r="FO2">
        <f>'2.0 Annual - Mill'!Q25</f>
        <v>0</v>
      </c>
      <c r="FP2">
        <f>'2.0 Annual - Mill'!Q32</f>
        <v>0</v>
      </c>
      <c r="FQ2">
        <f>'2.0 Annual - Mill'!Q34</f>
        <v>0</v>
      </c>
      <c r="FR2">
        <f>'2.0 Annual - Mill'!Q35</f>
        <v>0</v>
      </c>
      <c r="FS2">
        <f>'2.0 Annual - Mill'!Q36</f>
        <v>0</v>
      </c>
      <c r="FT2" s="121" t="e">
        <f>'2.0 Annual - Mill'!Q37</f>
        <v>#DIV/0!</v>
      </c>
      <c r="FU2" s="121" t="e">
        <f>'2.0 Annual - Mill'!Q38</f>
        <v>#DIV/0!</v>
      </c>
      <c r="FV2" s="121" t="e">
        <f>'2.0 Annual - Mill'!Q39</f>
        <v>#DIV/0!</v>
      </c>
      <c r="FW2">
        <f>'2.0 Annual - Mill'!Q40</f>
        <v>0</v>
      </c>
      <c r="FX2">
        <f>'2.0 Annual - Mill'!Q46</f>
        <v>0</v>
      </c>
      <c r="FY2">
        <f>'2.0 Annual - Mill'!Q47</f>
        <v>0</v>
      </c>
      <c r="FZ2">
        <f>'2.0 Annual - Mill'!Q48</f>
        <v>0</v>
      </c>
      <c r="GA2" s="121" t="e">
        <f>'2.0 Annual - Mill'!Q49</f>
        <v>#DIV/0!</v>
      </c>
      <c r="GB2">
        <f>'2.0 Annual - Mill'!Q54</f>
        <v>0</v>
      </c>
      <c r="GC2">
        <f>'2.0 Annual - Mill'!Q55</f>
        <v>0</v>
      </c>
      <c r="GD2">
        <f>'2.0 Annual - Mill'!Q56</f>
        <v>0</v>
      </c>
      <c r="GE2" s="121" t="e">
        <f>'2.0 Annual - Mill'!Q57</f>
        <v>#DIV/0!</v>
      </c>
      <c r="GF2">
        <f>'2.0 Annual - Mill'!Q62</f>
        <v>0</v>
      </c>
      <c r="GG2">
        <f>'2.0 Annual - Mill'!Q63</f>
        <v>0</v>
      </c>
      <c r="GH2">
        <f>'2.0 Annual - Mill'!Q64</f>
        <v>0</v>
      </c>
      <c r="GI2" s="121" t="e">
        <f>'2.0 Annual - Mill'!Q65</f>
        <v>#DIV/0!</v>
      </c>
      <c r="GJ2">
        <f>'2.0 Annual - Mill'!Q68</f>
        <v>0</v>
      </c>
      <c r="GK2">
        <f>'2.0 Annual - Mill'!O71</f>
        <v>0</v>
      </c>
      <c r="GL2">
        <f>'2.0 Annual - Mill'!O73</f>
        <v>0</v>
      </c>
      <c r="GM2">
        <f>'2.0 Annual - Mill'!O75</f>
        <v>0</v>
      </c>
      <c r="GN2">
        <f>'2.0 Annual - Mill'!P75</f>
        <v>0</v>
      </c>
      <c r="GO2">
        <f>'2.0 Annual - Mill'!Q73</f>
        <v>0</v>
      </c>
      <c r="GP2">
        <f>'2.0 Annual - Mill'!Q75</f>
        <v>0</v>
      </c>
      <c r="GQ2">
        <f>'2.0 Annual - Mill'!R75</f>
        <v>0</v>
      </c>
      <c r="GR2">
        <f>'2.0 Annual - Mill'!S71</f>
        <v>0</v>
      </c>
      <c r="GS2">
        <f>'2.0 Annual - Mill'!S73</f>
        <v>0</v>
      </c>
      <c r="GT2">
        <f>'2.0 Annual - Mill'!S75</f>
        <v>0</v>
      </c>
      <c r="GU2">
        <f>'2.0 Annual - Mill'!T75</f>
        <v>0</v>
      </c>
      <c r="GV2">
        <f>'2.0 Annual - Mill'!U73</f>
        <v>0</v>
      </c>
      <c r="GW2">
        <f>'2.0 Annual - Mill'!U75</f>
        <v>0</v>
      </c>
      <c r="GX2">
        <f>'2.0 Annual - Mill'!V75</f>
        <v>0</v>
      </c>
      <c r="GY2" t="e">
        <f>'2.0 Annual - Mill'!O78</f>
        <v>#DIV/0!</v>
      </c>
      <c r="GZ2" t="e">
        <f>'2.0 Annual - Mill'!O80</f>
        <v>#DIV/0!</v>
      </c>
      <c r="HA2" t="e">
        <f>'2.0 Annual - Mill'!O82</f>
        <v>#DIV/0!</v>
      </c>
      <c r="HB2" t="e">
        <f>'2.0 Annual - Mill'!P82</f>
        <v>#DIV/0!</v>
      </c>
      <c r="HC2" t="e">
        <f>'2.0 Annual - Mill'!Q80</f>
        <v>#DIV/0!</v>
      </c>
      <c r="HD2" t="e">
        <f>'2.0 Annual - Mill'!Q82</f>
        <v>#DIV/0!</v>
      </c>
      <c r="HE2" t="e">
        <f>'2.0 Annual - Mill'!R82</f>
        <v>#DIV/0!</v>
      </c>
      <c r="HF2" t="e">
        <f>'2.0 Annual - Mill'!S78</f>
        <v>#DIV/0!</v>
      </c>
      <c r="HG2" t="e">
        <f>'2.0 Annual - Mill'!S80</f>
        <v>#DIV/0!</v>
      </c>
      <c r="HH2" t="e">
        <f>'2.0 Annual - Mill'!S82</f>
        <v>#DIV/0!</v>
      </c>
      <c r="HI2" t="e">
        <f>'2.0 Annual - Mill'!T82</f>
        <v>#DIV/0!</v>
      </c>
      <c r="HJ2" t="e">
        <f>'2.0 Annual - Mill'!U80</f>
        <v>#DIV/0!</v>
      </c>
      <c r="HK2" t="e">
        <f>'2.0 Annual - Mill'!U82</f>
        <v>#DIV/0!</v>
      </c>
      <c r="HL2" t="e">
        <f>'2.0 Annual - Mill'!V82</f>
        <v>#DIV/0!</v>
      </c>
      <c r="HM2">
        <f>'2.0 Annual - Mill'!Q84</f>
        <v>0</v>
      </c>
      <c r="HN2">
        <f>'2.0 Annual - Mill'!Q85</f>
        <v>0</v>
      </c>
      <c r="HO2" t="e">
        <f>'2.0 Annual - Mill'!Q86</f>
        <v>#DIV/0!</v>
      </c>
      <c r="HP2">
        <f>'2.0 Annual - Mill'!O91</f>
        <v>0</v>
      </c>
      <c r="HQ2">
        <f>'2.0 Annual - Mill'!O92</f>
        <v>0</v>
      </c>
      <c r="HR2">
        <f>'2.0 Annual - Mill'!O93</f>
        <v>0</v>
      </c>
      <c r="HS2">
        <f>'2.0 Annual - Mill'!P91</f>
        <v>0</v>
      </c>
      <c r="HT2">
        <f>'2.0 Annual - Mill'!P92</f>
        <v>0</v>
      </c>
      <c r="HU2">
        <f>'2.0 Annual - Mill'!P93</f>
        <v>0</v>
      </c>
      <c r="HV2">
        <f>'2.0 Annual - Mill'!Q97</f>
        <v>0</v>
      </c>
      <c r="HW2">
        <f>'2.0 Annual - Mill'!O100</f>
        <v>0</v>
      </c>
      <c r="HX2">
        <f>'2.0 Annual - Mill'!O101</f>
        <v>0</v>
      </c>
      <c r="HY2">
        <f>'2.0 Annual - Mill'!P100</f>
        <v>0</v>
      </c>
      <c r="HZ2">
        <f>'2.0 Annual - Mill'!P101</f>
        <v>0</v>
      </c>
      <c r="IA2">
        <f>'2.0 Annual - Mill'!Q105</f>
        <v>0</v>
      </c>
      <c r="IB2" s="122" t="e">
        <f>'2.0 Annual - Mill'!Q106</f>
        <v>#DIV/0!</v>
      </c>
      <c r="IC2">
        <f>'2.0 Annual - Mill'!Q109</f>
        <v>0</v>
      </c>
      <c r="ID2">
        <f>'2.0 Annual - Mill'!Q110</f>
        <v>0</v>
      </c>
      <c r="IE2" s="122" t="e">
        <f>'2.0 Annual - Mill'!Q111</f>
        <v>#DIV/0!</v>
      </c>
      <c r="IF2">
        <f>'2.0 Annual - Mill'!Q114</f>
        <v>0</v>
      </c>
      <c r="IG2">
        <f>'2.0 Annual - Mill'!Q116</f>
        <v>0</v>
      </c>
      <c r="IH2">
        <f>'2.0 Annual - Mill'!Q117</f>
        <v>0</v>
      </c>
      <c r="II2" s="122">
        <f>'2.0 Annual - Mill'!Q118</f>
        <v>0</v>
      </c>
      <c r="IJ2">
        <f>'2.0 Annual - Mill'!Z8</f>
        <v>0</v>
      </c>
      <c r="IK2">
        <f>'2.0 Annual - Mill'!Z9</f>
        <v>0</v>
      </c>
      <c r="IL2" s="120">
        <f>'2.0 Annual - Mill'!Z14</f>
        <v>0</v>
      </c>
      <c r="IM2">
        <f>'2.0 Annual - Mill'!Z17</f>
        <v>0</v>
      </c>
      <c r="IN2">
        <f>'2.0 Annual - Mill'!Z19</f>
        <v>0</v>
      </c>
      <c r="IO2">
        <f>'2.0 Annual - Mill'!Z20</f>
        <v>0</v>
      </c>
      <c r="IP2">
        <f>'2.0 Annual - Mill'!Z21</f>
        <v>0</v>
      </c>
      <c r="IQ2" s="121" t="e">
        <f>'2.0 Annual - Mill'!Z22</f>
        <v>#DIV/0!</v>
      </c>
      <c r="IR2" s="121" t="e">
        <f>'2.0 Annual - Mill'!Z23</f>
        <v>#DIV/0!</v>
      </c>
      <c r="IS2" s="121" t="e">
        <f>'2.0 Annual - Mill'!Z24</f>
        <v>#DIV/0!</v>
      </c>
      <c r="IT2">
        <f>'2.0 Annual - Mill'!Z25</f>
        <v>0</v>
      </c>
      <c r="IU2">
        <f>'2.0 Annual - Mill'!Z32</f>
        <v>0</v>
      </c>
      <c r="IV2">
        <f>'2.0 Annual - Mill'!Z34</f>
        <v>0</v>
      </c>
      <c r="IW2">
        <f>'2.0 Annual - Mill'!Z35</f>
        <v>0</v>
      </c>
      <c r="IX2">
        <f>'2.0 Annual - Mill'!Z36</f>
        <v>0</v>
      </c>
      <c r="IY2" s="121" t="e">
        <f>'2.0 Annual - Mill'!Z37</f>
        <v>#DIV/0!</v>
      </c>
      <c r="IZ2" s="121" t="e">
        <f>'2.0 Annual - Mill'!Z38</f>
        <v>#DIV/0!</v>
      </c>
      <c r="JA2" s="121" t="e">
        <f>'2.0 Annual - Mill'!Z39</f>
        <v>#DIV/0!</v>
      </c>
      <c r="JB2">
        <f>'2.0 Annual - Mill'!Z40</f>
        <v>0</v>
      </c>
      <c r="JC2">
        <f>'2.0 Annual - Mill'!Z46</f>
        <v>0</v>
      </c>
      <c r="JD2">
        <f>'2.0 Annual - Mill'!Z47</f>
        <v>0</v>
      </c>
      <c r="JE2">
        <f>'2.0 Annual - Mill'!Z48</f>
        <v>0</v>
      </c>
      <c r="JF2" s="121" t="e">
        <f>'2.0 Annual - Mill'!Z49</f>
        <v>#DIV/0!</v>
      </c>
      <c r="JG2">
        <f>'2.0 Annual - Mill'!Z54</f>
        <v>0</v>
      </c>
      <c r="JH2">
        <f>'2.0 Annual - Mill'!Z55</f>
        <v>0</v>
      </c>
      <c r="JI2">
        <f>'2.0 Annual - Mill'!Z56</f>
        <v>0</v>
      </c>
      <c r="JJ2" s="121" t="e">
        <f>'2.0 Annual - Mill'!Z57</f>
        <v>#DIV/0!</v>
      </c>
      <c r="JK2">
        <f>'2.0 Annual - Mill'!Z62</f>
        <v>0</v>
      </c>
      <c r="JL2">
        <f>'2.0 Annual - Mill'!Z63</f>
        <v>0</v>
      </c>
      <c r="JM2">
        <f>'2.0 Annual - Mill'!Z64</f>
        <v>0</v>
      </c>
      <c r="JN2" s="121" t="e">
        <f>'2.0 Annual - Mill'!Z65</f>
        <v>#DIV/0!</v>
      </c>
      <c r="JO2" s="120" t="e">
        <f>'2.0 Annual - Mill'!AB14</f>
        <v>#VALUE!</v>
      </c>
      <c r="JP2">
        <f>'2.0 Annual - Mill'!AB17</f>
        <v>0</v>
      </c>
      <c r="JQ2">
        <f>'2.0 Annual - Mill'!AB19</f>
        <v>0</v>
      </c>
      <c r="JR2">
        <f>'2.0 Annual - Mill'!AB20</f>
        <v>0</v>
      </c>
      <c r="JS2">
        <f>'2.0 Annual - Mill'!AB21</f>
        <v>0</v>
      </c>
      <c r="JT2" s="121" t="e">
        <f>'2.0 Annual - Mill'!AB22</f>
        <v>#DIV/0!</v>
      </c>
      <c r="JU2" s="121" t="e">
        <f>'2.0 Annual - Mill'!AB23</f>
        <v>#DIV/0!</v>
      </c>
      <c r="JV2" s="121" t="e">
        <f>'2.0 Annual - Mill'!AB24</f>
        <v>#DIV/0!</v>
      </c>
      <c r="JW2">
        <f>'2.0 Annual - Mill'!AB25</f>
        <v>0</v>
      </c>
      <c r="JX2">
        <f>'2.0 Annual - Mill'!AB32</f>
        <v>0</v>
      </c>
      <c r="JY2">
        <f>'2.0 Annual - Mill'!AB34</f>
        <v>0</v>
      </c>
      <c r="JZ2">
        <f>'2.0 Annual - Mill'!AB35</f>
        <v>0</v>
      </c>
      <c r="KA2">
        <f>'2.0 Annual - Mill'!AB36</f>
        <v>0</v>
      </c>
      <c r="KB2" s="121" t="e">
        <f>'2.0 Annual - Mill'!AB37</f>
        <v>#DIV/0!</v>
      </c>
      <c r="KC2" s="121" t="e">
        <f>'2.0 Annual - Mill'!AB38</f>
        <v>#DIV/0!</v>
      </c>
      <c r="KD2" s="121" t="e">
        <f>'2.0 Annual - Mill'!AB39</f>
        <v>#DIV/0!</v>
      </c>
      <c r="KE2">
        <f>'2.0 Annual - Mill'!AB40</f>
        <v>0</v>
      </c>
      <c r="KF2">
        <f>'2.0 Annual - Mill'!AB46</f>
        <v>0</v>
      </c>
      <c r="KG2">
        <f>'2.0 Annual - Mill'!AB47</f>
        <v>0</v>
      </c>
      <c r="KH2">
        <f>'2.0 Annual - Mill'!AB48</f>
        <v>0</v>
      </c>
      <c r="KI2" s="121" t="e">
        <f>'2.0 Annual - Mill'!AB49</f>
        <v>#DIV/0!</v>
      </c>
      <c r="KJ2">
        <f>'2.0 Annual - Mill'!AB54</f>
        <v>0</v>
      </c>
      <c r="KK2">
        <f>'2.0 Annual - Mill'!AB55</f>
        <v>0</v>
      </c>
      <c r="KL2">
        <f>'2.0 Annual - Mill'!AB56</f>
        <v>0</v>
      </c>
      <c r="KM2" s="121" t="e">
        <f>'2.0 Annual - Mill'!AB57</f>
        <v>#DIV/0!</v>
      </c>
      <c r="KN2">
        <f>'2.0 Annual - Mill'!AB62</f>
        <v>0</v>
      </c>
      <c r="KO2">
        <f>'2.0 Annual - Mill'!AB63</f>
        <v>0</v>
      </c>
      <c r="KP2">
        <f>'2.0 Annual - Mill'!AB64</f>
        <v>0</v>
      </c>
      <c r="KQ2" s="121" t="e">
        <f>'2.0 Annual - Mill'!AB65</f>
        <v>#DIV/0!</v>
      </c>
      <c r="KR2">
        <f>'2.0 Annual - Mill'!AB68</f>
        <v>0</v>
      </c>
      <c r="KS2">
        <f>'2.0 Annual - Mill'!Z71</f>
        <v>0</v>
      </c>
      <c r="KT2">
        <f>'2.0 Annual - Mill'!Z73</f>
        <v>0</v>
      </c>
      <c r="KU2">
        <f>'2.0 Annual - Mill'!Z75</f>
        <v>0</v>
      </c>
      <c r="KV2">
        <f>'2.0 Annual - Mill'!AA75</f>
        <v>0</v>
      </c>
      <c r="KW2">
        <f>'2.0 Annual - Mill'!AB73</f>
        <v>0</v>
      </c>
      <c r="KX2">
        <f>'2.0 Annual - Mill'!AB75</f>
        <v>0</v>
      </c>
      <c r="KY2">
        <f>'2.0 Annual - Mill'!AC75</f>
        <v>0</v>
      </c>
      <c r="KZ2">
        <f>'2.0 Annual - Mill'!AD71</f>
        <v>0</v>
      </c>
      <c r="LA2">
        <f>'2.0 Annual - Mill'!AD73</f>
        <v>0</v>
      </c>
      <c r="LB2">
        <f>'2.0 Annual - Mill'!AD75</f>
        <v>0</v>
      </c>
      <c r="LC2">
        <f>'2.0 Annual - Mill'!AE75</f>
        <v>0</v>
      </c>
      <c r="LD2">
        <f>'2.0 Annual - Mill'!AF73</f>
        <v>0</v>
      </c>
      <c r="LE2">
        <f>'2.0 Annual - Mill'!AF75</f>
        <v>0</v>
      </c>
      <c r="LF2">
        <f>'2.0 Annual - Mill'!AG75</f>
        <v>0</v>
      </c>
      <c r="LG2" t="e">
        <f>'2.0 Annual - Mill'!Z78</f>
        <v>#DIV/0!</v>
      </c>
      <c r="LH2" t="e">
        <f>'2.0 Annual - Mill'!Z80</f>
        <v>#DIV/0!</v>
      </c>
      <c r="LI2" t="e">
        <f>'2.0 Annual - Mill'!Z82</f>
        <v>#DIV/0!</v>
      </c>
      <c r="LJ2" t="e">
        <f>'2.0 Annual - Mill'!AA82</f>
        <v>#DIV/0!</v>
      </c>
      <c r="LK2" t="e">
        <f>'2.0 Annual - Mill'!AB80</f>
        <v>#DIV/0!</v>
      </c>
      <c r="LL2" t="e">
        <f>'2.0 Annual - Mill'!AB82</f>
        <v>#DIV/0!</v>
      </c>
      <c r="LM2" t="e">
        <f>'2.0 Annual - Mill'!AC82</f>
        <v>#DIV/0!</v>
      </c>
      <c r="LN2" t="e">
        <f>'2.0 Annual - Mill'!AD78</f>
        <v>#DIV/0!</v>
      </c>
      <c r="LO2" t="e">
        <f>'2.0 Annual - Mill'!AD80</f>
        <v>#DIV/0!</v>
      </c>
      <c r="LP2" t="e">
        <f>'2.0 Annual - Mill'!AD82</f>
        <v>#DIV/0!</v>
      </c>
      <c r="LQ2" t="e">
        <f>'2.0 Annual - Mill'!AE82</f>
        <v>#DIV/0!</v>
      </c>
      <c r="LR2" t="e">
        <f>'2.0 Annual - Mill'!AF80</f>
        <v>#DIV/0!</v>
      </c>
      <c r="LS2" t="e">
        <f>'2.0 Annual - Mill'!AF82</f>
        <v>#DIV/0!</v>
      </c>
      <c r="LT2" t="e">
        <f>'2.0 Annual - Mill'!AG82</f>
        <v>#DIV/0!</v>
      </c>
      <c r="LU2">
        <f>'2.0 Annual - Mill'!AB84</f>
        <v>0</v>
      </c>
      <c r="LV2">
        <f>'2.0 Annual - Mill'!AB85</f>
        <v>0</v>
      </c>
      <c r="LW2" t="e">
        <f>'2.0 Annual - Mill'!AB86</f>
        <v>#DIV/0!</v>
      </c>
      <c r="LX2">
        <f>'2.0 Annual - Mill'!Z91</f>
        <v>0</v>
      </c>
      <c r="LY2">
        <f>'2.0 Annual - Mill'!Z92</f>
        <v>0</v>
      </c>
      <c r="LZ2">
        <f>'2.0 Annual - Mill'!Z93</f>
        <v>0</v>
      </c>
      <c r="MA2">
        <f>'2.0 Annual - Mill'!AA91</f>
        <v>0</v>
      </c>
      <c r="MB2">
        <f>'2.0 Annual - Mill'!AA92</f>
        <v>0</v>
      </c>
      <c r="MC2">
        <f>'2.0 Annual - Mill'!AA93</f>
        <v>0</v>
      </c>
      <c r="MD2">
        <f>'2.0 Annual - Mill'!AB97</f>
        <v>0</v>
      </c>
      <c r="ME2">
        <f>'2.0 Annual - Mill'!Z100</f>
        <v>0</v>
      </c>
      <c r="MF2">
        <f>'2.0 Annual - Mill'!Z101</f>
        <v>0</v>
      </c>
      <c r="MG2">
        <f>'2.0 Annual - Mill'!AA100</f>
        <v>0</v>
      </c>
      <c r="MH2">
        <f>'2.0 Annual - Mill'!AA101</f>
        <v>0</v>
      </c>
      <c r="MI2">
        <f>'2.0 Annual - Mill'!AB105</f>
        <v>0</v>
      </c>
      <c r="MJ2" s="122" t="e">
        <f>'2.0 Annual - Mill'!AB106</f>
        <v>#DIV/0!</v>
      </c>
      <c r="MK2">
        <f>'2.0 Annual - Mill'!AB109</f>
        <v>0</v>
      </c>
      <c r="ML2">
        <f>'2.0 Annual - Mill'!AB110</f>
        <v>0</v>
      </c>
      <c r="MM2" s="122" t="e">
        <f>'2.0 Annual - Mill'!AB111</f>
        <v>#DIV/0!</v>
      </c>
      <c r="MN2">
        <f>'2.0 Annual - Mill'!AB114</f>
        <v>0</v>
      </c>
      <c r="MO2">
        <f>'2.0 Annual - Mill'!AB116</f>
        <v>0</v>
      </c>
      <c r="MP2">
        <f>'2.0 Annual - Mill'!AB117</f>
        <v>0</v>
      </c>
      <c r="MQ2" s="122">
        <f>'2.0 Annual - Mill'!AB118</f>
        <v>0</v>
      </c>
      <c r="MR2">
        <f>'2.0 Annual - Mill'!AK8</f>
        <v>0</v>
      </c>
      <c r="MS2">
        <f>'2.0 Annual - Mill'!AK9</f>
        <v>0</v>
      </c>
      <c r="MT2" s="120">
        <f>'2.0 Annual - Mill'!AK14</f>
        <v>0</v>
      </c>
      <c r="MU2">
        <f>'2.0 Annual - Mill'!AK17</f>
        <v>0</v>
      </c>
      <c r="MV2">
        <f>'2.0 Annual - Mill'!AK19</f>
        <v>0</v>
      </c>
      <c r="MW2">
        <f>'2.0 Annual - Mill'!AK20</f>
        <v>0</v>
      </c>
      <c r="MX2">
        <f>'2.0 Annual - Mill'!AK21</f>
        <v>0</v>
      </c>
      <c r="MY2" s="121" t="e">
        <f>'2.0 Annual - Mill'!AK22</f>
        <v>#DIV/0!</v>
      </c>
      <c r="MZ2" s="121" t="e">
        <f>'2.0 Annual - Mill'!AK23</f>
        <v>#DIV/0!</v>
      </c>
      <c r="NA2" s="121" t="e">
        <f>'2.0 Annual - Mill'!AK24</f>
        <v>#DIV/0!</v>
      </c>
      <c r="NB2">
        <f>'2.0 Annual - Mill'!AK25</f>
        <v>0</v>
      </c>
      <c r="NC2">
        <f>'2.0 Annual - Mill'!AK32</f>
        <v>0</v>
      </c>
      <c r="ND2">
        <f>'2.0 Annual - Mill'!AK34</f>
        <v>0</v>
      </c>
      <c r="NE2">
        <f>'2.0 Annual - Mill'!AK35</f>
        <v>0</v>
      </c>
      <c r="NF2">
        <f>'2.0 Annual - Mill'!AK36</f>
        <v>0</v>
      </c>
      <c r="NG2" s="121" t="e">
        <f>'2.0 Annual - Mill'!AK37</f>
        <v>#DIV/0!</v>
      </c>
      <c r="NH2" s="121" t="e">
        <f>'2.0 Annual - Mill'!AK38</f>
        <v>#DIV/0!</v>
      </c>
      <c r="NI2" s="121" t="e">
        <f>'2.0 Annual - Mill'!AK39</f>
        <v>#DIV/0!</v>
      </c>
      <c r="NJ2">
        <f>'2.0 Annual - Mill'!AK40</f>
        <v>0</v>
      </c>
      <c r="NK2">
        <f>'2.0 Annual - Mill'!AK46</f>
        <v>0</v>
      </c>
      <c r="NL2">
        <f>'2.0 Annual - Mill'!AK47</f>
        <v>0</v>
      </c>
      <c r="NM2">
        <f>'2.0 Annual - Mill'!AK48</f>
        <v>0</v>
      </c>
      <c r="NN2" s="121" t="e">
        <f>'2.0 Annual - Mill'!AK49</f>
        <v>#DIV/0!</v>
      </c>
      <c r="NO2">
        <f>'2.0 Annual - Mill'!AK54</f>
        <v>0</v>
      </c>
      <c r="NP2">
        <f>'2.0 Annual - Mill'!AK55</f>
        <v>0</v>
      </c>
      <c r="NQ2">
        <f>'2.0 Annual - Mill'!AK56</f>
        <v>0</v>
      </c>
      <c r="NR2" s="121" t="e">
        <f>'2.0 Annual - Mill'!AK57</f>
        <v>#DIV/0!</v>
      </c>
      <c r="NS2">
        <f>'2.0 Annual - Mill'!AK62</f>
        <v>0</v>
      </c>
      <c r="NT2">
        <f>'2.0 Annual - Mill'!AK63</f>
        <v>0</v>
      </c>
      <c r="NU2">
        <f>'2.0 Annual - Mill'!AK64</f>
        <v>0</v>
      </c>
      <c r="NV2" s="121" t="e">
        <f>'2.0 Annual - Mill'!AK65</f>
        <v>#DIV/0!</v>
      </c>
      <c r="NW2" s="120" t="str">
        <f>'2.0 Annual - Mill'!AM14</f>
        <v/>
      </c>
      <c r="NX2">
        <f>'2.0 Annual - Mill'!AM17</f>
        <v>0</v>
      </c>
      <c r="NY2">
        <f>'2.0 Annual - Mill'!AM19</f>
        <v>0</v>
      </c>
      <c r="NZ2">
        <f>'2.0 Annual - Mill'!AM20</f>
        <v>0</v>
      </c>
      <c r="OA2">
        <f>'2.0 Annual - Mill'!AM21</f>
        <v>0</v>
      </c>
      <c r="OB2" s="121" t="e">
        <f>'2.0 Annual - Mill'!AM22</f>
        <v>#DIV/0!</v>
      </c>
      <c r="OC2" s="121" t="e">
        <f>'2.0 Annual - Mill'!AM23</f>
        <v>#DIV/0!</v>
      </c>
      <c r="OD2" s="121" t="e">
        <f>'2.0 Annual - Mill'!AM24</f>
        <v>#DIV/0!</v>
      </c>
      <c r="OE2">
        <f>'2.0 Annual - Mill'!AM25</f>
        <v>0</v>
      </c>
      <c r="OF2">
        <f>'2.0 Annual - Mill'!AM32</f>
        <v>0</v>
      </c>
      <c r="OG2">
        <f>'2.0 Annual - Mill'!AM34</f>
        <v>0</v>
      </c>
      <c r="OH2">
        <f>'2.0 Annual - Mill'!AM35</f>
        <v>0</v>
      </c>
      <c r="OI2">
        <f>'2.0 Annual - Mill'!AM36</f>
        <v>0</v>
      </c>
      <c r="OJ2" s="121" t="e">
        <f>'2.0 Annual - Mill'!AM37</f>
        <v>#DIV/0!</v>
      </c>
      <c r="OK2" s="121" t="e">
        <f>'2.0 Annual - Mill'!AM38</f>
        <v>#DIV/0!</v>
      </c>
      <c r="OL2" s="121" t="e">
        <f>'2.0 Annual - Mill'!AM39</f>
        <v>#DIV/0!</v>
      </c>
      <c r="OM2">
        <f>'2.0 Annual - Mill'!AM40</f>
        <v>0</v>
      </c>
      <c r="ON2">
        <f>'2.0 Annual - Mill'!AM46</f>
        <v>0</v>
      </c>
      <c r="OO2">
        <f>'2.0 Annual - Mill'!AM47</f>
        <v>0</v>
      </c>
      <c r="OP2">
        <f>'2.0 Annual - Mill'!AM48</f>
        <v>0</v>
      </c>
      <c r="OQ2" s="121" t="e">
        <f>'2.0 Annual - Mill'!AM49</f>
        <v>#DIV/0!</v>
      </c>
      <c r="OR2">
        <f>'2.0 Annual - Mill'!AM54</f>
        <v>0</v>
      </c>
      <c r="OS2">
        <f>'2.0 Annual - Mill'!AM55</f>
        <v>0</v>
      </c>
      <c r="OT2">
        <f>'2.0 Annual - Mill'!AM56</f>
        <v>0</v>
      </c>
      <c r="OU2" s="121" t="e">
        <f>'2.0 Annual - Mill'!AM57</f>
        <v>#DIV/0!</v>
      </c>
      <c r="OV2">
        <f>'2.0 Annual - Mill'!AM62</f>
        <v>0</v>
      </c>
      <c r="OW2">
        <f>'2.0 Annual - Mill'!AM63</f>
        <v>0</v>
      </c>
      <c r="OX2">
        <f>'2.0 Annual - Mill'!AM64</f>
        <v>0</v>
      </c>
      <c r="OY2" s="121" t="e">
        <f>'2.0 Annual - Mill'!AM65</f>
        <v>#DIV/0!</v>
      </c>
      <c r="OZ2">
        <f>'2.0 Annual - Mill'!AM68</f>
        <v>0</v>
      </c>
      <c r="PA2">
        <f>'2.0 Annual - Mill'!AK71</f>
        <v>0</v>
      </c>
      <c r="PB2">
        <f>'2.0 Annual - Mill'!AK73</f>
        <v>0</v>
      </c>
      <c r="PC2">
        <f>'2.0 Annual - Mill'!AK75</f>
        <v>0</v>
      </c>
      <c r="PD2">
        <f>'2.0 Annual - Mill'!AL75</f>
        <v>0</v>
      </c>
      <c r="PE2">
        <f>'2.0 Annual - Mill'!AM73</f>
        <v>0</v>
      </c>
      <c r="PF2">
        <f>'2.0 Annual - Mill'!AM75</f>
        <v>0</v>
      </c>
      <c r="PG2">
        <f>'2.0 Annual - Mill'!AN75</f>
        <v>0</v>
      </c>
      <c r="PH2">
        <f>'2.0 Annual - Mill'!AO71</f>
        <v>0</v>
      </c>
      <c r="PI2">
        <f>'2.0 Annual - Mill'!AO73</f>
        <v>0</v>
      </c>
      <c r="PJ2">
        <f>'2.0 Annual - Mill'!AO75</f>
        <v>0</v>
      </c>
      <c r="PK2">
        <f>'2.0 Annual - Mill'!AP75</f>
        <v>0</v>
      </c>
      <c r="PL2">
        <f>'2.0 Annual - Mill'!AQ73</f>
        <v>0</v>
      </c>
      <c r="PM2">
        <f>'2.0 Annual - Mill'!AQ75</f>
        <v>0</v>
      </c>
      <c r="PN2">
        <f>'2.0 Annual - Mill'!AR75</f>
        <v>0</v>
      </c>
      <c r="PO2" t="e">
        <f>'2.0 Annual - Mill'!AK78</f>
        <v>#DIV/0!</v>
      </c>
      <c r="PP2" t="e">
        <f>'2.0 Annual - Mill'!AK80</f>
        <v>#DIV/0!</v>
      </c>
      <c r="PQ2" t="e">
        <f>'2.0 Annual - Mill'!AK82</f>
        <v>#DIV/0!</v>
      </c>
      <c r="PR2" t="e">
        <f>'2.0 Annual - Mill'!AL82</f>
        <v>#DIV/0!</v>
      </c>
      <c r="PS2" t="e">
        <f>'2.0 Annual - Mill'!AM80</f>
        <v>#DIV/0!</v>
      </c>
      <c r="PT2" t="e">
        <f>'2.0 Annual - Mill'!AM82</f>
        <v>#DIV/0!</v>
      </c>
      <c r="PU2" t="e">
        <f>'2.0 Annual - Mill'!AN82</f>
        <v>#DIV/0!</v>
      </c>
      <c r="PV2" t="e">
        <f>'2.0 Annual - Mill'!AO78</f>
        <v>#DIV/0!</v>
      </c>
      <c r="PW2" t="e">
        <f>'2.0 Annual - Mill'!AO80</f>
        <v>#DIV/0!</v>
      </c>
      <c r="PX2" t="e">
        <f>'2.0 Annual - Mill'!AO82</f>
        <v>#DIV/0!</v>
      </c>
      <c r="PY2" t="e">
        <f>'2.0 Annual - Mill'!AP82</f>
        <v>#DIV/0!</v>
      </c>
      <c r="PZ2" t="e">
        <f>'2.0 Annual - Mill'!AQ80</f>
        <v>#DIV/0!</v>
      </c>
      <c r="QA2" t="e">
        <f>'2.0 Annual - Mill'!AQ82</f>
        <v>#DIV/0!</v>
      </c>
      <c r="QB2" t="e">
        <f>'2.0 Annual - Mill'!AR82</f>
        <v>#DIV/0!</v>
      </c>
      <c r="QC2">
        <f>'2.0 Annual - Mill'!AM84</f>
        <v>0</v>
      </c>
      <c r="QD2">
        <f>'2.0 Annual - Mill'!AM85</f>
        <v>0</v>
      </c>
      <c r="QE2" t="e">
        <f>'2.0 Annual - Mill'!AM86</f>
        <v>#DIV/0!</v>
      </c>
      <c r="QF2">
        <f>'2.0 Annual - Mill'!AK91</f>
        <v>0</v>
      </c>
      <c r="QG2">
        <f>'2.0 Annual - Mill'!AK92</f>
        <v>0</v>
      </c>
      <c r="QH2">
        <f>'2.0 Annual - Mill'!AK93</f>
        <v>0</v>
      </c>
      <c r="QI2">
        <f>'2.0 Annual - Mill'!AL91</f>
        <v>0</v>
      </c>
      <c r="QJ2">
        <f>'2.0 Annual - Mill'!AL92</f>
        <v>0</v>
      </c>
      <c r="QK2">
        <f>'2.0 Annual - Mill'!AL93</f>
        <v>0</v>
      </c>
      <c r="QL2">
        <f>'2.0 Annual - Mill'!AM97</f>
        <v>0</v>
      </c>
      <c r="QM2">
        <f>'2.0 Annual - Mill'!AK100</f>
        <v>0</v>
      </c>
      <c r="QN2">
        <f>'2.0 Annual - Mill'!AK101</f>
        <v>0</v>
      </c>
      <c r="QO2">
        <f>'2.0 Annual - Mill'!AL100</f>
        <v>0</v>
      </c>
      <c r="QP2">
        <f>'2.0 Annual - Mill'!AL101</f>
        <v>0</v>
      </c>
      <c r="QQ2">
        <f>'2.0 Annual - Mill'!AM105</f>
        <v>0</v>
      </c>
      <c r="QR2" s="122" t="e">
        <f>'2.0 Annual - Mill'!AM106</f>
        <v>#DIV/0!</v>
      </c>
      <c r="QS2">
        <f>'2.0 Annual - Mill'!AM109</f>
        <v>0</v>
      </c>
      <c r="QT2">
        <f>'2.0 Annual - Mill'!AM110</f>
        <v>0</v>
      </c>
      <c r="QU2" s="122" t="e">
        <f>'2.0 Annual - Mill'!AM111</f>
        <v>#DIV/0!</v>
      </c>
      <c r="QV2">
        <f>'2.0 Annual - Mill'!AM114</f>
        <v>0</v>
      </c>
      <c r="QW2">
        <f>'2.0 Annual - Mill'!AM116</f>
        <v>0</v>
      </c>
      <c r="QX2">
        <f>'2.0 Annual - Mill'!AM117</f>
        <v>0</v>
      </c>
      <c r="QY2" s="122">
        <f>'2.0 Annual - Mill'!AM118</f>
        <v>0</v>
      </c>
      <c r="QZ2">
        <f>'2.0 Annual - Mill'!AV8</f>
        <v>0</v>
      </c>
      <c r="RA2">
        <f>'2.0 Annual - Mill'!AV9</f>
        <v>0</v>
      </c>
      <c r="RB2" s="120">
        <f>'2.0 Annual - Mill'!AV14</f>
        <v>0</v>
      </c>
      <c r="RC2">
        <f>'2.0 Annual - Mill'!AV17</f>
        <v>0</v>
      </c>
      <c r="RD2">
        <f>'2.0 Annual - Mill'!AV19</f>
        <v>0</v>
      </c>
      <c r="RE2">
        <f>'2.0 Annual - Mill'!AV20</f>
        <v>0</v>
      </c>
      <c r="RF2">
        <f>'2.0 Annual - Mill'!AV21</f>
        <v>0</v>
      </c>
      <c r="RG2" s="121" t="e">
        <f>'2.0 Annual - Mill'!AV22</f>
        <v>#DIV/0!</v>
      </c>
      <c r="RH2" s="121" t="e">
        <f>'2.0 Annual - Mill'!AV23</f>
        <v>#DIV/0!</v>
      </c>
      <c r="RI2" s="121" t="e">
        <f>'2.0 Annual - Mill'!AV24</f>
        <v>#DIV/0!</v>
      </c>
      <c r="RJ2">
        <f>'2.0 Annual - Mill'!AV25</f>
        <v>0</v>
      </c>
      <c r="RK2">
        <f>'2.0 Annual - Mill'!AV32</f>
        <v>0</v>
      </c>
      <c r="RL2">
        <f>'2.0 Annual - Mill'!AV34</f>
        <v>0</v>
      </c>
      <c r="RM2">
        <f>'2.0 Annual - Mill'!AV35</f>
        <v>0</v>
      </c>
      <c r="RN2">
        <f>'2.0 Annual - Mill'!AV36</f>
        <v>0</v>
      </c>
      <c r="RO2" s="121" t="e">
        <f>'2.0 Annual - Mill'!AV37</f>
        <v>#DIV/0!</v>
      </c>
      <c r="RP2" s="121" t="e">
        <f>'2.0 Annual - Mill'!AV38</f>
        <v>#DIV/0!</v>
      </c>
      <c r="RQ2" s="121" t="e">
        <f>'2.0 Annual - Mill'!AV39</f>
        <v>#DIV/0!</v>
      </c>
      <c r="RR2">
        <f>'2.0 Annual - Mill'!AV40</f>
        <v>0</v>
      </c>
      <c r="RS2">
        <f>'2.0 Annual - Mill'!AV46</f>
        <v>0</v>
      </c>
      <c r="RT2">
        <f>'2.0 Annual - Mill'!AV47</f>
        <v>0</v>
      </c>
      <c r="RU2">
        <f>'2.0 Annual - Mill'!AV48</f>
        <v>0</v>
      </c>
      <c r="RV2" s="121" t="e">
        <f>'2.0 Annual - Mill'!AV49</f>
        <v>#DIV/0!</v>
      </c>
      <c r="RW2">
        <f>'2.0 Annual - Mill'!AV54</f>
        <v>0</v>
      </c>
      <c r="RX2">
        <f>'2.0 Annual - Mill'!AV55</f>
        <v>0</v>
      </c>
      <c r="RY2">
        <f>'2.0 Annual - Mill'!AV56</f>
        <v>0</v>
      </c>
      <c r="RZ2" s="121" t="e">
        <f>'2.0 Annual - Mill'!AV57</f>
        <v>#DIV/0!</v>
      </c>
      <c r="SA2">
        <f>'2.0 Annual - Mill'!AV62</f>
        <v>0</v>
      </c>
      <c r="SB2">
        <f>'2.0 Annual - Mill'!AV63</f>
        <v>0</v>
      </c>
      <c r="SC2">
        <f>'2.0 Annual - Mill'!AV64</f>
        <v>0</v>
      </c>
      <c r="SD2" s="121" t="e">
        <f>'2.0 Annual - Mill'!AV65</f>
        <v>#DIV/0!</v>
      </c>
      <c r="SE2" s="120">
        <f>'2.0 Annual - Mill'!AX14</f>
        <v>0</v>
      </c>
      <c r="SF2">
        <f>'2.0 Annual - Mill'!AX17</f>
        <v>0</v>
      </c>
      <c r="SG2">
        <f>'2.0 Annual - Mill'!AX19</f>
        <v>0</v>
      </c>
      <c r="SH2">
        <f>'2.0 Annual - Mill'!AX20</f>
        <v>0</v>
      </c>
      <c r="SI2">
        <f>'2.0 Annual - Mill'!AX21</f>
        <v>0</v>
      </c>
      <c r="SJ2" s="121" t="e">
        <f>'2.0 Annual - Mill'!AX22</f>
        <v>#DIV/0!</v>
      </c>
      <c r="SK2" s="121" t="e">
        <f>'2.0 Annual - Mill'!AX23</f>
        <v>#DIV/0!</v>
      </c>
      <c r="SL2" s="121" t="e">
        <f>'2.0 Annual - Mill'!AX24</f>
        <v>#DIV/0!</v>
      </c>
      <c r="SM2">
        <f>'2.0 Annual - Mill'!AX25</f>
        <v>0</v>
      </c>
      <c r="SN2">
        <f>'2.0 Annual - Mill'!AX32</f>
        <v>0</v>
      </c>
      <c r="SO2">
        <f>'2.0 Annual - Mill'!AX34</f>
        <v>0</v>
      </c>
      <c r="SP2">
        <f>'2.0 Annual - Mill'!AX35</f>
        <v>0</v>
      </c>
      <c r="SQ2">
        <f>'2.0 Annual - Mill'!AX36</f>
        <v>0</v>
      </c>
      <c r="SR2" s="121" t="e">
        <f>'2.0 Annual - Mill'!AX37</f>
        <v>#DIV/0!</v>
      </c>
      <c r="SS2" s="121" t="e">
        <f>'2.0 Annual - Mill'!AX38</f>
        <v>#DIV/0!</v>
      </c>
      <c r="ST2" s="121" t="e">
        <f>'2.0 Annual - Mill'!AX39</f>
        <v>#DIV/0!</v>
      </c>
      <c r="SU2">
        <f>'2.0 Annual - Mill'!AX40</f>
        <v>0</v>
      </c>
      <c r="SV2">
        <f>'2.0 Annual - Mill'!AX46</f>
        <v>0</v>
      </c>
      <c r="SW2">
        <f>'2.0 Annual - Mill'!AX47</f>
        <v>0</v>
      </c>
      <c r="SX2">
        <f>'2.0 Annual - Mill'!AX48</f>
        <v>0</v>
      </c>
      <c r="SY2" s="121" t="e">
        <f>'2.0 Annual - Mill'!AX49</f>
        <v>#DIV/0!</v>
      </c>
      <c r="SZ2">
        <f>'2.0 Annual - Mill'!AX54</f>
        <v>0</v>
      </c>
      <c r="TA2">
        <f>'2.0 Annual - Mill'!AX55</f>
        <v>0</v>
      </c>
      <c r="TB2">
        <f>'2.0 Annual - Mill'!AX56</f>
        <v>0</v>
      </c>
      <c r="TC2" s="121" t="e">
        <f>'2.0 Annual - Mill'!AX57</f>
        <v>#DIV/0!</v>
      </c>
      <c r="TD2">
        <f>'2.0 Annual - Mill'!AX62</f>
        <v>0</v>
      </c>
      <c r="TE2">
        <f>'2.0 Annual - Mill'!AX63</f>
        <v>0</v>
      </c>
      <c r="TF2">
        <f>'2.0 Annual - Mill'!AX64</f>
        <v>0</v>
      </c>
      <c r="TG2" s="121" t="e">
        <f>'2.0 Annual - Mill'!AX65</f>
        <v>#DIV/0!</v>
      </c>
      <c r="TH2">
        <f>'2.0 Annual - Mill'!AX68</f>
        <v>0</v>
      </c>
      <c r="TI2">
        <f>'2.0 Annual - Mill'!AV71</f>
        <v>0</v>
      </c>
      <c r="TJ2">
        <f>'2.0 Annual - Mill'!AV73</f>
        <v>0</v>
      </c>
      <c r="TK2">
        <f>'2.0 Annual - Mill'!AV75</f>
        <v>0</v>
      </c>
      <c r="TL2">
        <f>'2.0 Annual - Mill'!AW75</f>
        <v>0</v>
      </c>
      <c r="TM2">
        <f>'2.0 Annual - Mill'!AX73</f>
        <v>0</v>
      </c>
      <c r="TN2">
        <f>'2.0 Annual - Mill'!AX75</f>
        <v>0</v>
      </c>
      <c r="TO2">
        <f>'2.0 Annual - Mill'!AY75</f>
        <v>0</v>
      </c>
      <c r="TP2">
        <f>'2.0 Annual - Mill'!AZ71</f>
        <v>0</v>
      </c>
      <c r="TQ2">
        <f>'2.0 Annual - Mill'!AZ73</f>
        <v>0</v>
      </c>
      <c r="TR2">
        <f>'2.0 Annual - Mill'!AZ75</f>
        <v>0</v>
      </c>
      <c r="TS2">
        <f>'2.0 Annual - Mill'!BA75</f>
        <v>0</v>
      </c>
      <c r="TT2">
        <f>'2.0 Annual - Mill'!BB73</f>
        <v>0</v>
      </c>
      <c r="TU2">
        <f>'2.0 Annual - Mill'!BB75</f>
        <v>0</v>
      </c>
      <c r="TV2">
        <f>'2.0 Annual - Mill'!BC75</f>
        <v>0</v>
      </c>
      <c r="TW2" t="e">
        <f>'2.0 Annual - Mill'!AV78</f>
        <v>#DIV/0!</v>
      </c>
      <c r="TX2" t="e">
        <f>'2.0 Annual - Mill'!AV80</f>
        <v>#DIV/0!</v>
      </c>
      <c r="TY2" t="e">
        <f>'2.0 Annual - Mill'!AV82</f>
        <v>#DIV/0!</v>
      </c>
      <c r="TZ2" t="e">
        <f>'2.0 Annual - Mill'!AW82</f>
        <v>#DIV/0!</v>
      </c>
      <c r="UA2" t="e">
        <f>'2.0 Annual - Mill'!AX80</f>
        <v>#DIV/0!</v>
      </c>
      <c r="UB2" t="e">
        <f>'2.0 Annual - Mill'!AX82</f>
        <v>#DIV/0!</v>
      </c>
      <c r="UC2" t="e">
        <f>'2.0 Annual - Mill'!AY82</f>
        <v>#DIV/0!</v>
      </c>
      <c r="UD2" t="e">
        <f>'2.0 Annual - Mill'!AZ78</f>
        <v>#DIV/0!</v>
      </c>
      <c r="UE2" t="e">
        <f>'2.0 Annual - Mill'!AZ80</f>
        <v>#DIV/0!</v>
      </c>
      <c r="UF2" t="e">
        <f>'2.0 Annual - Mill'!AZ82</f>
        <v>#DIV/0!</v>
      </c>
      <c r="UG2" t="e">
        <f>'2.0 Annual - Mill'!BA82</f>
        <v>#DIV/0!</v>
      </c>
      <c r="UH2" t="e">
        <f>'2.0 Annual - Mill'!BB80</f>
        <v>#DIV/0!</v>
      </c>
      <c r="UI2" t="e">
        <f>'2.0 Annual - Mill'!BB82</f>
        <v>#DIV/0!</v>
      </c>
      <c r="UJ2" t="e">
        <f>'2.0 Annual - Mill'!BC82</f>
        <v>#DIV/0!</v>
      </c>
      <c r="UK2">
        <f>'2.0 Annual - Mill'!AX84</f>
        <v>0</v>
      </c>
      <c r="UL2">
        <f>'2.0 Annual - Mill'!AX85</f>
        <v>0</v>
      </c>
      <c r="UM2" t="e">
        <f>'2.0 Annual - Mill'!AX86</f>
        <v>#DIV/0!</v>
      </c>
      <c r="UN2">
        <f>'2.0 Annual - Mill'!AV91</f>
        <v>0</v>
      </c>
      <c r="UO2">
        <f>'2.0 Annual - Mill'!AV92</f>
        <v>0</v>
      </c>
      <c r="UP2">
        <f>'2.0 Annual - Mill'!AV93</f>
        <v>0</v>
      </c>
      <c r="UQ2">
        <f>'2.0 Annual - Mill'!AW91</f>
        <v>0</v>
      </c>
      <c r="UR2">
        <f>'2.0 Annual - Mill'!AW92</f>
        <v>0</v>
      </c>
      <c r="US2">
        <f>'2.0 Annual - Mill'!AW93</f>
        <v>0</v>
      </c>
      <c r="UT2">
        <f>'2.0 Annual - Mill'!AX97</f>
        <v>0</v>
      </c>
      <c r="UU2">
        <f>'2.0 Annual - Mill'!AV100</f>
        <v>0</v>
      </c>
      <c r="UV2">
        <f>'2.0 Annual - Mill'!AV101</f>
        <v>0</v>
      </c>
      <c r="UW2">
        <f>'2.0 Annual - Mill'!AW100</f>
        <v>0</v>
      </c>
      <c r="UX2">
        <f>'2.0 Annual - Mill'!AW101</f>
        <v>0</v>
      </c>
      <c r="UY2">
        <f>'2.0 Annual - Mill'!AX105</f>
        <v>0</v>
      </c>
      <c r="UZ2" s="122" t="e">
        <f>'2.0 Annual - Mill'!AX106</f>
        <v>#DIV/0!</v>
      </c>
      <c r="VA2">
        <f>'2.0 Annual - Mill'!AX109</f>
        <v>0</v>
      </c>
      <c r="VB2">
        <f>'2.0 Annual - Mill'!AX110</f>
        <v>0</v>
      </c>
      <c r="VC2" s="122" t="e">
        <f>'2.0 Annual - Mill'!AX111</f>
        <v>#DIV/0!</v>
      </c>
      <c r="VD2">
        <f>'2.0 Annual - Mill'!AX114</f>
        <v>0</v>
      </c>
      <c r="VE2">
        <f>'2.0 Annual - Mill'!AX116</f>
        <v>0</v>
      </c>
      <c r="VF2">
        <f>'2.0 Annual - Mill'!AX117</f>
        <v>0</v>
      </c>
      <c r="VG2" s="122">
        <f>'2.0 Annual - Mill'!AX118</f>
        <v>0</v>
      </c>
      <c r="VH2">
        <f>'2.0 Annual - Mill'!BG8</f>
        <v>0</v>
      </c>
      <c r="VI2">
        <f>'2.0 Annual - Mill'!BG9</f>
        <v>0</v>
      </c>
      <c r="VJ2" s="120">
        <f>'2.0 Annual - Mill'!BG14</f>
        <v>0</v>
      </c>
      <c r="VK2">
        <f>'2.0 Annual - Mill'!BG17</f>
        <v>0</v>
      </c>
      <c r="VL2">
        <f>'2.0 Annual - Mill'!BG19</f>
        <v>0</v>
      </c>
      <c r="VM2">
        <f>'2.0 Annual - Mill'!BG20</f>
        <v>0</v>
      </c>
      <c r="VN2">
        <f>'2.0 Annual - Mill'!BG21</f>
        <v>0</v>
      </c>
      <c r="VO2" s="121" t="e">
        <f>'2.0 Annual - Mill'!BG22</f>
        <v>#DIV/0!</v>
      </c>
      <c r="VP2" s="121" t="e">
        <f>'2.0 Annual - Mill'!BG23</f>
        <v>#DIV/0!</v>
      </c>
      <c r="VQ2" s="121" t="e">
        <f>'2.0 Annual - Mill'!BG24</f>
        <v>#DIV/0!</v>
      </c>
      <c r="VR2">
        <f>'2.0 Annual - Mill'!BG25</f>
        <v>0</v>
      </c>
      <c r="VS2">
        <f>'2.0 Annual - Mill'!BG32</f>
        <v>0</v>
      </c>
      <c r="VT2">
        <f>'2.0 Annual - Mill'!BG34</f>
        <v>0</v>
      </c>
      <c r="VU2">
        <f>'2.0 Annual - Mill'!BG35</f>
        <v>0</v>
      </c>
      <c r="VV2">
        <f>'2.0 Annual - Mill'!BG36</f>
        <v>0</v>
      </c>
      <c r="VW2" s="121" t="e">
        <f>'2.0 Annual - Mill'!BG37</f>
        <v>#DIV/0!</v>
      </c>
      <c r="VX2" s="121" t="e">
        <f>'2.0 Annual - Mill'!BG38</f>
        <v>#DIV/0!</v>
      </c>
      <c r="VY2" s="121" t="e">
        <f>'2.0 Annual - Mill'!BG39</f>
        <v>#DIV/0!</v>
      </c>
      <c r="VZ2">
        <f>'2.0 Annual - Mill'!BG40</f>
        <v>0</v>
      </c>
      <c r="WA2">
        <f>'2.0 Annual - Mill'!BG46</f>
        <v>0</v>
      </c>
      <c r="WB2">
        <f>'2.0 Annual - Mill'!BG47</f>
        <v>0</v>
      </c>
      <c r="WC2">
        <f>'2.0 Annual - Mill'!BG48</f>
        <v>0</v>
      </c>
      <c r="WD2" s="121" t="e">
        <f>'2.0 Annual - Mill'!BG49</f>
        <v>#DIV/0!</v>
      </c>
      <c r="WE2">
        <f>'2.0 Annual - Mill'!BG54</f>
        <v>0</v>
      </c>
      <c r="WF2">
        <f>'2.0 Annual - Mill'!BG55</f>
        <v>0</v>
      </c>
      <c r="WG2">
        <f>'2.0 Annual - Mill'!BG56</f>
        <v>0</v>
      </c>
      <c r="WH2" s="121" t="e">
        <f>'2.0 Annual - Mill'!BG57</f>
        <v>#DIV/0!</v>
      </c>
      <c r="WI2">
        <f>'2.0 Annual - Mill'!BG62</f>
        <v>0</v>
      </c>
      <c r="WJ2">
        <f>'2.0 Annual - Mill'!BG63</f>
        <v>0</v>
      </c>
      <c r="WK2">
        <f>'2.0 Annual - Mill'!BG64</f>
        <v>0</v>
      </c>
      <c r="WL2" s="121" t="e">
        <f>'2.0 Annual - Mill'!BG65</f>
        <v>#DIV/0!</v>
      </c>
      <c r="WM2" s="120">
        <f>'2.0 Annual - Mill'!BI14</f>
        <v>0</v>
      </c>
      <c r="WN2">
        <f>'2.0 Annual - Mill'!BI17</f>
        <v>0</v>
      </c>
      <c r="WO2">
        <f>'2.0 Annual - Mill'!BI19</f>
        <v>0</v>
      </c>
      <c r="WP2">
        <f>'2.0 Annual - Mill'!BI20</f>
        <v>0</v>
      </c>
      <c r="WQ2">
        <f>'2.0 Annual - Mill'!BI21</f>
        <v>0</v>
      </c>
      <c r="WR2" s="121" t="e">
        <f>'2.0 Annual - Mill'!BI22</f>
        <v>#DIV/0!</v>
      </c>
      <c r="WS2" s="121" t="e">
        <f>'2.0 Annual - Mill'!BI23</f>
        <v>#DIV/0!</v>
      </c>
      <c r="WT2" s="121" t="e">
        <f>'2.0 Annual - Mill'!BI24</f>
        <v>#DIV/0!</v>
      </c>
      <c r="WU2">
        <f>'2.0 Annual - Mill'!BI25</f>
        <v>0</v>
      </c>
      <c r="WV2">
        <f>'2.0 Annual - Mill'!BI32</f>
        <v>0</v>
      </c>
      <c r="WW2">
        <f>'2.0 Annual - Mill'!BI34</f>
        <v>0</v>
      </c>
      <c r="WX2">
        <f>'2.0 Annual - Mill'!BI35</f>
        <v>0</v>
      </c>
      <c r="WY2">
        <f>'2.0 Annual - Mill'!BI36</f>
        <v>0</v>
      </c>
      <c r="WZ2" s="121" t="e">
        <f>'2.0 Annual - Mill'!BI37</f>
        <v>#DIV/0!</v>
      </c>
      <c r="XA2" s="121" t="e">
        <f>'2.0 Annual - Mill'!BI38</f>
        <v>#DIV/0!</v>
      </c>
      <c r="XB2" s="121" t="e">
        <f>'2.0 Annual - Mill'!BI39</f>
        <v>#DIV/0!</v>
      </c>
      <c r="XC2">
        <f>'2.0 Annual - Mill'!BI40</f>
        <v>0</v>
      </c>
      <c r="XD2">
        <f>'2.0 Annual - Mill'!BI46</f>
        <v>0</v>
      </c>
      <c r="XE2">
        <f>'2.0 Annual - Mill'!BI47</f>
        <v>0</v>
      </c>
      <c r="XF2">
        <f>'2.0 Annual - Mill'!BI48</f>
        <v>0</v>
      </c>
      <c r="XG2" s="121" t="e">
        <f>'2.0 Annual - Mill'!BI49</f>
        <v>#DIV/0!</v>
      </c>
      <c r="XH2">
        <f>'2.0 Annual - Mill'!BI54</f>
        <v>0</v>
      </c>
      <c r="XI2">
        <f>'2.0 Annual - Mill'!BI55</f>
        <v>0</v>
      </c>
      <c r="XJ2">
        <f>'2.0 Annual - Mill'!BI56</f>
        <v>0</v>
      </c>
      <c r="XK2" s="121" t="e">
        <f>'2.0 Annual - Mill'!BI57</f>
        <v>#DIV/0!</v>
      </c>
      <c r="XL2">
        <f>'2.0 Annual - Mill'!BI62</f>
        <v>0</v>
      </c>
      <c r="XM2">
        <f>'2.0 Annual - Mill'!BI63</f>
        <v>0</v>
      </c>
      <c r="XN2">
        <f>'2.0 Annual - Mill'!BI64</f>
        <v>0</v>
      </c>
      <c r="XO2" s="121" t="e">
        <f>'2.0 Annual - Mill'!BI65</f>
        <v>#DIV/0!</v>
      </c>
      <c r="XP2">
        <f>'2.0 Annual - Mill'!BI68</f>
        <v>0</v>
      </c>
      <c r="XQ2">
        <f>'2.0 Annual - Mill'!BG71</f>
        <v>0</v>
      </c>
      <c r="XR2">
        <f>'2.0 Annual - Mill'!BG73</f>
        <v>0</v>
      </c>
      <c r="XS2">
        <f>'2.0 Annual - Mill'!BG75</f>
        <v>0</v>
      </c>
      <c r="XT2">
        <f>'2.0 Annual - Mill'!BH75</f>
        <v>0</v>
      </c>
      <c r="XU2">
        <f>'2.0 Annual - Mill'!BI73</f>
        <v>0</v>
      </c>
      <c r="XV2">
        <f>'2.0 Annual - Mill'!BI75</f>
        <v>0</v>
      </c>
      <c r="XW2">
        <f>'2.0 Annual - Mill'!BJ75</f>
        <v>0</v>
      </c>
      <c r="XX2">
        <f>'2.0 Annual - Mill'!BK71</f>
        <v>0</v>
      </c>
      <c r="XY2">
        <f>'2.0 Annual - Mill'!BK73</f>
        <v>0</v>
      </c>
      <c r="XZ2">
        <f>'2.0 Annual - Mill'!BK75</f>
        <v>0</v>
      </c>
      <c r="YA2">
        <f>'2.0 Annual - Mill'!BL75</f>
        <v>0</v>
      </c>
      <c r="YB2">
        <f>'2.0 Annual - Mill'!BM73</f>
        <v>0</v>
      </c>
      <c r="YC2">
        <f>'2.0 Annual - Mill'!BM75</f>
        <v>0</v>
      </c>
      <c r="YD2">
        <f>'2.0 Annual - Mill'!BN75</f>
        <v>0</v>
      </c>
      <c r="YE2" t="e">
        <f>'2.0 Annual - Mill'!BG78</f>
        <v>#DIV/0!</v>
      </c>
      <c r="YF2" t="e">
        <f>'2.0 Annual - Mill'!BG80</f>
        <v>#DIV/0!</v>
      </c>
      <c r="YG2" t="e">
        <f>'2.0 Annual - Mill'!BG82</f>
        <v>#DIV/0!</v>
      </c>
      <c r="YH2" t="e">
        <f>'2.0 Annual - Mill'!BH82</f>
        <v>#DIV/0!</v>
      </c>
      <c r="YI2" t="e">
        <f>'2.0 Annual - Mill'!BI80</f>
        <v>#DIV/0!</v>
      </c>
      <c r="YJ2" t="e">
        <f>'2.0 Annual - Mill'!BI82</f>
        <v>#DIV/0!</v>
      </c>
      <c r="YK2" t="e">
        <f>'2.0 Annual - Mill'!BJ82</f>
        <v>#DIV/0!</v>
      </c>
      <c r="YL2" t="e">
        <f>'2.0 Annual - Mill'!BK78</f>
        <v>#DIV/0!</v>
      </c>
      <c r="YM2" t="e">
        <f>'2.0 Annual - Mill'!BK80</f>
        <v>#DIV/0!</v>
      </c>
      <c r="YN2" t="e">
        <f>'2.0 Annual - Mill'!BK82</f>
        <v>#DIV/0!</v>
      </c>
      <c r="YO2" t="e">
        <f>'2.0 Annual - Mill'!BL82</f>
        <v>#DIV/0!</v>
      </c>
      <c r="YP2" t="e">
        <f>'2.0 Annual - Mill'!BM80</f>
        <v>#DIV/0!</v>
      </c>
      <c r="YQ2" t="e">
        <f>'2.0 Annual - Mill'!BM82</f>
        <v>#DIV/0!</v>
      </c>
      <c r="YR2" t="e">
        <f>'2.0 Annual - Mill'!BN82</f>
        <v>#DIV/0!</v>
      </c>
      <c r="YS2">
        <f>'2.0 Annual - Mill'!BI84</f>
        <v>0</v>
      </c>
      <c r="YT2">
        <f>'2.0 Annual - Mill'!BI85</f>
        <v>0</v>
      </c>
      <c r="YU2" t="e">
        <f>'2.0 Annual - Mill'!BI86</f>
        <v>#DIV/0!</v>
      </c>
      <c r="YV2">
        <f>'2.0 Annual - Mill'!BG91</f>
        <v>0</v>
      </c>
      <c r="YW2">
        <f>'2.0 Annual - Mill'!BG92</f>
        <v>0</v>
      </c>
      <c r="YX2">
        <f>'2.0 Annual - Mill'!BG93</f>
        <v>0</v>
      </c>
      <c r="YY2">
        <f>'2.0 Annual - Mill'!BH91</f>
        <v>0</v>
      </c>
      <c r="YZ2">
        <f>'2.0 Annual - Mill'!BH92</f>
        <v>0</v>
      </c>
      <c r="ZA2">
        <f>'2.0 Annual - Mill'!BH93</f>
        <v>0</v>
      </c>
      <c r="ZB2">
        <f>'2.0 Annual - Mill'!BI97</f>
        <v>0</v>
      </c>
      <c r="ZC2">
        <f>'2.0 Annual - Mill'!BG100</f>
        <v>0</v>
      </c>
      <c r="ZD2">
        <f>'2.0 Annual - Mill'!BG101</f>
        <v>0</v>
      </c>
      <c r="ZE2">
        <f>'2.0 Annual - Mill'!BH100</f>
        <v>0</v>
      </c>
      <c r="ZF2">
        <f>'2.0 Annual - Mill'!BH101</f>
        <v>0</v>
      </c>
      <c r="ZG2">
        <f>'2.0 Annual - Mill'!BI105</f>
        <v>0</v>
      </c>
      <c r="ZH2" s="122" t="e">
        <f>'2.0 Annual - Mill'!BI106</f>
        <v>#DIV/0!</v>
      </c>
      <c r="ZI2">
        <f>'2.0 Annual - Mill'!BI109</f>
        <v>0</v>
      </c>
      <c r="ZJ2">
        <f>'2.0 Annual - Mill'!BI110</f>
        <v>0</v>
      </c>
      <c r="ZK2" s="122" t="e">
        <f>'2.0 Annual - Mill'!BI111</f>
        <v>#DIV/0!</v>
      </c>
      <c r="ZL2">
        <f>'2.0 Annual - Mill'!BI114</f>
        <v>0</v>
      </c>
      <c r="ZM2">
        <f>'2.0 Annual - Mill'!BI116</f>
        <v>0</v>
      </c>
      <c r="ZN2">
        <f>'2.0 Annual - Mill'!BI117</f>
        <v>0</v>
      </c>
      <c r="ZO2" s="122">
        <f>'2.0 Annual - Mill'!BI118</f>
        <v>0</v>
      </c>
      <c r="ZP2">
        <f>'2.0 Annual - Mill'!BR8</f>
        <v>0</v>
      </c>
      <c r="ZQ2">
        <f>'2.0 Annual - Mill'!BR9</f>
        <v>0</v>
      </c>
      <c r="ZR2" s="120">
        <f>'2.0 Annual - Mill'!BR14</f>
        <v>0</v>
      </c>
      <c r="ZS2">
        <f>'2.0 Annual - Mill'!BR17</f>
        <v>0</v>
      </c>
      <c r="ZT2">
        <f>'2.0 Annual - Mill'!BR19</f>
        <v>0</v>
      </c>
      <c r="ZU2">
        <f>'2.0 Annual - Mill'!BR20</f>
        <v>0</v>
      </c>
      <c r="ZV2">
        <f>'2.0 Annual - Mill'!BR21</f>
        <v>0</v>
      </c>
      <c r="ZW2" s="121" t="e">
        <f>'2.0 Annual - Mill'!BR22</f>
        <v>#DIV/0!</v>
      </c>
      <c r="ZX2" s="121" t="e">
        <f>'2.0 Annual - Mill'!BR23</f>
        <v>#DIV/0!</v>
      </c>
      <c r="ZY2" s="121" t="e">
        <f>'2.0 Annual - Mill'!BR24</f>
        <v>#DIV/0!</v>
      </c>
      <c r="ZZ2">
        <f>'2.0 Annual - Mill'!BR25</f>
        <v>0</v>
      </c>
      <c r="AAA2">
        <f>'2.0 Annual - Mill'!BR32</f>
        <v>0</v>
      </c>
      <c r="AAB2">
        <f>'2.0 Annual - Mill'!BR34</f>
        <v>0</v>
      </c>
      <c r="AAC2">
        <f>'2.0 Annual - Mill'!BR35</f>
        <v>0</v>
      </c>
      <c r="AAD2">
        <f>'2.0 Annual - Mill'!BR36</f>
        <v>0</v>
      </c>
      <c r="AAE2" s="121" t="e">
        <f>'2.0 Annual - Mill'!BR37</f>
        <v>#DIV/0!</v>
      </c>
      <c r="AAF2" s="121" t="e">
        <f>'2.0 Annual - Mill'!BR38</f>
        <v>#DIV/0!</v>
      </c>
      <c r="AAG2" s="121" t="e">
        <f>'2.0 Annual - Mill'!BR39</f>
        <v>#DIV/0!</v>
      </c>
      <c r="AAH2">
        <f>'2.0 Annual - Mill'!BR40</f>
        <v>0</v>
      </c>
      <c r="AAI2">
        <f>'2.0 Annual - Mill'!BR46</f>
        <v>0</v>
      </c>
      <c r="AAJ2">
        <f>'2.0 Annual - Mill'!BR47</f>
        <v>0</v>
      </c>
      <c r="AAK2">
        <f>'2.0 Annual - Mill'!BR48</f>
        <v>0</v>
      </c>
      <c r="AAL2" s="121" t="e">
        <f>'2.0 Annual - Mill'!BR49</f>
        <v>#DIV/0!</v>
      </c>
      <c r="AAM2">
        <f>'2.0 Annual - Mill'!BR54</f>
        <v>0</v>
      </c>
      <c r="AAN2">
        <f>'2.0 Annual - Mill'!BR55</f>
        <v>0</v>
      </c>
      <c r="AAO2">
        <f>'2.0 Annual - Mill'!BR56</f>
        <v>0</v>
      </c>
      <c r="AAP2" s="121" t="e">
        <f>'2.0 Annual - Mill'!BR57</f>
        <v>#DIV/0!</v>
      </c>
      <c r="AAQ2">
        <f>'2.0 Annual - Mill'!BR62</f>
        <v>0</v>
      </c>
      <c r="AAR2">
        <f>'2.0 Annual - Mill'!BR63</f>
        <v>0</v>
      </c>
      <c r="AAS2">
        <f>'2.0 Annual - Mill'!BR64</f>
        <v>0</v>
      </c>
      <c r="AAT2" s="121" t="e">
        <f>'2.0 Annual - Mill'!BR65</f>
        <v>#DIV/0!</v>
      </c>
      <c r="AAU2" s="120">
        <f>'2.0 Annual - Mill'!BT14</f>
        <v>0</v>
      </c>
      <c r="AAV2">
        <f>'2.0 Annual - Mill'!BT17</f>
        <v>0</v>
      </c>
      <c r="AAW2">
        <f>'2.0 Annual - Mill'!BT19</f>
        <v>0</v>
      </c>
      <c r="AAX2">
        <f>'2.0 Annual - Mill'!BT20</f>
        <v>0</v>
      </c>
      <c r="AAY2">
        <f>'2.0 Annual - Mill'!BT21</f>
        <v>0</v>
      </c>
      <c r="AAZ2" s="121" t="e">
        <f>'2.0 Annual - Mill'!BT22</f>
        <v>#DIV/0!</v>
      </c>
      <c r="ABA2" s="121" t="e">
        <f>'2.0 Annual - Mill'!BT23</f>
        <v>#DIV/0!</v>
      </c>
      <c r="ABB2" s="121" t="e">
        <f>'2.0 Annual - Mill'!BT24</f>
        <v>#DIV/0!</v>
      </c>
      <c r="ABC2">
        <f>'2.0 Annual - Mill'!BT25</f>
        <v>0</v>
      </c>
      <c r="ABD2">
        <f>'2.0 Annual - Mill'!BT32</f>
        <v>0</v>
      </c>
      <c r="ABE2">
        <f>'2.0 Annual - Mill'!BT34</f>
        <v>0</v>
      </c>
      <c r="ABF2">
        <f>'2.0 Annual - Mill'!BT35</f>
        <v>0</v>
      </c>
      <c r="ABG2">
        <f>'2.0 Annual - Mill'!BT36</f>
        <v>0</v>
      </c>
      <c r="ABH2" s="121" t="e">
        <f>'2.0 Annual - Mill'!BT37</f>
        <v>#DIV/0!</v>
      </c>
      <c r="ABI2" s="121" t="e">
        <f>'2.0 Annual - Mill'!BT38</f>
        <v>#DIV/0!</v>
      </c>
      <c r="ABJ2" s="121" t="e">
        <f>'2.0 Annual - Mill'!BT39</f>
        <v>#DIV/0!</v>
      </c>
      <c r="ABK2">
        <f>'2.0 Annual - Mill'!BT40</f>
        <v>0</v>
      </c>
      <c r="ABL2">
        <f>'2.0 Annual - Mill'!BT46</f>
        <v>0</v>
      </c>
      <c r="ABM2">
        <f>'2.0 Annual - Mill'!BT47</f>
        <v>0</v>
      </c>
      <c r="ABN2">
        <f>'2.0 Annual - Mill'!BT48</f>
        <v>0</v>
      </c>
      <c r="ABO2" s="121" t="e">
        <f>'2.0 Annual - Mill'!BT49</f>
        <v>#DIV/0!</v>
      </c>
      <c r="ABP2">
        <f>'2.0 Annual - Mill'!BT54</f>
        <v>0</v>
      </c>
      <c r="ABQ2">
        <f>'2.0 Annual - Mill'!BT55</f>
        <v>0</v>
      </c>
      <c r="ABR2">
        <f>'2.0 Annual - Mill'!BT56</f>
        <v>0</v>
      </c>
      <c r="ABS2" s="121" t="e">
        <f>'2.0 Annual - Mill'!BT57</f>
        <v>#DIV/0!</v>
      </c>
      <c r="ABT2">
        <f>'2.0 Annual - Mill'!BT62</f>
        <v>0</v>
      </c>
      <c r="ABU2">
        <f>'2.0 Annual - Mill'!BT63</f>
        <v>0</v>
      </c>
      <c r="ABV2">
        <f>'2.0 Annual - Mill'!BT64</f>
        <v>0</v>
      </c>
      <c r="ABW2" s="121" t="e">
        <f>'2.0 Annual - Mill'!BT65</f>
        <v>#DIV/0!</v>
      </c>
      <c r="ABX2">
        <f>'2.0 Annual - Mill'!BT68</f>
        <v>0</v>
      </c>
      <c r="ABY2">
        <f>'2.0 Annual - Mill'!BR71</f>
        <v>0</v>
      </c>
      <c r="ABZ2">
        <f>'2.0 Annual - Mill'!BR73</f>
        <v>0</v>
      </c>
      <c r="ACA2">
        <f>'2.0 Annual - Mill'!BR75</f>
        <v>0</v>
      </c>
      <c r="ACB2">
        <f>'2.0 Annual - Mill'!BS75</f>
        <v>0</v>
      </c>
      <c r="ACC2">
        <f>'2.0 Annual - Mill'!BT73</f>
        <v>0</v>
      </c>
      <c r="ACD2">
        <f>'2.0 Annual - Mill'!BT75</f>
        <v>0</v>
      </c>
      <c r="ACE2">
        <f>'2.0 Annual - Mill'!BU75</f>
        <v>0</v>
      </c>
      <c r="ACF2">
        <f>'2.0 Annual - Mill'!BV71</f>
        <v>0</v>
      </c>
      <c r="ACG2">
        <f>'2.0 Annual - Mill'!BV73</f>
        <v>0</v>
      </c>
      <c r="ACH2">
        <f>'2.0 Annual - Mill'!BV75</f>
        <v>0</v>
      </c>
      <c r="ACI2">
        <f>'2.0 Annual - Mill'!BW75</f>
        <v>0</v>
      </c>
      <c r="ACJ2">
        <f>'2.0 Annual - Mill'!BX73</f>
        <v>0</v>
      </c>
      <c r="ACK2">
        <f>'2.0 Annual - Mill'!BX75</f>
        <v>0</v>
      </c>
      <c r="ACL2">
        <f>'2.0 Annual - Mill'!BY75</f>
        <v>0</v>
      </c>
      <c r="ACM2" t="e">
        <f>'2.0 Annual - Mill'!BR78</f>
        <v>#DIV/0!</v>
      </c>
      <c r="ACN2" t="e">
        <f>'2.0 Annual - Mill'!BR80</f>
        <v>#DIV/0!</v>
      </c>
      <c r="ACO2" t="e">
        <f>'2.0 Annual - Mill'!BR82</f>
        <v>#DIV/0!</v>
      </c>
      <c r="ACP2" t="e">
        <f>'2.0 Annual - Mill'!BS82</f>
        <v>#DIV/0!</v>
      </c>
      <c r="ACQ2" t="e">
        <f>'2.0 Annual - Mill'!BT80</f>
        <v>#DIV/0!</v>
      </c>
      <c r="ACR2" t="e">
        <f>'2.0 Annual - Mill'!BT82</f>
        <v>#DIV/0!</v>
      </c>
      <c r="ACS2" t="e">
        <f>'2.0 Annual - Mill'!BU82</f>
        <v>#DIV/0!</v>
      </c>
      <c r="ACT2" t="e">
        <f>'2.0 Annual - Mill'!BV78</f>
        <v>#DIV/0!</v>
      </c>
      <c r="ACU2" t="e">
        <f>'2.0 Annual - Mill'!BV80</f>
        <v>#DIV/0!</v>
      </c>
      <c r="ACV2" t="e">
        <f>'2.0 Annual - Mill'!BV82</f>
        <v>#DIV/0!</v>
      </c>
      <c r="ACW2" t="e">
        <f>'2.0 Annual - Mill'!BW82</f>
        <v>#DIV/0!</v>
      </c>
      <c r="ACX2" t="e">
        <f>'2.0 Annual - Mill'!BX80</f>
        <v>#DIV/0!</v>
      </c>
      <c r="ACY2" t="e">
        <f>'2.0 Annual - Mill'!BX82</f>
        <v>#DIV/0!</v>
      </c>
      <c r="ACZ2" t="e">
        <f>'2.0 Annual - Mill'!BY82</f>
        <v>#DIV/0!</v>
      </c>
      <c r="ADA2">
        <f>'2.0 Annual - Mill'!BT84</f>
        <v>0</v>
      </c>
      <c r="ADB2">
        <f>'2.0 Annual - Mill'!BT85</f>
        <v>0</v>
      </c>
      <c r="ADC2" t="e">
        <f>'2.0 Annual - Mill'!BT86</f>
        <v>#DIV/0!</v>
      </c>
      <c r="ADD2">
        <f>'2.0 Annual - Mill'!BR91</f>
        <v>0</v>
      </c>
      <c r="ADE2">
        <f>'2.0 Annual - Mill'!BR92</f>
        <v>0</v>
      </c>
      <c r="ADF2">
        <f>'2.0 Annual - Mill'!BR93</f>
        <v>0</v>
      </c>
      <c r="ADG2">
        <f>'2.0 Annual - Mill'!BS91</f>
        <v>0</v>
      </c>
      <c r="ADH2">
        <f>'2.0 Annual - Mill'!BS92</f>
        <v>0</v>
      </c>
      <c r="ADI2">
        <f>'2.0 Annual - Mill'!BS93</f>
        <v>0</v>
      </c>
      <c r="ADJ2">
        <f>'2.0 Annual - Mill'!BT97</f>
        <v>0</v>
      </c>
      <c r="ADK2">
        <f>'2.0 Annual - Mill'!BR100</f>
        <v>0</v>
      </c>
      <c r="ADL2">
        <f>'2.0 Annual - Mill'!BR101</f>
        <v>0</v>
      </c>
      <c r="ADM2">
        <f>'2.0 Annual - Mill'!BS100</f>
        <v>0</v>
      </c>
      <c r="ADN2">
        <f>'2.0 Annual - Mill'!BS101</f>
        <v>0</v>
      </c>
      <c r="ADO2">
        <f>'2.0 Annual - Mill'!BT105</f>
        <v>0</v>
      </c>
      <c r="ADP2" s="122" t="e">
        <f>'2.0 Annual - Mill'!BT106</f>
        <v>#DIV/0!</v>
      </c>
      <c r="ADQ2">
        <f>'2.0 Annual - Mill'!BT109</f>
        <v>0</v>
      </c>
      <c r="ADR2">
        <f>'2.0 Annual - Mill'!BT110</f>
        <v>0</v>
      </c>
      <c r="ADS2" s="122" t="e">
        <f>'2.0 Annual - Mill'!BT111</f>
        <v>#DIV/0!</v>
      </c>
      <c r="ADT2">
        <f>'2.0 Annual - Mill'!BT114</f>
        <v>0</v>
      </c>
      <c r="ADU2">
        <f>'2.0 Annual - Mill'!BT116</f>
        <v>0</v>
      </c>
      <c r="ADV2">
        <f>'2.0 Annual - Mill'!BT117</f>
        <v>0</v>
      </c>
      <c r="ADW2" s="122">
        <f>'2.0 Annual - Mill'!BT118</f>
        <v>0</v>
      </c>
      <c r="ADX2">
        <f>'2.0 Annual - Mill'!CC8</f>
        <v>0</v>
      </c>
      <c r="ADY2">
        <f>'2.0 Annual - Mill'!CC9</f>
        <v>0</v>
      </c>
      <c r="ADZ2" s="120">
        <f>'2.0 Annual - Mill'!CC14</f>
        <v>0</v>
      </c>
      <c r="AEA2">
        <f>'2.0 Annual - Mill'!CC17</f>
        <v>0</v>
      </c>
      <c r="AEB2">
        <f>'2.0 Annual - Mill'!CC19</f>
        <v>0</v>
      </c>
      <c r="AEC2">
        <f>'2.0 Annual - Mill'!CC20</f>
        <v>0</v>
      </c>
      <c r="AED2">
        <f>'2.0 Annual - Mill'!CC21</f>
        <v>0</v>
      </c>
      <c r="AEE2" s="121" t="e">
        <f>'2.0 Annual - Mill'!CC22</f>
        <v>#DIV/0!</v>
      </c>
      <c r="AEF2" s="121" t="e">
        <f>'2.0 Annual - Mill'!CC23</f>
        <v>#DIV/0!</v>
      </c>
      <c r="AEG2" s="121" t="e">
        <f>'2.0 Annual - Mill'!CC24</f>
        <v>#DIV/0!</v>
      </c>
      <c r="AEH2">
        <f>'2.0 Annual - Mill'!CC25</f>
        <v>0</v>
      </c>
      <c r="AEI2">
        <f>'2.0 Annual - Mill'!CC32</f>
        <v>0</v>
      </c>
      <c r="AEJ2">
        <f>'2.0 Annual - Mill'!CC34</f>
        <v>0</v>
      </c>
      <c r="AEK2">
        <f>'2.0 Annual - Mill'!CC35</f>
        <v>0</v>
      </c>
      <c r="AEL2">
        <f>'2.0 Annual - Mill'!CC36</f>
        <v>0</v>
      </c>
      <c r="AEM2" s="121" t="e">
        <f>'2.0 Annual - Mill'!CC37</f>
        <v>#DIV/0!</v>
      </c>
      <c r="AEN2" s="121" t="e">
        <f>'2.0 Annual - Mill'!CC38</f>
        <v>#DIV/0!</v>
      </c>
      <c r="AEO2" s="121" t="e">
        <f>'2.0 Annual - Mill'!CC39</f>
        <v>#DIV/0!</v>
      </c>
      <c r="AEP2">
        <f>'2.0 Annual - Mill'!CC40</f>
        <v>0</v>
      </c>
      <c r="AEQ2">
        <f>'2.0 Annual - Mill'!CC46</f>
        <v>0</v>
      </c>
      <c r="AER2">
        <f>'2.0 Annual - Mill'!CC47</f>
        <v>0</v>
      </c>
      <c r="AES2">
        <f>'2.0 Annual - Mill'!CC48</f>
        <v>0</v>
      </c>
      <c r="AET2" s="121" t="e">
        <f>'2.0 Annual - Mill'!CC49</f>
        <v>#DIV/0!</v>
      </c>
      <c r="AEU2">
        <f>'2.0 Annual - Mill'!CC54</f>
        <v>0</v>
      </c>
      <c r="AEV2">
        <f>'2.0 Annual - Mill'!CC55</f>
        <v>0</v>
      </c>
      <c r="AEW2">
        <f>'2.0 Annual - Mill'!CC56</f>
        <v>0</v>
      </c>
      <c r="AEX2" s="121" t="e">
        <f>'2.0 Annual - Mill'!CC57</f>
        <v>#DIV/0!</v>
      </c>
      <c r="AEY2">
        <f>'2.0 Annual - Mill'!CC62</f>
        <v>0</v>
      </c>
      <c r="AEZ2">
        <f>'2.0 Annual - Mill'!CC63</f>
        <v>0</v>
      </c>
      <c r="AFA2">
        <f>'2.0 Annual - Mill'!CC64</f>
        <v>0</v>
      </c>
      <c r="AFB2" s="121" t="e">
        <f>'2.0 Annual - Mill'!CC65</f>
        <v>#DIV/0!</v>
      </c>
      <c r="AFC2" s="120">
        <f>'2.0 Annual - Mill'!CE14</f>
        <v>0</v>
      </c>
      <c r="AFD2">
        <f>'2.0 Annual - Mill'!CE17</f>
        <v>0</v>
      </c>
      <c r="AFE2">
        <f>'2.0 Annual - Mill'!CE19</f>
        <v>0</v>
      </c>
      <c r="AFF2">
        <f>'2.0 Annual - Mill'!CE20</f>
        <v>0</v>
      </c>
      <c r="AFG2">
        <f>'2.0 Annual - Mill'!CE21</f>
        <v>0</v>
      </c>
      <c r="AFH2" s="121" t="e">
        <f>'2.0 Annual - Mill'!CE22</f>
        <v>#DIV/0!</v>
      </c>
      <c r="AFI2" s="121" t="e">
        <f>'2.0 Annual - Mill'!CE23</f>
        <v>#DIV/0!</v>
      </c>
      <c r="AFJ2" s="121" t="e">
        <f>'2.0 Annual - Mill'!CE24</f>
        <v>#DIV/0!</v>
      </c>
      <c r="AFK2">
        <f>'2.0 Annual - Mill'!CE25</f>
        <v>0</v>
      </c>
      <c r="AFL2">
        <f>'2.0 Annual - Mill'!CE32</f>
        <v>0</v>
      </c>
      <c r="AFM2">
        <f>'2.0 Annual - Mill'!CE34</f>
        <v>0</v>
      </c>
      <c r="AFN2">
        <f>'2.0 Annual - Mill'!CE35</f>
        <v>0</v>
      </c>
      <c r="AFO2">
        <f>'2.0 Annual - Mill'!CE36</f>
        <v>0</v>
      </c>
      <c r="AFP2" s="121" t="e">
        <f>'2.0 Annual - Mill'!CE37</f>
        <v>#DIV/0!</v>
      </c>
      <c r="AFQ2" s="121" t="e">
        <f>'2.0 Annual - Mill'!CE38</f>
        <v>#DIV/0!</v>
      </c>
      <c r="AFR2" s="121" t="e">
        <f>'2.0 Annual - Mill'!CE39</f>
        <v>#DIV/0!</v>
      </c>
      <c r="AFS2">
        <f>'2.0 Annual - Mill'!CE40</f>
        <v>0</v>
      </c>
      <c r="AFT2">
        <f>'2.0 Annual - Mill'!CE46</f>
        <v>0</v>
      </c>
      <c r="AFU2">
        <f>'2.0 Annual - Mill'!CE47</f>
        <v>0</v>
      </c>
      <c r="AFV2">
        <f>'2.0 Annual - Mill'!CE48</f>
        <v>0</v>
      </c>
      <c r="AFW2" s="121" t="e">
        <f>'2.0 Annual - Mill'!CE49</f>
        <v>#DIV/0!</v>
      </c>
      <c r="AFX2">
        <f>'2.0 Annual - Mill'!CE54</f>
        <v>0</v>
      </c>
      <c r="AFY2">
        <f>'2.0 Annual - Mill'!CE55</f>
        <v>0</v>
      </c>
      <c r="AFZ2">
        <f>'2.0 Annual - Mill'!CE56</f>
        <v>0</v>
      </c>
      <c r="AGA2" s="121" t="e">
        <f>'2.0 Annual - Mill'!CE57</f>
        <v>#DIV/0!</v>
      </c>
      <c r="AGB2">
        <f>'2.0 Annual - Mill'!CE62</f>
        <v>0</v>
      </c>
      <c r="AGC2">
        <f>'2.0 Annual - Mill'!CE63</f>
        <v>0</v>
      </c>
      <c r="AGD2">
        <f>'2.0 Annual - Mill'!CE64</f>
        <v>0</v>
      </c>
      <c r="AGE2" s="121" t="e">
        <f>'2.0 Annual - Mill'!CE65</f>
        <v>#DIV/0!</v>
      </c>
      <c r="AGF2">
        <f>'2.0 Annual - Mill'!CE68</f>
        <v>0</v>
      </c>
      <c r="AGG2">
        <f>'2.0 Annual - Mill'!CC71</f>
        <v>0</v>
      </c>
      <c r="AGH2">
        <f>'2.0 Annual - Mill'!CC73</f>
        <v>0</v>
      </c>
      <c r="AGI2">
        <f>'2.0 Annual - Mill'!CC75</f>
        <v>0</v>
      </c>
      <c r="AGJ2">
        <f>'2.0 Annual - Mill'!CD75</f>
        <v>0</v>
      </c>
      <c r="AGK2">
        <f>'2.0 Annual - Mill'!CE73</f>
        <v>0</v>
      </c>
      <c r="AGL2">
        <f>'2.0 Annual - Mill'!CE75</f>
        <v>0</v>
      </c>
      <c r="AGM2">
        <f>'2.0 Annual - Mill'!CF75</f>
        <v>0</v>
      </c>
      <c r="AGN2">
        <f>'2.0 Annual - Mill'!CG71</f>
        <v>0</v>
      </c>
      <c r="AGO2">
        <f>'2.0 Annual - Mill'!CG73</f>
        <v>0</v>
      </c>
      <c r="AGP2">
        <f>'2.0 Annual - Mill'!CG75</f>
        <v>0</v>
      </c>
      <c r="AGQ2">
        <f>'2.0 Annual - Mill'!CH75</f>
        <v>0</v>
      </c>
      <c r="AGR2">
        <f>'2.0 Annual - Mill'!CI73</f>
        <v>0</v>
      </c>
      <c r="AGS2">
        <f>'2.0 Annual - Mill'!CI75</f>
        <v>0</v>
      </c>
      <c r="AGT2">
        <f>'2.0 Annual - Mill'!CJ75</f>
        <v>0</v>
      </c>
      <c r="AGU2" t="e">
        <f>'2.0 Annual - Mill'!CC78</f>
        <v>#DIV/0!</v>
      </c>
      <c r="AGV2" t="e">
        <f>'2.0 Annual - Mill'!CC80</f>
        <v>#DIV/0!</v>
      </c>
      <c r="AGW2" t="e">
        <f>'2.0 Annual - Mill'!CC82</f>
        <v>#DIV/0!</v>
      </c>
      <c r="AGX2" t="e">
        <f>'2.0 Annual - Mill'!CD82</f>
        <v>#DIV/0!</v>
      </c>
      <c r="AGY2" t="e">
        <f>'2.0 Annual - Mill'!CE80</f>
        <v>#DIV/0!</v>
      </c>
      <c r="AGZ2" t="e">
        <f>'2.0 Annual - Mill'!CE82</f>
        <v>#DIV/0!</v>
      </c>
      <c r="AHA2" t="e">
        <f>'2.0 Annual - Mill'!CF82</f>
        <v>#DIV/0!</v>
      </c>
      <c r="AHB2" t="e">
        <f>'2.0 Annual - Mill'!CG78</f>
        <v>#DIV/0!</v>
      </c>
      <c r="AHC2" t="e">
        <f>'2.0 Annual - Mill'!CG80</f>
        <v>#DIV/0!</v>
      </c>
      <c r="AHD2" t="e">
        <f>'2.0 Annual - Mill'!CG82</f>
        <v>#DIV/0!</v>
      </c>
      <c r="AHE2" t="e">
        <f>'2.0 Annual - Mill'!CH82</f>
        <v>#DIV/0!</v>
      </c>
      <c r="AHF2" t="e">
        <f>'2.0 Annual - Mill'!CI80</f>
        <v>#DIV/0!</v>
      </c>
      <c r="AHG2" t="e">
        <f>'2.0 Annual - Mill'!CI82</f>
        <v>#DIV/0!</v>
      </c>
      <c r="AHH2" t="e">
        <f>'2.0 Annual - Mill'!CJ82</f>
        <v>#DIV/0!</v>
      </c>
      <c r="AHI2">
        <f>'2.0 Annual - Mill'!CE84</f>
        <v>0</v>
      </c>
      <c r="AHJ2">
        <f>'2.0 Annual - Mill'!CE85</f>
        <v>0</v>
      </c>
      <c r="AHK2" t="e">
        <f>'2.0 Annual - Mill'!CE86</f>
        <v>#DIV/0!</v>
      </c>
      <c r="AHL2">
        <f>'2.0 Annual - Mill'!CC91</f>
        <v>0</v>
      </c>
      <c r="AHM2">
        <f>'2.0 Annual - Mill'!CC92</f>
        <v>0</v>
      </c>
      <c r="AHN2">
        <f>'2.0 Annual - Mill'!CC93</f>
        <v>0</v>
      </c>
      <c r="AHO2">
        <f>'2.0 Annual - Mill'!CD91</f>
        <v>0</v>
      </c>
      <c r="AHP2">
        <f>'2.0 Annual - Mill'!CD92</f>
        <v>0</v>
      </c>
      <c r="AHQ2">
        <f>'2.0 Annual - Mill'!CD93</f>
        <v>0</v>
      </c>
      <c r="AHR2">
        <f>'2.0 Annual - Mill'!CE97</f>
        <v>0</v>
      </c>
      <c r="AHS2">
        <f>'2.0 Annual - Mill'!CC100</f>
        <v>0</v>
      </c>
      <c r="AHT2">
        <f>'2.0 Annual - Mill'!CC101</f>
        <v>0</v>
      </c>
      <c r="AHU2">
        <f>'2.0 Annual - Mill'!CD100</f>
        <v>0</v>
      </c>
      <c r="AHV2">
        <f>'2.0 Annual - Mill'!CD101</f>
        <v>0</v>
      </c>
      <c r="AHW2">
        <f>'2.0 Annual - Mill'!CE105</f>
        <v>0</v>
      </c>
      <c r="AHX2" s="122" t="e">
        <f>'2.0 Annual - Mill'!CE106</f>
        <v>#DIV/0!</v>
      </c>
      <c r="AHY2">
        <f>'2.0 Annual - Mill'!CE109</f>
        <v>0</v>
      </c>
      <c r="AHZ2">
        <f>'2.0 Annual - Mill'!CE110</f>
        <v>0</v>
      </c>
      <c r="AIA2" s="122" t="e">
        <f>'2.0 Annual - Mill'!CE111</f>
        <v>#DIV/0!</v>
      </c>
      <c r="AIB2">
        <f>'2.0 Annual - Mill'!CE114</f>
        <v>0</v>
      </c>
      <c r="AIC2">
        <f>'2.0 Annual - Mill'!CE116</f>
        <v>0</v>
      </c>
      <c r="AID2">
        <f>'2.0 Annual - Mill'!CE117</f>
        <v>0</v>
      </c>
      <c r="AIE2" s="122">
        <f>'2.0 Annual - Mill'!CE118</f>
        <v>0</v>
      </c>
      <c r="AIF2">
        <f>'2.0 Annual - Mill'!CN8</f>
        <v>0</v>
      </c>
      <c r="AIG2">
        <f>'2.0 Annual - Mill'!CN9</f>
        <v>0</v>
      </c>
      <c r="AIH2" s="120">
        <f>'2.0 Annual - Mill'!CN14</f>
        <v>0</v>
      </c>
      <c r="AII2">
        <f>'2.0 Annual - Mill'!CN17</f>
        <v>0</v>
      </c>
      <c r="AIJ2">
        <f>'2.0 Annual - Mill'!CN19</f>
        <v>0</v>
      </c>
      <c r="AIK2">
        <f>'2.0 Annual - Mill'!CN20</f>
        <v>0</v>
      </c>
      <c r="AIL2">
        <f>'2.0 Annual - Mill'!CN21</f>
        <v>0</v>
      </c>
      <c r="AIM2" s="121" t="e">
        <f>'2.0 Annual - Mill'!CN22</f>
        <v>#DIV/0!</v>
      </c>
      <c r="AIN2" s="121" t="e">
        <f>'2.0 Annual - Mill'!CN23</f>
        <v>#DIV/0!</v>
      </c>
      <c r="AIO2" s="121" t="e">
        <f>'2.0 Annual - Mill'!CN24</f>
        <v>#DIV/0!</v>
      </c>
      <c r="AIP2">
        <f>'2.0 Annual - Mill'!CN25</f>
        <v>0</v>
      </c>
      <c r="AIQ2">
        <f>'2.0 Annual - Mill'!CN32</f>
        <v>0</v>
      </c>
      <c r="AIR2">
        <f>'2.0 Annual - Mill'!CN34</f>
        <v>0</v>
      </c>
      <c r="AIS2">
        <f>'2.0 Annual - Mill'!CN35</f>
        <v>0</v>
      </c>
      <c r="AIT2">
        <f>'2.0 Annual - Mill'!CN36</f>
        <v>0</v>
      </c>
      <c r="AIU2" s="121" t="e">
        <f>'2.0 Annual - Mill'!CN37</f>
        <v>#DIV/0!</v>
      </c>
      <c r="AIV2" s="121" t="e">
        <f>'2.0 Annual - Mill'!CN38</f>
        <v>#DIV/0!</v>
      </c>
      <c r="AIW2" s="121" t="e">
        <f>'2.0 Annual - Mill'!CN39</f>
        <v>#DIV/0!</v>
      </c>
      <c r="AIX2">
        <f>'2.0 Annual - Mill'!CN40</f>
        <v>0</v>
      </c>
      <c r="AIY2">
        <f>'2.0 Annual - Mill'!CN46</f>
        <v>0</v>
      </c>
      <c r="AIZ2">
        <f>'2.0 Annual - Mill'!CN47</f>
        <v>0</v>
      </c>
      <c r="AJA2">
        <f>'2.0 Annual - Mill'!CN48</f>
        <v>0</v>
      </c>
      <c r="AJB2" s="121" t="e">
        <f>'2.0 Annual - Mill'!CN49</f>
        <v>#DIV/0!</v>
      </c>
      <c r="AJC2">
        <f>'2.0 Annual - Mill'!CN54</f>
        <v>0</v>
      </c>
      <c r="AJD2">
        <f>'2.0 Annual - Mill'!CN55</f>
        <v>0</v>
      </c>
      <c r="AJE2">
        <f>'2.0 Annual - Mill'!CN56</f>
        <v>0</v>
      </c>
      <c r="AJF2" s="121" t="e">
        <f>'2.0 Annual - Mill'!CN57</f>
        <v>#DIV/0!</v>
      </c>
      <c r="AJG2">
        <f>'2.0 Annual - Mill'!CN62</f>
        <v>0</v>
      </c>
      <c r="AJH2">
        <f>'2.0 Annual - Mill'!CN63</f>
        <v>0</v>
      </c>
      <c r="AJI2">
        <f>'2.0 Annual - Mill'!CN64</f>
        <v>0</v>
      </c>
      <c r="AJJ2" s="121" t="e">
        <f>'2.0 Annual - Mill'!CN65</f>
        <v>#DIV/0!</v>
      </c>
      <c r="AJK2" s="120">
        <f>'2.0 Annual - Mill'!CP14</f>
        <v>0</v>
      </c>
      <c r="AJL2">
        <f>'2.0 Annual - Mill'!CP17</f>
        <v>0</v>
      </c>
      <c r="AJM2">
        <f>'2.0 Annual - Mill'!CP19</f>
        <v>0</v>
      </c>
      <c r="AJN2">
        <f>'2.0 Annual - Mill'!CP20</f>
        <v>0</v>
      </c>
      <c r="AJO2">
        <f>'2.0 Annual - Mill'!CP21</f>
        <v>0</v>
      </c>
      <c r="AJP2" s="121" t="e">
        <f>'2.0 Annual - Mill'!CP22</f>
        <v>#DIV/0!</v>
      </c>
      <c r="AJQ2" s="121" t="e">
        <f>'2.0 Annual - Mill'!CP23</f>
        <v>#DIV/0!</v>
      </c>
      <c r="AJR2" s="121" t="e">
        <f>'2.0 Annual - Mill'!CP24</f>
        <v>#DIV/0!</v>
      </c>
      <c r="AJS2">
        <f>'2.0 Annual - Mill'!CP25</f>
        <v>0</v>
      </c>
      <c r="AJT2">
        <f>'2.0 Annual - Mill'!CP32</f>
        <v>0</v>
      </c>
      <c r="AJU2">
        <f>'2.0 Annual - Mill'!CP34</f>
        <v>0</v>
      </c>
      <c r="AJV2">
        <f>'2.0 Annual - Mill'!CP35</f>
        <v>0</v>
      </c>
      <c r="AJW2">
        <f>'2.0 Annual - Mill'!CP36</f>
        <v>0</v>
      </c>
      <c r="AJX2" s="121" t="e">
        <f>'2.0 Annual - Mill'!CP37</f>
        <v>#DIV/0!</v>
      </c>
      <c r="AJY2" s="121" t="e">
        <f>'2.0 Annual - Mill'!CP38</f>
        <v>#DIV/0!</v>
      </c>
      <c r="AJZ2" s="121" t="e">
        <f>'2.0 Annual - Mill'!CP39</f>
        <v>#DIV/0!</v>
      </c>
      <c r="AKA2">
        <f>'2.0 Annual - Mill'!CP40</f>
        <v>0</v>
      </c>
      <c r="AKB2">
        <f>'2.0 Annual - Mill'!CP46</f>
        <v>0</v>
      </c>
      <c r="AKC2">
        <f>'2.0 Annual - Mill'!CP47</f>
        <v>0</v>
      </c>
      <c r="AKD2">
        <f>'2.0 Annual - Mill'!CP48</f>
        <v>0</v>
      </c>
      <c r="AKE2" s="121" t="e">
        <f>'2.0 Annual - Mill'!CP49</f>
        <v>#DIV/0!</v>
      </c>
      <c r="AKF2">
        <f>'2.0 Annual - Mill'!CP54</f>
        <v>0</v>
      </c>
      <c r="AKG2">
        <f>'2.0 Annual - Mill'!CP55</f>
        <v>0</v>
      </c>
      <c r="AKH2">
        <f>'2.0 Annual - Mill'!CP56</f>
        <v>0</v>
      </c>
      <c r="AKI2" s="121" t="e">
        <f>'2.0 Annual - Mill'!CP57</f>
        <v>#DIV/0!</v>
      </c>
      <c r="AKJ2">
        <f>'2.0 Annual - Mill'!CP62</f>
        <v>0</v>
      </c>
      <c r="AKK2">
        <f>'2.0 Annual - Mill'!CP63</f>
        <v>0</v>
      </c>
      <c r="AKL2">
        <f>'2.0 Annual - Mill'!CP64</f>
        <v>0</v>
      </c>
      <c r="AKM2" s="121" t="e">
        <f>'2.0 Annual - Mill'!CP65</f>
        <v>#DIV/0!</v>
      </c>
      <c r="AKN2">
        <f>'2.0 Annual - Mill'!CP68</f>
        <v>0</v>
      </c>
      <c r="AKO2">
        <f>'2.0 Annual - Mill'!CN71</f>
        <v>0</v>
      </c>
      <c r="AKP2">
        <f>'2.0 Annual - Mill'!CN73</f>
        <v>0</v>
      </c>
      <c r="AKQ2">
        <f>'2.0 Annual - Mill'!CN75</f>
        <v>0</v>
      </c>
      <c r="AKR2">
        <f>'2.0 Annual - Mill'!CO75</f>
        <v>0</v>
      </c>
      <c r="AKS2">
        <f>'2.0 Annual - Mill'!CP73</f>
        <v>0</v>
      </c>
      <c r="AKT2">
        <f>'2.0 Annual - Mill'!CP75</f>
        <v>0</v>
      </c>
      <c r="AKU2">
        <f>'2.0 Annual - Mill'!CQ75</f>
        <v>0</v>
      </c>
      <c r="AKV2">
        <f>'2.0 Annual - Mill'!CR71</f>
        <v>0</v>
      </c>
      <c r="AKW2">
        <f>'2.0 Annual - Mill'!CR73</f>
        <v>0</v>
      </c>
      <c r="AKX2">
        <f>'2.0 Annual - Mill'!CR75</f>
        <v>0</v>
      </c>
      <c r="AKY2">
        <f>'2.0 Annual - Mill'!CS75</f>
        <v>0</v>
      </c>
      <c r="AKZ2">
        <f>'2.0 Annual - Mill'!CT73</f>
        <v>0</v>
      </c>
      <c r="ALA2">
        <f>'2.0 Annual - Mill'!CT75</f>
        <v>0</v>
      </c>
      <c r="ALB2">
        <f>'2.0 Annual - Mill'!CU75</f>
        <v>0</v>
      </c>
      <c r="ALC2" t="e">
        <f>'2.0 Annual - Mill'!CN78</f>
        <v>#DIV/0!</v>
      </c>
      <c r="ALD2" t="e">
        <f>'2.0 Annual - Mill'!CN80</f>
        <v>#DIV/0!</v>
      </c>
      <c r="ALE2" t="e">
        <f>'2.0 Annual - Mill'!CN82</f>
        <v>#DIV/0!</v>
      </c>
      <c r="ALF2" t="e">
        <f>'2.0 Annual - Mill'!CO82</f>
        <v>#DIV/0!</v>
      </c>
      <c r="ALG2" t="e">
        <f>'2.0 Annual - Mill'!CP80</f>
        <v>#DIV/0!</v>
      </c>
      <c r="ALH2" t="e">
        <f>'2.0 Annual - Mill'!CP82</f>
        <v>#DIV/0!</v>
      </c>
      <c r="ALI2" t="e">
        <f>'2.0 Annual - Mill'!CQ82</f>
        <v>#DIV/0!</v>
      </c>
      <c r="ALJ2" t="e">
        <f>'2.0 Annual - Mill'!CR78</f>
        <v>#DIV/0!</v>
      </c>
      <c r="ALK2" t="e">
        <f>'2.0 Annual - Mill'!CR80</f>
        <v>#DIV/0!</v>
      </c>
      <c r="ALL2" t="e">
        <f>'2.0 Annual - Mill'!CR82</f>
        <v>#DIV/0!</v>
      </c>
      <c r="ALM2" t="e">
        <f>'2.0 Annual - Mill'!CS82</f>
        <v>#DIV/0!</v>
      </c>
      <c r="ALN2" t="e">
        <f>'2.0 Annual - Mill'!CT80</f>
        <v>#DIV/0!</v>
      </c>
      <c r="ALO2" t="e">
        <f>'2.0 Annual - Mill'!CT82</f>
        <v>#DIV/0!</v>
      </c>
      <c r="ALP2" t="e">
        <f>'2.0 Annual - Mill'!CU82</f>
        <v>#DIV/0!</v>
      </c>
      <c r="ALQ2">
        <f>'2.0 Annual - Mill'!CP84</f>
        <v>0</v>
      </c>
      <c r="ALR2">
        <f>'2.0 Annual - Mill'!CP85</f>
        <v>0</v>
      </c>
      <c r="ALS2" t="e">
        <f>'2.0 Annual - Mill'!CP86</f>
        <v>#DIV/0!</v>
      </c>
      <c r="ALT2">
        <f>'2.0 Annual - Mill'!CN91</f>
        <v>0</v>
      </c>
      <c r="ALU2">
        <f>'2.0 Annual - Mill'!CN92</f>
        <v>0</v>
      </c>
      <c r="ALV2">
        <f>'2.0 Annual - Mill'!CN93</f>
        <v>0</v>
      </c>
      <c r="ALW2">
        <f>'2.0 Annual - Mill'!CO91</f>
        <v>0</v>
      </c>
      <c r="ALX2">
        <f>'2.0 Annual - Mill'!CO92</f>
        <v>0</v>
      </c>
      <c r="ALY2">
        <f>'2.0 Annual - Mill'!CO93</f>
        <v>0</v>
      </c>
      <c r="ALZ2">
        <f>'2.0 Annual - Mill'!CP97</f>
        <v>0</v>
      </c>
      <c r="AMA2">
        <f>'2.0 Annual - Mill'!CN100</f>
        <v>0</v>
      </c>
      <c r="AMB2">
        <f>'2.0 Annual - Mill'!CN101</f>
        <v>0</v>
      </c>
      <c r="AMC2">
        <f>'2.0 Annual - Mill'!CO100</f>
        <v>0</v>
      </c>
      <c r="AMD2">
        <f>'2.0 Annual - Mill'!CO101</f>
        <v>0</v>
      </c>
      <c r="AME2">
        <f>'2.0 Annual - Mill'!CP105</f>
        <v>0</v>
      </c>
      <c r="AMF2" s="122" t="e">
        <f>'2.0 Annual - Mill'!CP106</f>
        <v>#DIV/0!</v>
      </c>
      <c r="AMG2">
        <f>'2.0 Annual - Mill'!CP109</f>
        <v>0</v>
      </c>
      <c r="AMH2">
        <f>'2.0 Annual - Mill'!CP110</f>
        <v>0</v>
      </c>
      <c r="AMI2" s="122" t="e">
        <f>'2.0 Annual - Mill'!CP111</f>
        <v>#DIV/0!</v>
      </c>
      <c r="AMJ2">
        <f>'2.0 Annual - Mill'!CP114</f>
        <v>0</v>
      </c>
      <c r="AMK2">
        <f>'2.0 Annual - Mill'!CP116</f>
        <v>0</v>
      </c>
      <c r="AML2">
        <f>'2.0 Annual - Mill'!CP117</f>
        <v>0</v>
      </c>
      <c r="AMM2" s="122">
        <f>'2.0 Annual - Mill'!CP118</f>
        <v>0</v>
      </c>
      <c r="AMN2">
        <f>'2.0 Annual - Mill'!CY8</f>
        <v>0</v>
      </c>
      <c r="AMO2">
        <f>'2.0 Annual - Mill'!CY9</f>
        <v>0</v>
      </c>
      <c r="AMP2" s="120">
        <f>'2.0 Annual - Mill'!CY14</f>
        <v>0</v>
      </c>
      <c r="AMQ2">
        <f>'2.0 Annual - Mill'!CY17</f>
        <v>0</v>
      </c>
      <c r="AMR2">
        <f>'2.0 Annual - Mill'!CY19</f>
        <v>0</v>
      </c>
      <c r="AMS2">
        <f>'2.0 Annual - Mill'!CY20</f>
        <v>0</v>
      </c>
      <c r="AMT2">
        <f>'2.0 Annual - Mill'!CY21</f>
        <v>0</v>
      </c>
      <c r="AMU2" s="121" t="e">
        <f>'2.0 Annual - Mill'!CY22</f>
        <v>#DIV/0!</v>
      </c>
      <c r="AMV2" s="121" t="e">
        <f>'2.0 Annual - Mill'!CY23</f>
        <v>#DIV/0!</v>
      </c>
      <c r="AMW2" s="121" t="e">
        <f>'2.0 Annual - Mill'!CY24</f>
        <v>#DIV/0!</v>
      </c>
      <c r="AMX2">
        <f>'2.0 Annual - Mill'!CY25</f>
        <v>0</v>
      </c>
      <c r="AMY2">
        <f>'2.0 Annual - Mill'!CY32</f>
        <v>0</v>
      </c>
      <c r="AMZ2">
        <f>'2.0 Annual - Mill'!CY34</f>
        <v>0</v>
      </c>
      <c r="ANA2">
        <f>'2.0 Annual - Mill'!CY35</f>
        <v>0</v>
      </c>
      <c r="ANB2">
        <f>'2.0 Annual - Mill'!CY36</f>
        <v>0</v>
      </c>
      <c r="ANC2" s="121" t="e">
        <f>'2.0 Annual - Mill'!CY37</f>
        <v>#DIV/0!</v>
      </c>
      <c r="AND2" s="121" t="e">
        <f>'2.0 Annual - Mill'!CY38</f>
        <v>#DIV/0!</v>
      </c>
      <c r="ANE2" s="121" t="e">
        <f>'2.0 Annual - Mill'!CY39</f>
        <v>#DIV/0!</v>
      </c>
      <c r="ANF2">
        <f>'2.0 Annual - Mill'!CY40</f>
        <v>0</v>
      </c>
      <c r="ANG2">
        <f>'2.0 Annual - Mill'!CY46</f>
        <v>0</v>
      </c>
      <c r="ANH2">
        <f>'2.0 Annual - Mill'!CY47</f>
        <v>0</v>
      </c>
      <c r="ANI2">
        <f>'2.0 Annual - Mill'!CY48</f>
        <v>0</v>
      </c>
      <c r="ANJ2" s="121" t="e">
        <f>'2.0 Annual - Mill'!CY49</f>
        <v>#DIV/0!</v>
      </c>
      <c r="ANK2">
        <f>'2.0 Annual - Mill'!CY54</f>
        <v>0</v>
      </c>
      <c r="ANL2">
        <f>'2.0 Annual - Mill'!CY55</f>
        <v>0</v>
      </c>
      <c r="ANM2">
        <f>'2.0 Annual - Mill'!CY56</f>
        <v>0</v>
      </c>
      <c r="ANN2" s="121" t="e">
        <f>'2.0 Annual - Mill'!CY57</f>
        <v>#DIV/0!</v>
      </c>
      <c r="ANO2">
        <f>'2.0 Annual - Mill'!CY62</f>
        <v>0</v>
      </c>
      <c r="ANP2">
        <f>'2.0 Annual - Mill'!CY63</f>
        <v>0</v>
      </c>
      <c r="ANQ2">
        <f>'2.0 Annual - Mill'!CY64</f>
        <v>0</v>
      </c>
      <c r="ANR2" s="121" t="e">
        <f>'2.0 Annual - Mill'!CY65</f>
        <v>#DIV/0!</v>
      </c>
      <c r="ANS2" s="120">
        <f>'2.0 Annual - Mill'!DA14</f>
        <v>0</v>
      </c>
      <c r="ANT2">
        <f>'2.0 Annual - Mill'!DA17</f>
        <v>0</v>
      </c>
      <c r="ANU2">
        <f>'2.0 Annual - Mill'!DA19</f>
        <v>0</v>
      </c>
      <c r="ANV2">
        <f>'2.0 Annual - Mill'!DA20</f>
        <v>0</v>
      </c>
      <c r="ANW2">
        <f>'2.0 Annual - Mill'!DA21</f>
        <v>0</v>
      </c>
      <c r="ANX2" s="121" t="e">
        <f>'2.0 Annual - Mill'!DA22</f>
        <v>#DIV/0!</v>
      </c>
      <c r="ANY2" s="121" t="e">
        <f>'2.0 Annual - Mill'!DA23</f>
        <v>#DIV/0!</v>
      </c>
      <c r="ANZ2" s="121" t="e">
        <f>'2.0 Annual - Mill'!DA24</f>
        <v>#DIV/0!</v>
      </c>
      <c r="AOA2">
        <f>'2.0 Annual - Mill'!DA25</f>
        <v>0</v>
      </c>
      <c r="AOB2">
        <f>'2.0 Annual - Mill'!DA32</f>
        <v>0</v>
      </c>
      <c r="AOC2">
        <f>'2.0 Annual - Mill'!DA34</f>
        <v>0</v>
      </c>
      <c r="AOD2">
        <f>'2.0 Annual - Mill'!DA35</f>
        <v>0</v>
      </c>
      <c r="AOE2">
        <f>'2.0 Annual - Mill'!DA36</f>
        <v>0</v>
      </c>
      <c r="AOF2" s="121" t="e">
        <f>'2.0 Annual - Mill'!DA37</f>
        <v>#DIV/0!</v>
      </c>
      <c r="AOG2" s="121" t="e">
        <f>'2.0 Annual - Mill'!DA38</f>
        <v>#DIV/0!</v>
      </c>
      <c r="AOH2" s="121" t="e">
        <f>'2.0 Annual - Mill'!DA39</f>
        <v>#DIV/0!</v>
      </c>
      <c r="AOI2">
        <f>'2.0 Annual - Mill'!DA40</f>
        <v>0</v>
      </c>
      <c r="AOJ2">
        <f>'2.0 Annual - Mill'!DA46</f>
        <v>0</v>
      </c>
      <c r="AOK2">
        <f>'2.0 Annual - Mill'!DA47</f>
        <v>0</v>
      </c>
      <c r="AOL2">
        <f>'2.0 Annual - Mill'!DA48</f>
        <v>0</v>
      </c>
      <c r="AOM2" s="121" t="e">
        <f>'2.0 Annual - Mill'!DA49</f>
        <v>#DIV/0!</v>
      </c>
      <c r="AON2">
        <f>'2.0 Annual - Mill'!DA54</f>
        <v>0</v>
      </c>
      <c r="AOO2">
        <f>'2.0 Annual - Mill'!DA55</f>
        <v>0</v>
      </c>
      <c r="AOP2">
        <f>'2.0 Annual - Mill'!DA56</f>
        <v>0</v>
      </c>
      <c r="AOQ2" s="121" t="e">
        <f>'2.0 Annual - Mill'!DA57</f>
        <v>#DIV/0!</v>
      </c>
      <c r="AOR2">
        <f>'2.0 Annual - Mill'!DA62</f>
        <v>0</v>
      </c>
      <c r="AOS2">
        <f>'2.0 Annual - Mill'!DA63</f>
        <v>0</v>
      </c>
      <c r="AOT2">
        <f>'2.0 Annual - Mill'!DA64</f>
        <v>0</v>
      </c>
      <c r="AOU2" s="121" t="e">
        <f>'2.0 Annual - Mill'!DA65</f>
        <v>#DIV/0!</v>
      </c>
      <c r="AOV2">
        <f>'2.0 Annual - Mill'!DA68</f>
        <v>0</v>
      </c>
      <c r="AOW2">
        <f>'2.0 Annual - Mill'!CY71</f>
        <v>0</v>
      </c>
      <c r="AOX2">
        <f>'2.0 Annual - Mill'!CY73</f>
        <v>0</v>
      </c>
      <c r="AOY2">
        <f>'2.0 Annual - Mill'!CY75</f>
        <v>0</v>
      </c>
      <c r="AOZ2">
        <f>'2.0 Annual - Mill'!CZ75</f>
        <v>0</v>
      </c>
      <c r="APA2">
        <f>'2.0 Annual - Mill'!DA73</f>
        <v>0</v>
      </c>
      <c r="APB2">
        <f>'2.0 Annual - Mill'!DA75</f>
        <v>0</v>
      </c>
      <c r="APC2">
        <f>'2.0 Annual - Mill'!DB75</f>
        <v>0</v>
      </c>
      <c r="APD2">
        <f>'2.0 Annual - Mill'!DC71</f>
        <v>0</v>
      </c>
      <c r="APE2">
        <f>'2.0 Annual - Mill'!DC73</f>
        <v>0</v>
      </c>
      <c r="APF2">
        <f>'2.0 Annual - Mill'!DC75</f>
        <v>0</v>
      </c>
      <c r="APG2">
        <f>'2.0 Annual - Mill'!DD75</f>
        <v>0</v>
      </c>
      <c r="APH2">
        <f>'2.0 Annual - Mill'!DE73</f>
        <v>0</v>
      </c>
      <c r="API2">
        <f>'2.0 Annual - Mill'!DE75</f>
        <v>0</v>
      </c>
      <c r="APJ2">
        <f>'2.0 Annual - Mill'!DF75</f>
        <v>0</v>
      </c>
      <c r="APK2" t="e">
        <f>'2.0 Annual - Mill'!CY78</f>
        <v>#DIV/0!</v>
      </c>
      <c r="APL2" t="e">
        <f>'2.0 Annual - Mill'!CY80</f>
        <v>#DIV/0!</v>
      </c>
      <c r="APM2" t="e">
        <f>'2.0 Annual - Mill'!CY82</f>
        <v>#DIV/0!</v>
      </c>
      <c r="APN2" t="e">
        <f>'2.0 Annual - Mill'!CZ82</f>
        <v>#DIV/0!</v>
      </c>
      <c r="APO2" t="e">
        <f>'2.0 Annual - Mill'!DA80</f>
        <v>#DIV/0!</v>
      </c>
      <c r="APP2" t="e">
        <f>'2.0 Annual - Mill'!DA82</f>
        <v>#DIV/0!</v>
      </c>
      <c r="APQ2" t="e">
        <f>'2.0 Annual - Mill'!DB82</f>
        <v>#DIV/0!</v>
      </c>
      <c r="APR2" t="e">
        <f>'2.0 Annual - Mill'!DC78</f>
        <v>#DIV/0!</v>
      </c>
      <c r="APS2" t="e">
        <f>'2.0 Annual - Mill'!DC80</f>
        <v>#DIV/0!</v>
      </c>
      <c r="APT2" t="e">
        <f>'2.0 Annual - Mill'!DC82</f>
        <v>#DIV/0!</v>
      </c>
      <c r="APU2" t="e">
        <f>'2.0 Annual - Mill'!DD82</f>
        <v>#DIV/0!</v>
      </c>
      <c r="APV2" t="e">
        <f>'2.0 Annual - Mill'!DE80</f>
        <v>#DIV/0!</v>
      </c>
      <c r="APW2" t="e">
        <f>'2.0 Annual - Mill'!DE82</f>
        <v>#DIV/0!</v>
      </c>
      <c r="APX2" t="e">
        <f>'2.0 Annual - Mill'!DF82</f>
        <v>#DIV/0!</v>
      </c>
      <c r="APY2">
        <f>'2.0 Annual - Mill'!DA84</f>
        <v>0</v>
      </c>
      <c r="APZ2">
        <f>'2.0 Annual - Mill'!DA85</f>
        <v>0</v>
      </c>
      <c r="AQA2" t="e">
        <f>'2.0 Annual - Mill'!DA86</f>
        <v>#DIV/0!</v>
      </c>
      <c r="AQB2">
        <f>'2.0 Annual - Mill'!CY91</f>
        <v>0</v>
      </c>
      <c r="AQC2">
        <f>'2.0 Annual - Mill'!CY92</f>
        <v>0</v>
      </c>
      <c r="AQD2">
        <f>'2.0 Annual - Mill'!CY93</f>
        <v>0</v>
      </c>
      <c r="AQE2">
        <f>'2.0 Annual - Mill'!CZ91</f>
        <v>0</v>
      </c>
      <c r="AQF2">
        <f>'2.0 Annual - Mill'!CZ92</f>
        <v>0</v>
      </c>
      <c r="AQG2">
        <f>'2.0 Annual - Mill'!CZ93</f>
        <v>0</v>
      </c>
      <c r="AQH2">
        <f>'2.0 Annual - Mill'!DA97</f>
        <v>0</v>
      </c>
      <c r="AQI2">
        <f>'2.0 Annual - Mill'!CY100</f>
        <v>0</v>
      </c>
      <c r="AQJ2">
        <f>'2.0 Annual - Mill'!CY101</f>
        <v>0</v>
      </c>
      <c r="AQK2">
        <f>'2.0 Annual - Mill'!CZ100</f>
        <v>0</v>
      </c>
      <c r="AQL2">
        <f>'2.0 Annual - Mill'!CZ101</f>
        <v>0</v>
      </c>
      <c r="AQM2">
        <f>'2.0 Annual - Mill'!DA105</f>
        <v>0</v>
      </c>
      <c r="AQN2" s="122" t="e">
        <f>'2.0 Annual - Mill'!DA106</f>
        <v>#DIV/0!</v>
      </c>
      <c r="AQO2">
        <f>'2.0 Annual - Mill'!DA109</f>
        <v>0</v>
      </c>
      <c r="AQP2">
        <f>'2.0 Annual - Mill'!DA110</f>
        <v>0</v>
      </c>
      <c r="AQQ2" s="122" t="e">
        <f>'2.0 Annual - Mill'!DA111</f>
        <v>#DIV/0!</v>
      </c>
      <c r="AQR2">
        <f>'2.0 Annual - Mill'!DA114</f>
        <v>0</v>
      </c>
      <c r="AQS2">
        <f>'2.0 Annual - Mill'!DA116</f>
        <v>0</v>
      </c>
      <c r="AQT2">
        <f>'2.0 Annual - Mill'!DA117</f>
        <v>0</v>
      </c>
      <c r="AQU2" s="122">
        <f>'2.0 Annual - Mill'!DA118</f>
        <v>0</v>
      </c>
      <c r="AQV2">
        <f>'2.0 Annual - Mill'!DJ8</f>
        <v>0</v>
      </c>
      <c r="AQW2" t="e">
        <f>'2.0 Annual - Mill'!DJ9</f>
        <v>#DIV/0!</v>
      </c>
      <c r="AQX2" s="120">
        <f>'2.0 Annual - Mill'!DJ14</f>
        <v>0</v>
      </c>
      <c r="AQY2" t="e">
        <f>'2.0 Annual - Mill'!DJ17</f>
        <v>#DIV/0!</v>
      </c>
      <c r="AQZ2" t="e">
        <f>'2.0 Annual - Mill'!DJ19</f>
        <v>#DIV/0!</v>
      </c>
      <c r="ARA2" t="e">
        <f>'2.0 Annual - Mill'!DJ20</f>
        <v>#DIV/0!</v>
      </c>
      <c r="ARB2" t="e">
        <f>'2.0 Annual - Mill'!DJ21</f>
        <v>#DIV/0!</v>
      </c>
      <c r="ARC2" s="121" t="e">
        <f>'2.0 Annual - Mill'!DJ22</f>
        <v>#DIV/0!</v>
      </c>
      <c r="ARD2" s="121" t="e">
        <f>'2.0 Annual - Mill'!DJ23</f>
        <v>#DIV/0!</v>
      </c>
      <c r="ARE2" s="121" t="e">
        <f>'2.0 Annual - Mill'!DJ24</f>
        <v>#DIV/0!</v>
      </c>
      <c r="ARF2" t="e">
        <f>'2.0 Annual - Mill'!DJ25</f>
        <v>#DIV/0!</v>
      </c>
      <c r="ARG2" t="e">
        <f>'2.0 Annual - Mill'!DJ32</f>
        <v>#DIV/0!</v>
      </c>
      <c r="ARH2" t="e">
        <f>'2.0 Annual - Mill'!DJ34</f>
        <v>#DIV/0!</v>
      </c>
      <c r="ARI2" t="e">
        <f>'2.0 Annual - Mill'!DJ35</f>
        <v>#DIV/0!</v>
      </c>
      <c r="ARJ2" t="e">
        <f>'2.0 Annual - Mill'!DJ36</f>
        <v>#DIV/0!</v>
      </c>
      <c r="ARK2" s="121" t="e">
        <f>'2.0 Annual - Mill'!DJ37</f>
        <v>#DIV/0!</v>
      </c>
      <c r="ARL2" s="121" t="e">
        <f>'2.0 Annual - Mill'!DJ38</f>
        <v>#DIV/0!</v>
      </c>
      <c r="ARM2" s="121" t="e">
        <f>'2.0 Annual - Mill'!DJ39</f>
        <v>#DIV/0!</v>
      </c>
      <c r="ARN2" t="e">
        <f>'2.0 Annual - Mill'!DJ40</f>
        <v>#DIV/0!</v>
      </c>
      <c r="ARO2" t="e">
        <f>'2.0 Annual - Mill'!DJ46</f>
        <v>#DIV/0!</v>
      </c>
      <c r="ARP2" t="e">
        <f>'2.0 Annual - Mill'!DJ47</f>
        <v>#DIV/0!</v>
      </c>
      <c r="ARQ2" t="e">
        <f>'2.0 Annual - Mill'!DJ48</f>
        <v>#DIV/0!</v>
      </c>
      <c r="ARR2" s="121" t="e">
        <f>'2.0 Annual - Mill'!DJ49</f>
        <v>#DIV/0!</v>
      </c>
      <c r="ARS2" t="e">
        <f>'2.0 Annual - Mill'!DJ54</f>
        <v>#DIV/0!</v>
      </c>
      <c r="ART2" t="e">
        <f>'2.0 Annual - Mill'!DJ55</f>
        <v>#DIV/0!</v>
      </c>
      <c r="ARU2" t="e">
        <f>'2.0 Annual - Mill'!DJ56</f>
        <v>#DIV/0!</v>
      </c>
      <c r="ARV2" s="121" t="e">
        <f>'2.0 Annual - Mill'!DJ57</f>
        <v>#DIV/0!</v>
      </c>
      <c r="ARW2" t="e">
        <f>'2.0 Annual - Mill'!DJ62</f>
        <v>#DIV/0!</v>
      </c>
      <c r="ARX2" t="e">
        <f>'2.0 Annual - Mill'!DJ63</f>
        <v>#DIV/0!</v>
      </c>
      <c r="ARY2" t="e">
        <f>'2.0 Annual - Mill'!DJ64</f>
        <v>#DIV/0!</v>
      </c>
      <c r="ARZ2" s="121" t="e">
        <f>'2.0 Annual - Mill'!DJ65</f>
        <v>#DIV/0!</v>
      </c>
      <c r="ASA2" s="120">
        <f>'2.0 Annual - Mill'!DL14</f>
        <v>0</v>
      </c>
      <c r="ASB2" t="e">
        <f>'2.0 Annual - Mill'!DL17</f>
        <v>#DIV/0!</v>
      </c>
      <c r="ASC2" t="e">
        <f>'2.0 Annual - Mill'!DL19</f>
        <v>#DIV/0!</v>
      </c>
      <c r="ASD2" t="e">
        <f>'2.0 Annual - Mill'!DL20</f>
        <v>#DIV/0!</v>
      </c>
      <c r="ASE2" t="e">
        <f>'2.0 Annual - Mill'!DL21</f>
        <v>#DIV/0!</v>
      </c>
      <c r="ASF2" s="121" t="e">
        <f>'2.0 Annual - Mill'!DL22</f>
        <v>#DIV/0!</v>
      </c>
      <c r="ASG2" s="121" t="e">
        <f>'2.0 Annual - Mill'!DL23</f>
        <v>#DIV/0!</v>
      </c>
      <c r="ASH2" s="121" t="e">
        <f>'2.0 Annual - Mill'!DL24</f>
        <v>#DIV/0!</v>
      </c>
      <c r="ASI2" t="e">
        <f>'2.0 Annual - Mill'!DL25</f>
        <v>#DIV/0!</v>
      </c>
      <c r="ASJ2" t="e">
        <f>'2.0 Annual - Mill'!DL32</f>
        <v>#DIV/0!</v>
      </c>
      <c r="ASK2" t="e">
        <f>'2.0 Annual - Mill'!DL34</f>
        <v>#DIV/0!</v>
      </c>
      <c r="ASL2" t="e">
        <f>'2.0 Annual - Mill'!DL35</f>
        <v>#DIV/0!</v>
      </c>
      <c r="ASM2" t="e">
        <f>'2.0 Annual - Mill'!DL36</f>
        <v>#DIV/0!</v>
      </c>
      <c r="ASN2" s="121" t="e">
        <f>'2.0 Annual - Mill'!DL37</f>
        <v>#DIV/0!</v>
      </c>
      <c r="ASO2" s="121" t="e">
        <f>'2.0 Annual - Mill'!DL38</f>
        <v>#DIV/0!</v>
      </c>
      <c r="ASP2" s="121" t="e">
        <f>'2.0 Annual - Mill'!DL39</f>
        <v>#DIV/0!</v>
      </c>
      <c r="ASQ2" t="e">
        <f>'2.0 Annual - Mill'!DL40</f>
        <v>#DIV/0!</v>
      </c>
      <c r="ASR2" t="e">
        <f>'2.0 Annual - Mill'!DL46</f>
        <v>#DIV/0!</v>
      </c>
      <c r="ASS2" t="e">
        <f>'2.0 Annual - Mill'!DL47</f>
        <v>#DIV/0!</v>
      </c>
      <c r="AST2" t="e">
        <f>'2.0 Annual - Mill'!DL48</f>
        <v>#DIV/0!</v>
      </c>
      <c r="ASU2" s="121" t="e">
        <f>'2.0 Annual - Mill'!DL49</f>
        <v>#DIV/0!</v>
      </c>
      <c r="ASV2" t="e">
        <f>'2.0 Annual - Mill'!DL54</f>
        <v>#DIV/0!</v>
      </c>
      <c r="ASW2" t="e">
        <f>'2.0 Annual - Mill'!DL55</f>
        <v>#DIV/0!</v>
      </c>
      <c r="ASX2" t="e">
        <f>'2.0 Annual - Mill'!DL56</f>
        <v>#DIV/0!</v>
      </c>
      <c r="ASY2" s="121" t="e">
        <f>'2.0 Annual - Mill'!DL57</f>
        <v>#DIV/0!</v>
      </c>
      <c r="ASZ2" t="e">
        <f>'2.0 Annual - Mill'!DL62</f>
        <v>#DIV/0!</v>
      </c>
      <c r="ATA2" t="e">
        <f>'2.0 Annual - Mill'!DL63</f>
        <v>#DIV/0!</v>
      </c>
      <c r="ATB2" t="e">
        <f>'2.0 Annual - Mill'!DL64</f>
        <v>#DIV/0!</v>
      </c>
      <c r="ATC2" s="121" t="e">
        <f>'2.0 Annual - Mill'!DL65</f>
        <v>#DIV/0!</v>
      </c>
      <c r="ATD2" t="e">
        <f>'2.0 Annual - Mill'!DL68</f>
        <v>#DIV/0!</v>
      </c>
      <c r="ATE2" t="e">
        <f>'2.0 Annual - Mill'!DJ71</f>
        <v>#DIV/0!</v>
      </c>
      <c r="ATF2" t="e">
        <f>'2.0 Annual - Mill'!DJ73</f>
        <v>#DIV/0!</v>
      </c>
      <c r="ATG2" t="e">
        <f>'2.0 Annual - Mill'!DJ75</f>
        <v>#DIV/0!</v>
      </c>
      <c r="ATH2" t="e">
        <f>'2.0 Annual - Mill'!DK75</f>
        <v>#DIV/0!</v>
      </c>
      <c r="ATI2" t="e">
        <f>'2.0 Annual - Mill'!DL73</f>
        <v>#DIV/0!</v>
      </c>
      <c r="ATJ2" t="e">
        <f>'2.0 Annual - Mill'!DL75</f>
        <v>#DIV/0!</v>
      </c>
      <c r="ATK2" t="e">
        <f>'2.0 Annual - Mill'!DM75</f>
        <v>#DIV/0!</v>
      </c>
      <c r="ATL2" t="e">
        <f>'2.0 Annual - Mill'!DN71</f>
        <v>#DIV/0!</v>
      </c>
      <c r="ATM2" t="e">
        <f>'2.0 Annual - Mill'!DN73</f>
        <v>#DIV/0!</v>
      </c>
      <c r="ATN2" t="e">
        <f>'2.0 Annual - Mill'!DN75</f>
        <v>#DIV/0!</v>
      </c>
      <c r="ATO2" t="e">
        <f>'2.0 Annual - Mill'!DO75</f>
        <v>#DIV/0!</v>
      </c>
      <c r="ATP2" t="e">
        <f>'2.0 Annual - Mill'!DP73</f>
        <v>#DIV/0!</v>
      </c>
      <c r="ATQ2" t="e">
        <f>'2.0 Annual - Mill'!DP75</f>
        <v>#DIV/0!</v>
      </c>
      <c r="ATR2" t="e">
        <f>'2.0 Annual - Mill'!DQ75</f>
        <v>#DIV/0!</v>
      </c>
      <c r="ATS2" t="e">
        <f>'2.0 Annual - Mill'!DJ78</f>
        <v>#DIV/0!</v>
      </c>
      <c r="ATT2" t="e">
        <f>'2.0 Annual - Mill'!DJ80</f>
        <v>#DIV/0!</v>
      </c>
      <c r="ATU2" t="e">
        <f>'2.0 Annual - Mill'!DJ82</f>
        <v>#DIV/0!</v>
      </c>
      <c r="ATV2" t="e">
        <f>'2.0 Annual - Mill'!DK82</f>
        <v>#DIV/0!</v>
      </c>
      <c r="ATW2" t="e">
        <f>'2.0 Annual - Mill'!DL80</f>
        <v>#DIV/0!</v>
      </c>
      <c r="ATX2" t="e">
        <f>'2.0 Annual - Mill'!DL82</f>
        <v>#DIV/0!</v>
      </c>
      <c r="ATY2" t="e">
        <f>'2.0 Annual - Mill'!DM82</f>
        <v>#DIV/0!</v>
      </c>
      <c r="ATZ2" t="e">
        <f>'2.0 Annual - Mill'!DN78</f>
        <v>#DIV/0!</v>
      </c>
      <c r="AUA2" t="e">
        <f>'2.0 Annual - Mill'!DN80</f>
        <v>#DIV/0!</v>
      </c>
      <c r="AUB2" t="e">
        <f>'2.0 Annual - Mill'!DN82</f>
        <v>#DIV/0!</v>
      </c>
      <c r="AUC2" t="e">
        <f>'2.0 Annual - Mill'!DO82</f>
        <v>#DIV/0!</v>
      </c>
      <c r="AUD2" t="e">
        <f>'2.0 Annual - Mill'!DP80</f>
        <v>#DIV/0!</v>
      </c>
      <c r="AUE2" t="e">
        <f>'2.0 Annual - Mill'!DP82</f>
        <v>#DIV/0!</v>
      </c>
      <c r="AUF2" t="e">
        <f>'2.0 Annual - Mill'!DQ82</f>
        <v>#DIV/0!</v>
      </c>
      <c r="AUG2" t="e">
        <f>'2.0 Annual - Mill'!DL84</f>
        <v>#DIV/0!</v>
      </c>
      <c r="AUH2" t="e">
        <f>'2.0 Annual - Mill'!DL85</f>
        <v>#DIV/0!</v>
      </c>
      <c r="AUI2" t="e">
        <f>'2.0 Annual - Mill'!DL86</f>
        <v>#DIV/0!</v>
      </c>
      <c r="AUJ2" t="e">
        <f>'2.0 Annual - Mill'!DJ91</f>
        <v>#DIV/0!</v>
      </c>
      <c r="AUK2" t="e">
        <f>'2.0 Annual - Mill'!DJ92</f>
        <v>#DIV/0!</v>
      </c>
      <c r="AUL2" t="e">
        <f>'2.0 Annual - Mill'!DJ93</f>
        <v>#DIV/0!</v>
      </c>
      <c r="AUM2" t="e">
        <f>'2.0 Annual - Mill'!DK91</f>
        <v>#DIV/0!</v>
      </c>
      <c r="AUN2" t="e">
        <f>'2.0 Annual - Mill'!DK92</f>
        <v>#DIV/0!</v>
      </c>
      <c r="AUO2" t="e">
        <f>'2.0 Annual - Mill'!DK93</f>
        <v>#DIV/0!</v>
      </c>
      <c r="AUP2" t="e">
        <f>'2.0 Annual - Mill'!DL97</f>
        <v>#DIV/0!</v>
      </c>
      <c r="AUQ2" t="e">
        <f>'2.0 Annual - Mill'!DJ100</f>
        <v>#DIV/0!</v>
      </c>
      <c r="AUR2" t="e">
        <f>'2.0 Annual - Mill'!DJ101</f>
        <v>#DIV/0!</v>
      </c>
      <c r="AUS2" t="e">
        <f>'2.0 Annual - Mill'!DK100</f>
        <v>#DIV/0!</v>
      </c>
      <c r="AUT2" t="e">
        <f>'2.0 Annual - Mill'!DK101</f>
        <v>#DIV/0!</v>
      </c>
      <c r="AUU2" t="e">
        <f>'2.0 Annual - Mill'!DL105</f>
        <v>#DIV/0!</v>
      </c>
      <c r="AUV2" s="122" t="e">
        <f>'2.0 Annual - Mill'!DL106</f>
        <v>#DIV/0!</v>
      </c>
      <c r="AUW2" t="e">
        <f>'2.0 Annual - Mill'!DL109</f>
        <v>#DIV/0!</v>
      </c>
      <c r="AUX2" t="e">
        <f>'2.0 Annual - Mill'!DL110</f>
        <v>#DIV/0!</v>
      </c>
      <c r="AUY2" s="122" t="e">
        <f>'2.0 Annual - Mill'!DL111</f>
        <v>#DIV/0!</v>
      </c>
      <c r="AUZ2" t="str">
        <f>'2.0 Annual - Mill'!DL114</f>
        <v>No</v>
      </c>
      <c r="AVA2" t="e">
        <f>'2.0 Annual - Mill'!DL116</f>
        <v>#DIV/0!</v>
      </c>
      <c r="AVB2" t="e">
        <f>'2.0 Annual - Mill'!DL117</f>
        <v>#DIV/0!</v>
      </c>
      <c r="AVC2" s="122" t="e">
        <f>'2.0 Annual - Mill'!DL118</f>
        <v>#DIV/0!</v>
      </c>
      <c r="AVD2">
        <f>'2.0 Annual - Mill'!DU8</f>
        <v>0</v>
      </c>
      <c r="AVE2">
        <f>'2.0 Annual - Mill'!DU9</f>
        <v>0</v>
      </c>
      <c r="AVF2" s="120">
        <f>'2.0 Annual - Mill'!DU14</f>
        <v>0</v>
      </c>
      <c r="AVG2">
        <f>'2.0 Annual - Mill'!DU17</f>
        <v>0</v>
      </c>
      <c r="AVH2">
        <f>'2.0 Annual - Mill'!DU19</f>
        <v>0</v>
      </c>
      <c r="AVI2">
        <f>'2.0 Annual - Mill'!DU20</f>
        <v>0</v>
      </c>
      <c r="AVJ2">
        <f>'2.0 Annual - Mill'!DU21</f>
        <v>0</v>
      </c>
      <c r="AVK2" s="121" t="e">
        <f>'2.0 Annual - Mill'!DU22</f>
        <v>#DIV/0!</v>
      </c>
      <c r="AVL2" s="121" t="e">
        <f>'2.0 Annual - Mill'!DU23</f>
        <v>#DIV/0!</v>
      </c>
      <c r="AVM2" s="121" t="e">
        <f>'2.0 Annual - Mill'!DU24</f>
        <v>#DIV/0!</v>
      </c>
      <c r="AVN2">
        <f>'2.0 Annual - Mill'!DU25</f>
        <v>0</v>
      </c>
      <c r="AVO2">
        <f>'2.0 Annual - Mill'!DU32</f>
        <v>0</v>
      </c>
      <c r="AVP2">
        <f>'2.0 Annual - Mill'!DU34</f>
        <v>0</v>
      </c>
      <c r="AVQ2">
        <f>'2.0 Annual - Mill'!DU35</f>
        <v>0</v>
      </c>
      <c r="AVR2">
        <f>'2.0 Annual - Mill'!DU36</f>
        <v>0</v>
      </c>
      <c r="AVS2" s="121" t="e">
        <f>'2.0 Annual - Mill'!DU37</f>
        <v>#DIV/0!</v>
      </c>
      <c r="AVT2" s="121" t="e">
        <f>'2.0 Annual - Mill'!DU38</f>
        <v>#DIV/0!</v>
      </c>
      <c r="AVU2" s="121" t="e">
        <f>'2.0 Annual - Mill'!DU39</f>
        <v>#DIV/0!</v>
      </c>
      <c r="AVV2">
        <f>'2.0 Annual - Mill'!DU40</f>
        <v>0</v>
      </c>
      <c r="AVW2">
        <f>'2.0 Annual - Mill'!DU46</f>
        <v>0</v>
      </c>
      <c r="AVX2">
        <f>'2.0 Annual - Mill'!DU47</f>
        <v>0</v>
      </c>
      <c r="AVY2">
        <f>'2.0 Annual - Mill'!DU48</f>
        <v>0</v>
      </c>
      <c r="AVZ2" s="121" t="e">
        <f>'2.0 Annual - Mill'!DU49</f>
        <v>#DIV/0!</v>
      </c>
      <c r="AWA2">
        <f>'2.0 Annual - Mill'!DU54</f>
        <v>0</v>
      </c>
      <c r="AWB2">
        <f>'2.0 Annual - Mill'!DU55</f>
        <v>0</v>
      </c>
      <c r="AWC2">
        <f>'2.0 Annual - Mill'!DU56</f>
        <v>0</v>
      </c>
      <c r="AWD2" s="121" t="e">
        <f>'2.0 Annual - Mill'!DU57</f>
        <v>#DIV/0!</v>
      </c>
      <c r="AWE2">
        <f>'2.0 Annual - Mill'!DU62</f>
        <v>0</v>
      </c>
      <c r="AWF2">
        <f>'2.0 Annual - Mill'!DU63</f>
        <v>0</v>
      </c>
      <c r="AWG2">
        <f>'2.0 Annual - Mill'!DU64</f>
        <v>0</v>
      </c>
      <c r="AWH2" s="121" t="e">
        <f>'2.0 Annual - Mill'!DU65</f>
        <v>#DIV/0!</v>
      </c>
      <c r="AWI2" s="120">
        <f>'2.0 Annual - Mill'!DW14</f>
        <v>0</v>
      </c>
      <c r="AWJ2">
        <f>'2.0 Annual - Mill'!DW17</f>
        <v>0</v>
      </c>
      <c r="AWK2">
        <f>'2.0 Annual - Mill'!DW19</f>
        <v>0</v>
      </c>
      <c r="AWL2">
        <f>'2.0 Annual - Mill'!DW20</f>
        <v>0</v>
      </c>
      <c r="AWM2">
        <f>'2.0 Annual - Mill'!DW21</f>
        <v>0</v>
      </c>
      <c r="AWN2" s="121" t="e">
        <f>'2.0 Annual - Mill'!DW22</f>
        <v>#DIV/0!</v>
      </c>
      <c r="AWO2" s="121" t="e">
        <f>'2.0 Annual - Mill'!DW23</f>
        <v>#DIV/0!</v>
      </c>
      <c r="AWP2" s="121" t="e">
        <f>'2.0 Annual - Mill'!DW24</f>
        <v>#DIV/0!</v>
      </c>
      <c r="AWQ2">
        <f>'2.0 Annual - Mill'!DW25</f>
        <v>0</v>
      </c>
      <c r="AWR2">
        <f>'2.0 Annual - Mill'!DW32</f>
        <v>0</v>
      </c>
      <c r="AWS2">
        <f>'2.0 Annual - Mill'!DW34</f>
        <v>0</v>
      </c>
      <c r="AWT2">
        <f>'2.0 Annual - Mill'!DW35</f>
        <v>0</v>
      </c>
      <c r="AWU2">
        <f>'2.0 Annual - Mill'!DW36</f>
        <v>0</v>
      </c>
      <c r="AWV2" s="121" t="e">
        <f>'2.0 Annual - Mill'!DW37</f>
        <v>#DIV/0!</v>
      </c>
      <c r="AWW2" s="121" t="e">
        <f>'2.0 Annual - Mill'!DW38</f>
        <v>#DIV/0!</v>
      </c>
      <c r="AWX2" s="121" t="e">
        <f>'2.0 Annual - Mill'!DW39</f>
        <v>#DIV/0!</v>
      </c>
      <c r="AWY2">
        <f>'2.0 Annual - Mill'!DW40</f>
        <v>0</v>
      </c>
      <c r="AWZ2">
        <f>'2.0 Annual - Mill'!DW46</f>
        <v>0</v>
      </c>
      <c r="AXA2">
        <f>'2.0 Annual - Mill'!DW47</f>
        <v>0</v>
      </c>
      <c r="AXB2">
        <f>'2.0 Annual - Mill'!DW48</f>
        <v>0</v>
      </c>
      <c r="AXC2" s="121" t="e">
        <f>'2.0 Annual - Mill'!DW49</f>
        <v>#DIV/0!</v>
      </c>
      <c r="AXD2">
        <f>'2.0 Annual - Mill'!DW54</f>
        <v>0</v>
      </c>
      <c r="AXE2">
        <f>'2.0 Annual - Mill'!DW55</f>
        <v>0</v>
      </c>
      <c r="AXF2">
        <f>'2.0 Annual - Mill'!DW56</f>
        <v>0</v>
      </c>
      <c r="AXG2" s="121" t="e">
        <f>'2.0 Annual - Mill'!DW57</f>
        <v>#DIV/0!</v>
      </c>
      <c r="AXH2">
        <f>'2.0 Annual - Mill'!DW62</f>
        <v>0</v>
      </c>
      <c r="AXI2">
        <f>'2.0 Annual - Mill'!DW63</f>
        <v>0</v>
      </c>
      <c r="AXJ2">
        <f>'2.0 Annual - Mill'!DW64</f>
        <v>0</v>
      </c>
      <c r="AXK2" s="121" t="e">
        <f>'2.0 Annual - Mill'!DW65</f>
        <v>#DIV/0!</v>
      </c>
      <c r="AXL2">
        <f>'2.0 Annual - Mill'!DW68</f>
        <v>0</v>
      </c>
      <c r="AXM2">
        <f>'2.0 Annual - Mill'!DU71</f>
        <v>0</v>
      </c>
      <c r="AXN2">
        <f>'2.0 Annual - Mill'!DU73</f>
        <v>0</v>
      </c>
      <c r="AXO2">
        <f>'2.0 Annual - Mill'!DU75</f>
        <v>0</v>
      </c>
      <c r="AXP2">
        <f>'2.0 Annual - Mill'!DV75</f>
        <v>0</v>
      </c>
      <c r="AXQ2">
        <f>'2.0 Annual - Mill'!DW73</f>
        <v>0</v>
      </c>
      <c r="AXR2">
        <f>'2.0 Annual - Mill'!DW75</f>
        <v>0</v>
      </c>
      <c r="AXS2">
        <f>'2.0 Annual - Mill'!DX75</f>
        <v>0</v>
      </c>
      <c r="AXT2">
        <f>'2.0 Annual - Mill'!DY71</f>
        <v>0</v>
      </c>
      <c r="AXU2">
        <f>'2.0 Annual - Mill'!DY73</f>
        <v>0</v>
      </c>
      <c r="AXV2">
        <f>'2.0 Annual - Mill'!DY75</f>
        <v>0</v>
      </c>
      <c r="AXW2">
        <f>'2.0 Annual - Mill'!DZ75</f>
        <v>0</v>
      </c>
      <c r="AXX2">
        <f>'2.0 Annual - Mill'!EA73</f>
        <v>0</v>
      </c>
      <c r="AXY2">
        <f>'2.0 Annual - Mill'!EA75</f>
        <v>0</v>
      </c>
      <c r="AXZ2">
        <f>'2.0 Annual - Mill'!EB75</f>
        <v>0</v>
      </c>
      <c r="AYA2" t="e">
        <f>'2.0 Annual - Mill'!DU78</f>
        <v>#DIV/0!</v>
      </c>
      <c r="AYB2" t="e">
        <f>'2.0 Annual - Mill'!DU80</f>
        <v>#DIV/0!</v>
      </c>
      <c r="AYC2" t="e">
        <f>'2.0 Annual - Mill'!DU82</f>
        <v>#DIV/0!</v>
      </c>
      <c r="AYD2" t="e">
        <f>'2.0 Annual - Mill'!DV82</f>
        <v>#DIV/0!</v>
      </c>
      <c r="AYE2" t="e">
        <f>'2.0 Annual - Mill'!DW80</f>
        <v>#DIV/0!</v>
      </c>
      <c r="AYF2" t="e">
        <f>'2.0 Annual - Mill'!DW82</f>
        <v>#DIV/0!</v>
      </c>
      <c r="AYG2" t="e">
        <f>'2.0 Annual - Mill'!DX82</f>
        <v>#DIV/0!</v>
      </c>
      <c r="AYH2" t="e">
        <f>'2.0 Annual - Mill'!DY78</f>
        <v>#DIV/0!</v>
      </c>
      <c r="AYI2" t="e">
        <f>'2.0 Annual - Mill'!DY80</f>
        <v>#DIV/0!</v>
      </c>
      <c r="AYJ2" t="e">
        <f>'2.0 Annual - Mill'!DY82</f>
        <v>#DIV/0!</v>
      </c>
      <c r="AYK2" t="e">
        <f>'2.0 Annual - Mill'!DZ82</f>
        <v>#DIV/0!</v>
      </c>
      <c r="AYL2" t="e">
        <f>'2.0 Annual - Mill'!EA80</f>
        <v>#DIV/0!</v>
      </c>
      <c r="AYM2" t="e">
        <f>'2.0 Annual - Mill'!EA82</f>
        <v>#DIV/0!</v>
      </c>
      <c r="AYN2" t="e">
        <f>'2.0 Annual - Mill'!EB82</f>
        <v>#DIV/0!</v>
      </c>
      <c r="AYO2">
        <f>'2.0 Annual - Mill'!DW84</f>
        <v>0</v>
      </c>
      <c r="AYP2">
        <f>'2.0 Annual - Mill'!DW85</f>
        <v>0</v>
      </c>
      <c r="AYQ2" t="e">
        <f>'2.0 Annual - Mill'!DW86</f>
        <v>#DIV/0!</v>
      </c>
      <c r="AYR2">
        <f>'2.0 Annual - Mill'!DU91</f>
        <v>0</v>
      </c>
      <c r="AYS2">
        <f>'2.0 Annual - Mill'!DU92</f>
        <v>0</v>
      </c>
      <c r="AYT2">
        <f>'2.0 Annual - Mill'!DU93</f>
        <v>0</v>
      </c>
      <c r="AYU2">
        <f>'2.0 Annual - Mill'!DV91</f>
        <v>0</v>
      </c>
      <c r="AYV2">
        <f>'2.0 Annual - Mill'!DV92</f>
        <v>0</v>
      </c>
      <c r="AYW2">
        <f>'2.0 Annual - Mill'!DV93</f>
        <v>0</v>
      </c>
      <c r="AYX2">
        <f>'2.0 Annual - Mill'!DW97</f>
        <v>0</v>
      </c>
      <c r="AYY2">
        <f>'2.0 Annual - Mill'!DU100</f>
        <v>0</v>
      </c>
      <c r="AYZ2">
        <f>'2.0 Annual - Mill'!DU101</f>
        <v>0</v>
      </c>
      <c r="AZA2">
        <f>'2.0 Annual - Mill'!DV100</f>
        <v>0</v>
      </c>
      <c r="AZB2">
        <f>'2.0 Annual - Mill'!DV101</f>
        <v>0</v>
      </c>
      <c r="AZC2">
        <f>'2.0 Annual - Mill'!DW105</f>
        <v>0</v>
      </c>
      <c r="AZD2" s="122" t="e">
        <f>'2.0 Annual - Mill'!DW106</f>
        <v>#DIV/0!</v>
      </c>
      <c r="AZE2">
        <f>'2.0 Annual - Mill'!DW109</f>
        <v>0</v>
      </c>
      <c r="AZF2">
        <f>'2.0 Annual - Mill'!DW110</f>
        <v>0</v>
      </c>
      <c r="AZG2" s="122" t="e">
        <f>'2.0 Annual - Mill'!DW111</f>
        <v>#DIV/0!</v>
      </c>
      <c r="AZH2" t="str">
        <f>'2.0 Annual - Mill'!DW114</f>
        <v>No</v>
      </c>
      <c r="AZI2">
        <f>'2.0 Annual - Mill'!DW116</f>
        <v>0</v>
      </c>
      <c r="AZJ2">
        <f>'2.0 Annual - Mill'!DW117</f>
        <v>0</v>
      </c>
      <c r="AZK2" s="122">
        <f>'2.0 Annual - Mill'!DW118</f>
        <v>0</v>
      </c>
      <c r="AZL2">
        <f>'3.0 Annual - Estate'!C12</f>
        <v>0</v>
      </c>
      <c r="AZM2">
        <f>'3.0 Annual - Estate'!C13</f>
        <v>0</v>
      </c>
      <c r="AZN2">
        <f>'3.0 Annual - Estate'!C14</f>
        <v>0</v>
      </c>
      <c r="AZO2" s="120" t="str">
        <f>'3.0 Annual - Estate'!C19</f>
        <v/>
      </c>
      <c r="AZP2">
        <f>'3.0 Annual - Estate'!C20</f>
        <v>0</v>
      </c>
      <c r="AZQ2" s="119" t="e">
        <f>'3.0 Annual - Estate'!C21</f>
        <v>#DIV/0!</v>
      </c>
      <c r="AZR2" s="120" t="e">
        <f>'3.0 Annual - Estate'!E19</f>
        <v>#NUM!</v>
      </c>
      <c r="AZS2">
        <f>'3.0 Annual - Estate'!E20</f>
        <v>0</v>
      </c>
      <c r="AZT2" s="119" t="e">
        <f>'3.0 Annual - Estate'!E21</f>
        <v>#DIV/0!</v>
      </c>
      <c r="AZU2">
        <f>'3.0 Annual - Estate'!E24</f>
        <v>0</v>
      </c>
      <c r="AZV2">
        <f>'3.0 Annual - Estate'!C27</f>
        <v>0</v>
      </c>
      <c r="AZW2">
        <f>'3.0 Annual - Estate'!C29</f>
        <v>0</v>
      </c>
      <c r="AZX2">
        <f>'3.0 Annual - Estate'!C31</f>
        <v>0</v>
      </c>
      <c r="AZY2">
        <f>'3.0 Annual - Estate'!D31</f>
        <v>0</v>
      </c>
      <c r="AZZ2">
        <f>'3.0 Annual - Estate'!E29</f>
        <v>0</v>
      </c>
      <c r="BAA2">
        <f>'3.0 Annual - Estate'!E31</f>
        <v>0</v>
      </c>
      <c r="BAB2">
        <f>'3.0 Annual - Estate'!F31</f>
        <v>0</v>
      </c>
      <c r="BAC2">
        <f>'3.0 Annual - Estate'!G27</f>
        <v>0</v>
      </c>
      <c r="BAD2">
        <f>'3.0 Annual - Estate'!G29</f>
        <v>0</v>
      </c>
      <c r="BAE2">
        <f>'3.0 Annual - Estate'!G31</f>
        <v>0</v>
      </c>
      <c r="BAF2">
        <f>'3.0 Annual - Estate'!H31</f>
        <v>0</v>
      </c>
      <c r="BAG2">
        <f>'3.0 Annual - Estate'!I29</f>
        <v>0</v>
      </c>
      <c r="BAH2">
        <f>'3.0 Annual - Estate'!I31</f>
        <v>0</v>
      </c>
      <c r="BAI2">
        <f>'3.0 Annual - Estate'!J31</f>
        <v>0</v>
      </c>
      <c r="BAJ2" t="e">
        <f>'3.0 Annual - Estate'!C34</f>
        <v>#DIV/0!</v>
      </c>
      <c r="BAK2" t="e">
        <f>'3.0 Annual - Estate'!C36</f>
        <v>#DIV/0!</v>
      </c>
      <c r="BAL2" t="e">
        <f>'3.0 Annual - Estate'!C38</f>
        <v>#DIV/0!</v>
      </c>
      <c r="BAM2" t="e">
        <f>'3.0 Annual - Estate'!D38</f>
        <v>#DIV/0!</v>
      </c>
      <c r="BAN2" t="e">
        <f>'3.0 Annual - Estate'!E36</f>
        <v>#DIV/0!</v>
      </c>
      <c r="BAO2" t="e">
        <f>'3.0 Annual - Estate'!E38</f>
        <v>#DIV/0!</v>
      </c>
      <c r="BAP2" t="e">
        <f>'3.0 Annual - Estate'!F38</f>
        <v>#DIV/0!</v>
      </c>
      <c r="BAQ2" t="e">
        <f>'3.0 Annual - Estate'!G34</f>
        <v>#DIV/0!</v>
      </c>
      <c r="BAR2" t="e">
        <f>'3.0 Annual - Estate'!G36</f>
        <v>#DIV/0!</v>
      </c>
      <c r="BAS2" t="e">
        <f>'3.0 Annual - Estate'!G38</f>
        <v>#DIV/0!</v>
      </c>
      <c r="BAT2" t="e">
        <f>'3.0 Annual - Estate'!H38</f>
        <v>#DIV/0!</v>
      </c>
      <c r="BAU2" t="e">
        <f>'3.0 Annual - Estate'!I36</f>
        <v>#DIV/0!</v>
      </c>
      <c r="BAV2" t="e">
        <f>'3.0 Annual - Estate'!I38</f>
        <v>#DIV/0!</v>
      </c>
      <c r="BAW2" t="e">
        <f>'3.0 Annual - Estate'!J38</f>
        <v>#DIV/0!</v>
      </c>
      <c r="BAX2">
        <f>'3.0 Annual - Estate'!E40</f>
        <v>0</v>
      </c>
      <c r="BAY2">
        <f>'3.0 Annual - Estate'!E41</f>
        <v>0</v>
      </c>
      <c r="BAZ2" t="e">
        <f>'3.0 Annual - Estate'!E42</f>
        <v>#DIV/0!</v>
      </c>
      <c r="BBA2">
        <f>'3.0 Annual - Estate'!E45</f>
        <v>0</v>
      </c>
      <c r="BBB2">
        <f>'3.0 Annual - Estate'!C48</f>
        <v>0</v>
      </c>
      <c r="BBC2">
        <f>'3.0 Annual - Estate'!C49</f>
        <v>0</v>
      </c>
      <c r="BBD2">
        <f>'3.0 Annual - Estate'!C50</f>
        <v>0</v>
      </c>
      <c r="BBE2">
        <f>'3.0 Annual - Estate'!D48</f>
        <v>0</v>
      </c>
      <c r="BBF2">
        <f>'3.0 Annual - Estate'!D49</f>
        <v>0</v>
      </c>
      <c r="BBG2">
        <f>'3.0 Annual - Estate'!D50</f>
        <v>0</v>
      </c>
      <c r="BBH2">
        <f>'3.0 Annual - Estate'!E55</f>
        <v>0</v>
      </c>
      <c r="BBI2">
        <f>'3.0 Annual - Estate'!B57</f>
        <v>0</v>
      </c>
      <c r="BBJ2">
        <f>'3.0 Annual - Estate'!E58</f>
        <v>0</v>
      </c>
      <c r="BBK2">
        <f>'3.0 Annual - Estate'!E60</f>
        <v>0</v>
      </c>
      <c r="BBL2">
        <f>'3.0 Annual - Estate'!B62</f>
        <v>0</v>
      </c>
      <c r="BBM2">
        <f>'3.0 Annual - Estate'!E63</f>
        <v>0</v>
      </c>
      <c r="BBN2">
        <f>'3.0 Annual - Estate'!E66</f>
        <v>0</v>
      </c>
      <c r="BBO2">
        <f>'3.0 Annual - Estate'!E67</f>
        <v>0</v>
      </c>
      <c r="BBP2" s="122" t="e">
        <f>'3.0 Annual - Estate'!E68</f>
        <v>#DIV/0!</v>
      </c>
      <c r="BBQ2">
        <f>'3.0 Annual - Estate'!E71</f>
        <v>0</v>
      </c>
      <c r="BBR2">
        <f>'3.0 Annual - Estate'!E73</f>
        <v>0</v>
      </c>
      <c r="BBS2">
        <f>'3.0 Annual - Estate'!E74</f>
        <v>0</v>
      </c>
      <c r="BBT2" s="122">
        <f>'3.0 Annual - Estate'!E75</f>
        <v>0</v>
      </c>
      <c r="BBU2">
        <f>'3.0 Annual - Estate'!O12</f>
        <v>0</v>
      </c>
      <c r="BBV2">
        <f>'3.0 Annual - Estate'!O13</f>
        <v>0</v>
      </c>
      <c r="BBW2">
        <f>'3.0 Annual - Estate'!O14</f>
        <v>0</v>
      </c>
      <c r="BBX2" s="120" t="str">
        <f>'3.0 Annual - Estate'!O19</f>
        <v/>
      </c>
      <c r="BBY2">
        <f>'3.0 Annual - Estate'!O20</f>
        <v>0</v>
      </c>
      <c r="BBZ2" s="119" t="e">
        <f>'3.0 Annual - Estate'!O21</f>
        <v>#DIV/0!</v>
      </c>
      <c r="BCA2" s="120" t="e">
        <f>'3.0 Annual - Estate'!Q19</f>
        <v>#NUM!</v>
      </c>
      <c r="BCB2">
        <f>'3.0 Annual - Estate'!Q20</f>
        <v>0</v>
      </c>
      <c r="BCC2" s="119" t="e">
        <f>'3.0 Annual - Estate'!Q21</f>
        <v>#DIV/0!</v>
      </c>
      <c r="BCD2">
        <f>'3.0 Annual - Estate'!Q24</f>
        <v>0</v>
      </c>
      <c r="BCE2">
        <f>'3.0 Annual - Estate'!O27</f>
        <v>0</v>
      </c>
      <c r="BCF2">
        <f>'3.0 Annual - Estate'!O29</f>
        <v>0</v>
      </c>
      <c r="BCG2">
        <f>'3.0 Annual - Estate'!O31</f>
        <v>0</v>
      </c>
      <c r="BCH2">
        <f>'3.0 Annual - Estate'!P31</f>
        <v>0</v>
      </c>
      <c r="BCI2">
        <f>'3.0 Annual - Estate'!Q29</f>
        <v>0</v>
      </c>
      <c r="BCJ2">
        <f>'3.0 Annual - Estate'!Q31</f>
        <v>0</v>
      </c>
      <c r="BCK2">
        <f>'3.0 Annual - Estate'!R31</f>
        <v>0</v>
      </c>
      <c r="BCL2">
        <f>'3.0 Annual - Estate'!S27</f>
        <v>0</v>
      </c>
      <c r="BCM2">
        <f>'3.0 Annual - Estate'!S29</f>
        <v>0</v>
      </c>
      <c r="BCN2">
        <f>'3.0 Annual - Estate'!S31</f>
        <v>0</v>
      </c>
      <c r="BCO2">
        <f>'3.0 Annual - Estate'!T31</f>
        <v>0</v>
      </c>
      <c r="BCP2">
        <f>'3.0 Annual - Estate'!U29</f>
        <v>0</v>
      </c>
      <c r="BCQ2">
        <f>'3.0 Annual - Estate'!U31</f>
        <v>0</v>
      </c>
      <c r="BCR2">
        <f>'3.0 Annual - Estate'!V31</f>
        <v>0</v>
      </c>
      <c r="BCS2" t="e">
        <f>'3.0 Annual - Estate'!O34</f>
        <v>#DIV/0!</v>
      </c>
      <c r="BCT2" t="e">
        <f>'3.0 Annual - Estate'!O36</f>
        <v>#DIV/0!</v>
      </c>
      <c r="BCU2" t="e">
        <f>'3.0 Annual - Estate'!O38</f>
        <v>#DIV/0!</v>
      </c>
      <c r="BCV2" t="e">
        <f>'3.0 Annual - Estate'!P38</f>
        <v>#DIV/0!</v>
      </c>
      <c r="BCW2" t="e">
        <f>'3.0 Annual - Estate'!Q36</f>
        <v>#DIV/0!</v>
      </c>
      <c r="BCX2" t="e">
        <f>'3.0 Annual - Estate'!Q38</f>
        <v>#DIV/0!</v>
      </c>
      <c r="BCY2" t="e">
        <f>'3.0 Annual - Estate'!R38</f>
        <v>#DIV/0!</v>
      </c>
      <c r="BCZ2" t="e">
        <f>'3.0 Annual - Estate'!S34</f>
        <v>#DIV/0!</v>
      </c>
      <c r="BDA2" t="e">
        <f>'3.0 Annual - Estate'!S36</f>
        <v>#DIV/0!</v>
      </c>
      <c r="BDB2" t="e">
        <f>'3.0 Annual - Estate'!S38</f>
        <v>#DIV/0!</v>
      </c>
      <c r="BDC2" t="e">
        <f>'3.0 Annual - Estate'!T38</f>
        <v>#DIV/0!</v>
      </c>
      <c r="BDD2" t="e">
        <f>'3.0 Annual - Estate'!U36</f>
        <v>#DIV/0!</v>
      </c>
      <c r="BDE2" t="e">
        <f>'3.0 Annual - Estate'!U38</f>
        <v>#DIV/0!</v>
      </c>
      <c r="BDF2" t="e">
        <f>'3.0 Annual - Estate'!V38</f>
        <v>#DIV/0!</v>
      </c>
      <c r="BDG2">
        <f>'3.0 Annual - Estate'!Q40</f>
        <v>0</v>
      </c>
      <c r="BDH2">
        <f>'3.0 Annual - Estate'!Q41</f>
        <v>0</v>
      </c>
      <c r="BDI2" t="e">
        <f>'3.0 Annual - Estate'!Q42</f>
        <v>#DIV/0!</v>
      </c>
      <c r="BDJ2">
        <f>'3.0 Annual - Estate'!Q45</f>
        <v>0</v>
      </c>
      <c r="BDK2">
        <f>'3.0 Annual - Estate'!O48</f>
        <v>0</v>
      </c>
      <c r="BDL2">
        <f>'3.0 Annual - Estate'!O49</f>
        <v>0</v>
      </c>
      <c r="BDM2">
        <f>'3.0 Annual - Estate'!O50</f>
        <v>0</v>
      </c>
      <c r="BDN2">
        <f>'3.0 Annual - Estate'!P48</f>
        <v>0</v>
      </c>
      <c r="BDO2">
        <f>'3.0 Annual - Estate'!P49</f>
        <v>0</v>
      </c>
      <c r="BDP2">
        <f>'3.0 Annual - Estate'!P50</f>
        <v>0</v>
      </c>
      <c r="BDQ2">
        <f>'3.0 Annual - Estate'!Q55</f>
        <v>0</v>
      </c>
      <c r="BDR2">
        <f>'3.0 Annual - Estate'!N57</f>
        <v>0</v>
      </c>
      <c r="BDS2">
        <f>'3.0 Annual - Estate'!Q58</f>
        <v>0</v>
      </c>
      <c r="BDT2">
        <f>'3.0 Annual - Estate'!Q60</f>
        <v>0</v>
      </c>
      <c r="BDU2">
        <f>'3.0 Annual - Estate'!N62</f>
        <v>0</v>
      </c>
      <c r="BDV2">
        <f>'3.0 Annual - Estate'!Q63</f>
        <v>0</v>
      </c>
      <c r="BDW2">
        <f>'3.0 Annual - Estate'!Q66</f>
        <v>0</v>
      </c>
      <c r="BDX2">
        <f>'3.0 Annual - Estate'!Q67</f>
        <v>0</v>
      </c>
      <c r="BDY2" s="122" t="e">
        <f>'3.0 Annual - Estate'!Q68</f>
        <v>#DIV/0!</v>
      </c>
      <c r="BDZ2">
        <f>'3.0 Annual - Estate'!Q71</f>
        <v>0</v>
      </c>
      <c r="BEA2">
        <f>'3.0 Annual - Estate'!Q73</f>
        <v>0</v>
      </c>
      <c r="BEB2">
        <f>'3.0 Annual - Estate'!Q74</f>
        <v>0</v>
      </c>
      <c r="BEC2" s="122">
        <f>'3.0 Annual - Estate'!Q75</f>
        <v>0</v>
      </c>
      <c r="BED2">
        <f>'3.0 Annual - Estate'!Z12</f>
        <v>0</v>
      </c>
      <c r="BEE2">
        <f>'3.0 Annual - Estate'!Z13</f>
        <v>0</v>
      </c>
      <c r="BEF2">
        <f>'3.0 Annual - Estate'!Z14</f>
        <v>0</v>
      </c>
      <c r="BEG2" s="120" t="str">
        <f>'3.0 Annual - Estate'!Z19</f>
        <v/>
      </c>
      <c r="BEH2">
        <f>'3.0 Annual - Estate'!Z20</f>
        <v>0</v>
      </c>
      <c r="BEI2" s="119" t="e">
        <f>'3.0 Annual - Estate'!Z21</f>
        <v>#DIV/0!</v>
      </c>
      <c r="BEJ2" s="120" t="e">
        <f>'3.0 Annual - Estate'!AB19</f>
        <v>#NUM!</v>
      </c>
      <c r="BEK2">
        <f>'3.0 Annual - Estate'!AB20</f>
        <v>0</v>
      </c>
      <c r="BEL2" s="119" t="e">
        <f>'3.0 Annual - Estate'!AB21</f>
        <v>#DIV/0!</v>
      </c>
      <c r="BEM2">
        <f>'3.0 Annual - Estate'!AB24</f>
        <v>0</v>
      </c>
      <c r="BEN2">
        <f>'3.0 Annual - Estate'!Z27</f>
        <v>0</v>
      </c>
      <c r="BEO2">
        <f>'3.0 Annual - Estate'!Z29</f>
        <v>0</v>
      </c>
      <c r="BEP2">
        <f>'3.0 Annual - Estate'!Z31</f>
        <v>0</v>
      </c>
      <c r="BEQ2">
        <f>'3.0 Annual - Estate'!AA31</f>
        <v>0</v>
      </c>
      <c r="BER2">
        <f>'3.0 Annual - Estate'!AB29</f>
        <v>0</v>
      </c>
      <c r="BES2">
        <f>'3.0 Annual - Estate'!AB31</f>
        <v>0</v>
      </c>
      <c r="BET2">
        <f>'3.0 Annual - Estate'!AC31</f>
        <v>0</v>
      </c>
      <c r="BEU2">
        <f>'3.0 Annual - Estate'!AD27</f>
        <v>0</v>
      </c>
      <c r="BEV2">
        <f>'3.0 Annual - Estate'!AD29</f>
        <v>0</v>
      </c>
      <c r="BEW2">
        <f>'3.0 Annual - Estate'!AD31</f>
        <v>0</v>
      </c>
      <c r="BEX2">
        <f>'3.0 Annual - Estate'!AE31</f>
        <v>0</v>
      </c>
      <c r="BEY2">
        <f>'3.0 Annual - Estate'!AF29</f>
        <v>0</v>
      </c>
      <c r="BEZ2">
        <f>'3.0 Annual - Estate'!AF31</f>
        <v>0</v>
      </c>
      <c r="BFA2">
        <f>'3.0 Annual - Estate'!AG31</f>
        <v>0</v>
      </c>
      <c r="BFB2" t="e">
        <f>'3.0 Annual - Estate'!Z34</f>
        <v>#DIV/0!</v>
      </c>
      <c r="BFC2" t="e">
        <f>'3.0 Annual - Estate'!Z36</f>
        <v>#DIV/0!</v>
      </c>
      <c r="BFD2" t="e">
        <f>'3.0 Annual - Estate'!Z38</f>
        <v>#DIV/0!</v>
      </c>
      <c r="BFE2" t="e">
        <f>'3.0 Annual - Estate'!AA38</f>
        <v>#DIV/0!</v>
      </c>
      <c r="BFF2" t="e">
        <f>'3.0 Annual - Estate'!AB36</f>
        <v>#DIV/0!</v>
      </c>
      <c r="BFG2" t="e">
        <f>'3.0 Annual - Estate'!AB38</f>
        <v>#DIV/0!</v>
      </c>
      <c r="BFH2" t="e">
        <f>'3.0 Annual - Estate'!AC38</f>
        <v>#DIV/0!</v>
      </c>
      <c r="BFI2" t="e">
        <f>'3.0 Annual - Estate'!AD34</f>
        <v>#DIV/0!</v>
      </c>
      <c r="BFJ2" t="e">
        <f>'3.0 Annual - Estate'!AD36</f>
        <v>#DIV/0!</v>
      </c>
      <c r="BFK2" t="e">
        <f>'3.0 Annual - Estate'!AD38</f>
        <v>#DIV/0!</v>
      </c>
      <c r="BFL2" t="e">
        <f>'3.0 Annual - Estate'!AE38</f>
        <v>#DIV/0!</v>
      </c>
      <c r="BFM2" t="e">
        <f>'3.0 Annual - Estate'!AF36</f>
        <v>#DIV/0!</v>
      </c>
      <c r="BFN2" t="e">
        <f>'3.0 Annual - Estate'!AF38</f>
        <v>#DIV/0!</v>
      </c>
      <c r="BFO2" t="e">
        <f>'3.0 Annual - Estate'!AG38</f>
        <v>#DIV/0!</v>
      </c>
      <c r="BFP2">
        <f>'3.0 Annual - Estate'!AB40</f>
        <v>0</v>
      </c>
      <c r="BFQ2">
        <f>'3.0 Annual - Estate'!AB41</f>
        <v>0</v>
      </c>
      <c r="BFR2" t="e">
        <f>'3.0 Annual - Estate'!AB42</f>
        <v>#DIV/0!</v>
      </c>
      <c r="BFS2">
        <f>'3.0 Annual - Estate'!AB45</f>
        <v>0</v>
      </c>
      <c r="BFT2">
        <f>'3.0 Annual - Estate'!Z48</f>
        <v>0</v>
      </c>
      <c r="BFU2">
        <f>'3.0 Annual - Estate'!Z49</f>
        <v>0</v>
      </c>
      <c r="BFV2">
        <f>'3.0 Annual - Estate'!Z50</f>
        <v>0</v>
      </c>
      <c r="BFW2">
        <f>'3.0 Annual - Estate'!AA48</f>
        <v>0</v>
      </c>
      <c r="BFX2">
        <f>'3.0 Annual - Estate'!AA49</f>
        <v>0</v>
      </c>
      <c r="BFY2">
        <f>'3.0 Annual - Estate'!AA50</f>
        <v>0</v>
      </c>
      <c r="BFZ2">
        <f>'3.0 Annual - Estate'!AB55</f>
        <v>0</v>
      </c>
      <c r="BGA2">
        <f>'3.0 Annual - Estate'!Y57</f>
        <v>0</v>
      </c>
      <c r="BGB2">
        <f>'3.0 Annual - Estate'!AB58</f>
        <v>0</v>
      </c>
      <c r="BGC2">
        <f>'3.0 Annual - Estate'!AB60</f>
        <v>0</v>
      </c>
      <c r="BGD2">
        <f>'3.0 Annual - Estate'!Y62</f>
        <v>0</v>
      </c>
      <c r="BGE2">
        <f>'3.0 Annual - Estate'!AB63</f>
        <v>0</v>
      </c>
      <c r="BGF2">
        <f>'3.0 Annual - Estate'!AB66</f>
        <v>0</v>
      </c>
      <c r="BGG2">
        <f>'3.0 Annual - Estate'!AB67</f>
        <v>0</v>
      </c>
      <c r="BGH2" s="122" t="e">
        <f>'3.0 Annual - Estate'!AB68</f>
        <v>#DIV/0!</v>
      </c>
      <c r="BGI2">
        <f>'3.0 Annual - Estate'!AB71</f>
        <v>0</v>
      </c>
      <c r="BGJ2">
        <f>'3.0 Annual - Estate'!AB73</f>
        <v>0</v>
      </c>
      <c r="BGK2">
        <f>'3.0 Annual - Estate'!AB74</f>
        <v>0</v>
      </c>
      <c r="BGL2" s="122">
        <f>'3.0 Annual - Estate'!AB75</f>
        <v>0</v>
      </c>
      <c r="BGM2">
        <f>'3.0 Annual - Estate'!AK12</f>
        <v>0</v>
      </c>
      <c r="BGN2">
        <f>'3.0 Annual - Estate'!AK13</f>
        <v>0</v>
      </c>
      <c r="BGO2">
        <f>'3.0 Annual - Estate'!AK14</f>
        <v>0</v>
      </c>
      <c r="BGP2" s="120" t="str">
        <f>'3.0 Annual - Estate'!AK19</f>
        <v/>
      </c>
      <c r="BGQ2">
        <f>'3.0 Annual - Estate'!AK20</f>
        <v>0</v>
      </c>
      <c r="BGR2" s="119" t="e">
        <f>'3.0 Annual - Estate'!AK21</f>
        <v>#DIV/0!</v>
      </c>
      <c r="BGS2" s="120" t="e">
        <f>'3.0 Annual - Estate'!AM19</f>
        <v>#NUM!</v>
      </c>
      <c r="BGT2">
        <f>'3.0 Annual - Estate'!AM20</f>
        <v>0</v>
      </c>
      <c r="BGU2" s="119" t="e">
        <f>'3.0 Annual - Estate'!AM21</f>
        <v>#DIV/0!</v>
      </c>
      <c r="BGV2">
        <f>'3.0 Annual - Estate'!AM24</f>
        <v>0</v>
      </c>
      <c r="BGW2">
        <f>'3.0 Annual - Estate'!AK27</f>
        <v>0</v>
      </c>
      <c r="BGX2">
        <f>'3.0 Annual - Estate'!AK29</f>
        <v>0</v>
      </c>
      <c r="BGY2">
        <f>'3.0 Annual - Estate'!AK31</f>
        <v>0</v>
      </c>
      <c r="BGZ2">
        <f>'3.0 Annual - Estate'!AL31</f>
        <v>0</v>
      </c>
      <c r="BHA2">
        <f>'3.0 Annual - Estate'!AM29</f>
        <v>0</v>
      </c>
      <c r="BHB2">
        <f>'3.0 Annual - Estate'!AM31</f>
        <v>0</v>
      </c>
      <c r="BHC2">
        <f>'3.0 Annual - Estate'!AN31</f>
        <v>0</v>
      </c>
      <c r="BHD2">
        <f>'3.0 Annual - Estate'!AO27</f>
        <v>0</v>
      </c>
      <c r="BHE2">
        <f>'3.0 Annual - Estate'!AO29</f>
        <v>0</v>
      </c>
      <c r="BHF2">
        <f>'3.0 Annual - Estate'!AO31</f>
        <v>0</v>
      </c>
      <c r="BHG2">
        <f>'3.0 Annual - Estate'!AP31</f>
        <v>0</v>
      </c>
      <c r="BHH2">
        <f>'3.0 Annual - Estate'!AQ29</f>
        <v>0</v>
      </c>
      <c r="BHI2">
        <f>'3.0 Annual - Estate'!AQ31</f>
        <v>0</v>
      </c>
      <c r="BHJ2">
        <f>'3.0 Annual - Estate'!AR31</f>
        <v>0</v>
      </c>
      <c r="BHK2" t="e">
        <f>'3.0 Annual - Estate'!AK34</f>
        <v>#DIV/0!</v>
      </c>
      <c r="BHL2" t="e">
        <f>'3.0 Annual - Estate'!AK36</f>
        <v>#DIV/0!</v>
      </c>
      <c r="BHM2" t="e">
        <f>'3.0 Annual - Estate'!AK38</f>
        <v>#DIV/0!</v>
      </c>
      <c r="BHN2" t="e">
        <f>'3.0 Annual - Estate'!AL38</f>
        <v>#DIV/0!</v>
      </c>
      <c r="BHO2" t="e">
        <f>'3.0 Annual - Estate'!AM36</f>
        <v>#DIV/0!</v>
      </c>
      <c r="BHP2" t="e">
        <f>'3.0 Annual - Estate'!AM38</f>
        <v>#DIV/0!</v>
      </c>
      <c r="BHQ2" t="e">
        <f>'3.0 Annual - Estate'!AN38</f>
        <v>#DIV/0!</v>
      </c>
      <c r="BHR2" t="e">
        <f>'3.0 Annual - Estate'!AO34</f>
        <v>#DIV/0!</v>
      </c>
      <c r="BHS2" t="e">
        <f>'3.0 Annual - Estate'!AO36</f>
        <v>#DIV/0!</v>
      </c>
      <c r="BHT2" t="e">
        <f>'3.0 Annual - Estate'!AO38</f>
        <v>#DIV/0!</v>
      </c>
      <c r="BHU2" t="e">
        <f>'3.0 Annual - Estate'!AP38</f>
        <v>#DIV/0!</v>
      </c>
      <c r="BHV2" t="e">
        <f>'3.0 Annual - Estate'!AQ36</f>
        <v>#DIV/0!</v>
      </c>
      <c r="BHW2" t="e">
        <f>'3.0 Annual - Estate'!AQ38</f>
        <v>#DIV/0!</v>
      </c>
      <c r="BHX2" t="e">
        <f>'3.0 Annual - Estate'!AR38</f>
        <v>#DIV/0!</v>
      </c>
      <c r="BHY2">
        <f>'3.0 Annual - Estate'!AM40</f>
        <v>0</v>
      </c>
      <c r="BHZ2">
        <f>'3.0 Annual - Estate'!AM41</f>
        <v>0</v>
      </c>
      <c r="BIA2" t="e">
        <f>'3.0 Annual - Estate'!AM42</f>
        <v>#DIV/0!</v>
      </c>
      <c r="BIB2">
        <f>'3.0 Annual - Estate'!AM45</f>
        <v>0</v>
      </c>
      <c r="BIC2">
        <f>'3.0 Annual - Estate'!AK48</f>
        <v>0</v>
      </c>
      <c r="BID2">
        <f>'3.0 Annual - Estate'!AK49</f>
        <v>0</v>
      </c>
      <c r="BIE2">
        <f>'3.0 Annual - Estate'!AK50</f>
        <v>0</v>
      </c>
      <c r="BIF2">
        <f>'3.0 Annual - Estate'!AL48</f>
        <v>0</v>
      </c>
      <c r="BIG2">
        <f>'3.0 Annual - Estate'!AL49</f>
        <v>0</v>
      </c>
      <c r="BIH2">
        <f>'3.0 Annual - Estate'!AL50</f>
        <v>0</v>
      </c>
      <c r="BII2">
        <f>'3.0 Annual - Estate'!AM55</f>
        <v>0</v>
      </c>
      <c r="BIJ2">
        <f>'3.0 Annual - Estate'!AJ57</f>
        <v>0</v>
      </c>
      <c r="BIK2">
        <f>'3.0 Annual - Estate'!AM58</f>
        <v>0</v>
      </c>
      <c r="BIL2">
        <f>'3.0 Annual - Estate'!AM60</f>
        <v>0</v>
      </c>
      <c r="BIM2">
        <f>'3.0 Annual - Estate'!AJ62</f>
        <v>0</v>
      </c>
      <c r="BIN2">
        <f>'3.0 Annual - Estate'!AM63</f>
        <v>0</v>
      </c>
      <c r="BIO2">
        <f>'3.0 Annual - Estate'!AM66</f>
        <v>0</v>
      </c>
      <c r="BIP2">
        <f>'3.0 Annual - Estate'!AM67</f>
        <v>0</v>
      </c>
      <c r="BIQ2" s="122" t="e">
        <f>'3.0 Annual - Estate'!AM68</f>
        <v>#DIV/0!</v>
      </c>
      <c r="BIR2">
        <f>'3.0 Annual - Estate'!AM71</f>
        <v>0</v>
      </c>
      <c r="BIS2">
        <f>'3.0 Annual - Estate'!AM73</f>
        <v>0</v>
      </c>
      <c r="BIT2">
        <f>'3.0 Annual - Estate'!AM74</f>
        <v>0</v>
      </c>
      <c r="BIU2" s="122">
        <f>'3.0 Annual - Estate'!AM75</f>
        <v>0</v>
      </c>
      <c r="BIV2">
        <f>'3.0 Annual - Estate'!AV12</f>
        <v>0</v>
      </c>
      <c r="BIW2">
        <f>'3.0 Annual - Estate'!AV13</f>
        <v>0</v>
      </c>
      <c r="BIX2">
        <f>'3.0 Annual - Estate'!AV14</f>
        <v>0</v>
      </c>
      <c r="BIY2" s="120" t="str">
        <f>'3.0 Annual - Estate'!AV19</f>
        <v/>
      </c>
      <c r="BIZ2">
        <f>'3.0 Annual - Estate'!AV20</f>
        <v>0</v>
      </c>
      <c r="BJA2" s="119" t="e">
        <f>'3.0 Annual - Estate'!AV21</f>
        <v>#DIV/0!</v>
      </c>
      <c r="BJB2" s="120" t="e">
        <f>'3.0 Annual - Estate'!AX19</f>
        <v>#NUM!</v>
      </c>
      <c r="BJC2">
        <f>'3.0 Annual - Estate'!AX20</f>
        <v>0</v>
      </c>
      <c r="BJD2" s="119" t="e">
        <f>'3.0 Annual - Estate'!AX21</f>
        <v>#DIV/0!</v>
      </c>
      <c r="BJE2">
        <f>'3.0 Annual - Estate'!AX24</f>
        <v>0</v>
      </c>
      <c r="BJF2">
        <f>'3.0 Annual - Estate'!AV27</f>
        <v>0</v>
      </c>
      <c r="BJG2">
        <f>'3.0 Annual - Estate'!AV29</f>
        <v>0</v>
      </c>
      <c r="BJH2">
        <f>'3.0 Annual - Estate'!AV31</f>
        <v>0</v>
      </c>
      <c r="BJI2">
        <f>'3.0 Annual - Estate'!AW31</f>
        <v>0</v>
      </c>
      <c r="BJJ2">
        <f>'3.0 Annual - Estate'!AX29</f>
        <v>0</v>
      </c>
      <c r="BJK2">
        <f>'3.0 Annual - Estate'!AX31</f>
        <v>0</v>
      </c>
      <c r="BJL2">
        <f>'3.0 Annual - Estate'!AY31</f>
        <v>0</v>
      </c>
      <c r="BJM2">
        <f>'3.0 Annual - Estate'!AZ27</f>
        <v>0</v>
      </c>
      <c r="BJN2">
        <f>'3.0 Annual - Estate'!AZ29</f>
        <v>0</v>
      </c>
      <c r="BJO2">
        <f>'3.0 Annual - Estate'!AZ31</f>
        <v>0</v>
      </c>
      <c r="BJP2">
        <f>'3.0 Annual - Estate'!BA31</f>
        <v>0</v>
      </c>
      <c r="BJQ2">
        <f>'3.0 Annual - Estate'!BB29</f>
        <v>0</v>
      </c>
      <c r="BJR2">
        <f>'3.0 Annual - Estate'!BB31</f>
        <v>0</v>
      </c>
      <c r="BJS2">
        <f>'3.0 Annual - Estate'!BC31</f>
        <v>0</v>
      </c>
      <c r="BJT2" t="e">
        <f>'3.0 Annual - Estate'!AV34</f>
        <v>#DIV/0!</v>
      </c>
      <c r="BJU2" t="e">
        <f>'3.0 Annual - Estate'!AV36</f>
        <v>#DIV/0!</v>
      </c>
      <c r="BJV2" t="e">
        <f>'3.0 Annual - Estate'!AV38</f>
        <v>#DIV/0!</v>
      </c>
      <c r="BJW2" t="e">
        <f>'3.0 Annual - Estate'!AW38</f>
        <v>#DIV/0!</v>
      </c>
      <c r="BJX2" t="e">
        <f>'3.0 Annual - Estate'!AX36</f>
        <v>#DIV/0!</v>
      </c>
      <c r="BJY2" t="e">
        <f>'3.0 Annual - Estate'!AX38</f>
        <v>#DIV/0!</v>
      </c>
      <c r="BJZ2" t="e">
        <f>'3.0 Annual - Estate'!AY38</f>
        <v>#DIV/0!</v>
      </c>
      <c r="BKA2" t="e">
        <f>'3.0 Annual - Estate'!AZ34</f>
        <v>#DIV/0!</v>
      </c>
      <c r="BKB2" t="e">
        <f>'3.0 Annual - Estate'!AZ36</f>
        <v>#DIV/0!</v>
      </c>
      <c r="BKC2" t="e">
        <f>'3.0 Annual - Estate'!AZ38</f>
        <v>#DIV/0!</v>
      </c>
      <c r="BKD2" t="e">
        <f>'3.0 Annual - Estate'!BA38</f>
        <v>#DIV/0!</v>
      </c>
      <c r="BKE2" t="e">
        <f>'3.0 Annual - Estate'!BB36</f>
        <v>#DIV/0!</v>
      </c>
      <c r="BKF2" t="e">
        <f>'3.0 Annual - Estate'!BB38</f>
        <v>#DIV/0!</v>
      </c>
      <c r="BKG2" t="e">
        <f>'3.0 Annual - Estate'!BC38</f>
        <v>#DIV/0!</v>
      </c>
      <c r="BKH2">
        <f>'3.0 Annual - Estate'!AX40</f>
        <v>0</v>
      </c>
      <c r="BKI2">
        <f>'3.0 Annual - Estate'!AX41</f>
        <v>0</v>
      </c>
      <c r="BKJ2" t="e">
        <f>'3.0 Annual - Estate'!AX42</f>
        <v>#DIV/0!</v>
      </c>
      <c r="BKK2">
        <f>'3.0 Annual - Estate'!AX45</f>
        <v>0</v>
      </c>
      <c r="BKL2">
        <f>'3.0 Annual - Estate'!AV48</f>
        <v>0</v>
      </c>
      <c r="BKM2">
        <f>'3.0 Annual - Estate'!AV49</f>
        <v>0</v>
      </c>
      <c r="BKN2">
        <f>'3.0 Annual - Estate'!AV50</f>
        <v>0</v>
      </c>
      <c r="BKO2">
        <f>'3.0 Annual - Estate'!AW48</f>
        <v>0</v>
      </c>
      <c r="BKP2">
        <f>'3.0 Annual - Estate'!AW49</f>
        <v>0</v>
      </c>
      <c r="BKQ2">
        <f>'3.0 Annual - Estate'!AW50</f>
        <v>0</v>
      </c>
      <c r="BKR2">
        <f>'3.0 Annual - Estate'!AX55</f>
        <v>0</v>
      </c>
      <c r="BKS2">
        <f>'3.0 Annual - Estate'!AU57</f>
        <v>0</v>
      </c>
      <c r="BKT2">
        <f>'3.0 Annual - Estate'!AX58</f>
        <v>0</v>
      </c>
      <c r="BKU2">
        <f>'3.0 Annual - Estate'!AX60</f>
        <v>0</v>
      </c>
      <c r="BKV2">
        <f>'3.0 Annual - Estate'!AU62</f>
        <v>0</v>
      </c>
      <c r="BKW2">
        <f>'3.0 Annual - Estate'!AX63</f>
        <v>0</v>
      </c>
      <c r="BKX2">
        <f>'3.0 Annual - Estate'!AX66</f>
        <v>0</v>
      </c>
      <c r="BKY2">
        <f>'3.0 Annual - Estate'!AX67</f>
        <v>0</v>
      </c>
      <c r="BKZ2" s="122" t="e">
        <f>'3.0 Annual - Estate'!AX68</f>
        <v>#DIV/0!</v>
      </c>
      <c r="BLA2">
        <f>'3.0 Annual - Estate'!AX71</f>
        <v>0</v>
      </c>
      <c r="BLB2">
        <f>'3.0 Annual - Estate'!AX73</f>
        <v>0</v>
      </c>
      <c r="BLC2">
        <f>'3.0 Annual - Estate'!AX74</f>
        <v>0</v>
      </c>
      <c r="BLD2" s="122">
        <f>'3.0 Annual - Estate'!AX75</f>
        <v>0</v>
      </c>
      <c r="BLE2">
        <f>'3.0 Annual - Estate'!BG12</f>
        <v>0</v>
      </c>
      <c r="BLF2">
        <f>'3.0 Annual - Estate'!BG13</f>
        <v>0</v>
      </c>
      <c r="BLG2">
        <f>'3.0 Annual - Estate'!BG14</f>
        <v>0</v>
      </c>
      <c r="BLH2" s="120" t="str">
        <f>'3.0 Annual - Estate'!BG19</f>
        <v/>
      </c>
      <c r="BLI2">
        <f>'3.0 Annual - Estate'!BG20</f>
        <v>0</v>
      </c>
      <c r="BLJ2" s="119" t="e">
        <f>'3.0 Annual - Estate'!BG21</f>
        <v>#DIV/0!</v>
      </c>
      <c r="BLK2" s="120" t="e">
        <f>'3.0 Annual - Estate'!BI19</f>
        <v>#NUM!</v>
      </c>
      <c r="BLL2">
        <f>'3.0 Annual - Estate'!BI20</f>
        <v>0</v>
      </c>
      <c r="BLM2" s="119" t="e">
        <f>'3.0 Annual - Estate'!BI21</f>
        <v>#DIV/0!</v>
      </c>
      <c r="BLN2">
        <f>'3.0 Annual - Estate'!BI24</f>
        <v>0</v>
      </c>
      <c r="BLO2">
        <f>'3.0 Annual - Estate'!BG27</f>
        <v>0</v>
      </c>
      <c r="BLP2">
        <f>'3.0 Annual - Estate'!BG29</f>
        <v>0</v>
      </c>
      <c r="BLQ2">
        <f>'3.0 Annual - Estate'!BG31</f>
        <v>0</v>
      </c>
      <c r="BLR2">
        <f>'3.0 Annual - Estate'!BH31</f>
        <v>0</v>
      </c>
      <c r="BLS2">
        <f>'3.0 Annual - Estate'!BI29</f>
        <v>0</v>
      </c>
      <c r="BLT2">
        <f>'3.0 Annual - Estate'!BI31</f>
        <v>0</v>
      </c>
      <c r="BLU2">
        <f>'3.0 Annual - Estate'!BJ31</f>
        <v>0</v>
      </c>
      <c r="BLV2">
        <f>'3.0 Annual - Estate'!BK27</f>
        <v>0</v>
      </c>
      <c r="BLW2">
        <f>'3.0 Annual - Estate'!BK29</f>
        <v>0</v>
      </c>
      <c r="BLX2">
        <f>'3.0 Annual - Estate'!BK31</f>
        <v>0</v>
      </c>
      <c r="BLY2">
        <f>'3.0 Annual - Estate'!BL31</f>
        <v>0</v>
      </c>
      <c r="BLZ2">
        <f>'3.0 Annual - Estate'!BM29</f>
        <v>0</v>
      </c>
      <c r="BMA2">
        <f>'3.0 Annual - Estate'!BM31</f>
        <v>0</v>
      </c>
      <c r="BMB2">
        <f>'3.0 Annual - Estate'!BN31</f>
        <v>0</v>
      </c>
      <c r="BMC2" t="e">
        <f>'3.0 Annual - Estate'!BG34</f>
        <v>#DIV/0!</v>
      </c>
      <c r="BMD2" t="e">
        <f>'3.0 Annual - Estate'!BG36</f>
        <v>#DIV/0!</v>
      </c>
      <c r="BME2" t="e">
        <f>'3.0 Annual - Estate'!BG38</f>
        <v>#DIV/0!</v>
      </c>
      <c r="BMF2" t="e">
        <f>'3.0 Annual - Estate'!BH38</f>
        <v>#DIV/0!</v>
      </c>
      <c r="BMG2" t="e">
        <f>'3.0 Annual - Estate'!BI36</f>
        <v>#DIV/0!</v>
      </c>
      <c r="BMH2" t="e">
        <f>'3.0 Annual - Estate'!BI38</f>
        <v>#DIV/0!</v>
      </c>
      <c r="BMI2" t="e">
        <f>'3.0 Annual - Estate'!BJ38</f>
        <v>#DIV/0!</v>
      </c>
      <c r="BMJ2" t="e">
        <f>'3.0 Annual - Estate'!BK34</f>
        <v>#DIV/0!</v>
      </c>
      <c r="BMK2" t="e">
        <f>'3.0 Annual - Estate'!BK36</f>
        <v>#DIV/0!</v>
      </c>
      <c r="BML2" t="e">
        <f>'3.0 Annual - Estate'!BK38</f>
        <v>#DIV/0!</v>
      </c>
      <c r="BMM2" t="e">
        <f>'3.0 Annual - Estate'!BL38</f>
        <v>#DIV/0!</v>
      </c>
      <c r="BMN2" t="e">
        <f>'3.0 Annual - Estate'!BM36</f>
        <v>#DIV/0!</v>
      </c>
      <c r="BMO2" t="e">
        <f>'3.0 Annual - Estate'!BM38</f>
        <v>#DIV/0!</v>
      </c>
      <c r="BMP2" t="e">
        <f>'3.0 Annual - Estate'!BN38</f>
        <v>#DIV/0!</v>
      </c>
      <c r="BMQ2">
        <f>'3.0 Annual - Estate'!BI40</f>
        <v>0</v>
      </c>
      <c r="BMR2">
        <f>'3.0 Annual - Estate'!BI41</f>
        <v>0</v>
      </c>
      <c r="BMS2" t="e">
        <f>'3.0 Annual - Estate'!BI42</f>
        <v>#DIV/0!</v>
      </c>
      <c r="BMT2">
        <f>'3.0 Annual - Estate'!BI45</f>
        <v>0</v>
      </c>
      <c r="BMU2">
        <f>'3.0 Annual - Estate'!BG48</f>
        <v>0</v>
      </c>
      <c r="BMV2">
        <f>'3.0 Annual - Estate'!BG49</f>
        <v>0</v>
      </c>
      <c r="BMW2">
        <f>'3.0 Annual - Estate'!BG50</f>
        <v>0</v>
      </c>
      <c r="BMX2">
        <f>'3.0 Annual - Estate'!BH48</f>
        <v>0</v>
      </c>
      <c r="BMY2">
        <f>'3.0 Annual - Estate'!BH49</f>
        <v>0</v>
      </c>
      <c r="BMZ2">
        <f>'3.0 Annual - Estate'!BH50</f>
        <v>0</v>
      </c>
      <c r="BNA2">
        <f>'3.0 Annual - Estate'!BI55</f>
        <v>0</v>
      </c>
      <c r="BNB2">
        <f>'3.0 Annual - Estate'!BF57</f>
        <v>0</v>
      </c>
      <c r="BNC2">
        <f>'3.0 Annual - Estate'!BI58</f>
        <v>0</v>
      </c>
      <c r="BND2">
        <f>'3.0 Annual - Estate'!BI60</f>
        <v>0</v>
      </c>
      <c r="BNE2">
        <f>'3.0 Annual - Estate'!BF62</f>
        <v>0</v>
      </c>
      <c r="BNF2">
        <f>'3.0 Annual - Estate'!BI63</f>
        <v>0</v>
      </c>
      <c r="BNG2">
        <f>'3.0 Annual - Estate'!BI66</f>
        <v>0</v>
      </c>
      <c r="BNH2">
        <f>'3.0 Annual - Estate'!BI67</f>
        <v>0</v>
      </c>
      <c r="BNI2" s="122" t="e">
        <f>'3.0 Annual - Estate'!BI68</f>
        <v>#DIV/0!</v>
      </c>
      <c r="BNJ2">
        <f>'3.0 Annual - Estate'!BI71</f>
        <v>0</v>
      </c>
      <c r="BNK2">
        <f>'3.0 Annual - Estate'!BI73</f>
        <v>0</v>
      </c>
      <c r="BNL2">
        <f>'3.0 Annual - Estate'!BI74</f>
        <v>0</v>
      </c>
      <c r="BNM2" s="122">
        <f>'3.0 Annual - Estate'!BI75</f>
        <v>0</v>
      </c>
      <c r="BNN2">
        <f>'3.0 Annual - Estate'!BR12</f>
        <v>0</v>
      </c>
      <c r="BNO2">
        <f>'3.0 Annual - Estate'!BR13</f>
        <v>0</v>
      </c>
      <c r="BNP2">
        <f>'3.0 Annual - Estate'!BR14</f>
        <v>0</v>
      </c>
      <c r="BNQ2" s="120" t="str">
        <f>'3.0 Annual - Estate'!BR19</f>
        <v/>
      </c>
      <c r="BNR2">
        <f>'3.0 Annual - Estate'!BR20</f>
        <v>0</v>
      </c>
      <c r="BNS2" s="119" t="e">
        <f>'3.0 Annual - Estate'!BR21</f>
        <v>#DIV/0!</v>
      </c>
      <c r="BNT2" s="120" t="e">
        <f>'3.0 Annual - Estate'!BT19</f>
        <v>#NUM!</v>
      </c>
      <c r="BNU2">
        <f>'3.0 Annual - Estate'!BT20</f>
        <v>0</v>
      </c>
      <c r="BNV2" s="119" t="e">
        <f>'3.0 Annual - Estate'!BT21</f>
        <v>#DIV/0!</v>
      </c>
      <c r="BNW2">
        <f>'3.0 Annual - Estate'!BT24</f>
        <v>0</v>
      </c>
      <c r="BNX2">
        <f>'3.0 Annual - Estate'!BR27</f>
        <v>0</v>
      </c>
      <c r="BNY2">
        <f>'3.0 Annual - Estate'!BR29</f>
        <v>0</v>
      </c>
      <c r="BNZ2">
        <f>'3.0 Annual - Estate'!BR31</f>
        <v>0</v>
      </c>
      <c r="BOA2">
        <f>'3.0 Annual - Estate'!BS31</f>
        <v>0</v>
      </c>
      <c r="BOB2">
        <f>'3.0 Annual - Estate'!BT29</f>
        <v>0</v>
      </c>
      <c r="BOC2">
        <f>'3.0 Annual - Estate'!BT31</f>
        <v>0</v>
      </c>
      <c r="BOD2">
        <f>'3.0 Annual - Estate'!BU31</f>
        <v>0</v>
      </c>
      <c r="BOE2">
        <f>'3.0 Annual - Estate'!BV27</f>
        <v>0</v>
      </c>
      <c r="BOF2">
        <f>'3.0 Annual - Estate'!BV29</f>
        <v>0</v>
      </c>
      <c r="BOG2">
        <f>'3.0 Annual - Estate'!BV31</f>
        <v>0</v>
      </c>
      <c r="BOH2">
        <f>'3.0 Annual - Estate'!BW31</f>
        <v>0</v>
      </c>
      <c r="BOI2">
        <f>'3.0 Annual - Estate'!BX29</f>
        <v>0</v>
      </c>
      <c r="BOJ2">
        <f>'3.0 Annual - Estate'!BX31</f>
        <v>0</v>
      </c>
      <c r="BOK2">
        <f>'3.0 Annual - Estate'!BY31</f>
        <v>0</v>
      </c>
      <c r="BOL2" t="e">
        <f>'3.0 Annual - Estate'!BR34</f>
        <v>#DIV/0!</v>
      </c>
      <c r="BOM2" t="e">
        <f>'3.0 Annual - Estate'!BR36</f>
        <v>#DIV/0!</v>
      </c>
      <c r="BON2" t="e">
        <f>'3.0 Annual - Estate'!BR38</f>
        <v>#DIV/0!</v>
      </c>
      <c r="BOO2" t="e">
        <f>'3.0 Annual - Estate'!BS38</f>
        <v>#DIV/0!</v>
      </c>
      <c r="BOP2" t="e">
        <f>'3.0 Annual - Estate'!BT36</f>
        <v>#DIV/0!</v>
      </c>
      <c r="BOQ2" t="e">
        <f>'3.0 Annual - Estate'!BT38</f>
        <v>#DIV/0!</v>
      </c>
      <c r="BOR2" t="e">
        <f>'3.0 Annual - Estate'!BU38</f>
        <v>#DIV/0!</v>
      </c>
      <c r="BOS2" t="e">
        <f>'3.0 Annual - Estate'!BV34</f>
        <v>#DIV/0!</v>
      </c>
      <c r="BOT2" t="e">
        <f>'3.0 Annual - Estate'!BV36</f>
        <v>#DIV/0!</v>
      </c>
      <c r="BOU2" t="e">
        <f>'3.0 Annual - Estate'!BV38</f>
        <v>#DIV/0!</v>
      </c>
      <c r="BOV2" t="e">
        <f>'3.0 Annual - Estate'!BW38</f>
        <v>#DIV/0!</v>
      </c>
      <c r="BOW2" t="e">
        <f>'3.0 Annual - Estate'!BX36</f>
        <v>#DIV/0!</v>
      </c>
      <c r="BOX2" t="e">
        <f>'3.0 Annual - Estate'!BX38</f>
        <v>#DIV/0!</v>
      </c>
      <c r="BOY2" t="e">
        <f>'3.0 Annual - Estate'!BY38</f>
        <v>#DIV/0!</v>
      </c>
      <c r="BOZ2">
        <f>'3.0 Annual - Estate'!BT40</f>
        <v>0</v>
      </c>
      <c r="BPA2">
        <f>'3.0 Annual - Estate'!BT41</f>
        <v>0</v>
      </c>
      <c r="BPB2" t="e">
        <f>'3.0 Annual - Estate'!BT42</f>
        <v>#DIV/0!</v>
      </c>
      <c r="BPC2">
        <f>'3.0 Annual - Estate'!BT45</f>
        <v>0</v>
      </c>
      <c r="BPD2">
        <f>'3.0 Annual - Estate'!BR48</f>
        <v>0</v>
      </c>
      <c r="BPE2">
        <f>'3.0 Annual - Estate'!BR49</f>
        <v>0</v>
      </c>
      <c r="BPF2">
        <f>'3.0 Annual - Estate'!BR50</f>
        <v>0</v>
      </c>
      <c r="BPG2">
        <f>'3.0 Annual - Estate'!BS48</f>
        <v>0</v>
      </c>
      <c r="BPH2">
        <f>'3.0 Annual - Estate'!BS49</f>
        <v>0</v>
      </c>
      <c r="BPI2">
        <f>'3.0 Annual - Estate'!BS50</f>
        <v>0</v>
      </c>
      <c r="BPJ2">
        <f>'3.0 Annual - Estate'!BT55</f>
        <v>0</v>
      </c>
      <c r="BPK2">
        <f>'3.0 Annual - Estate'!BQ57</f>
        <v>0</v>
      </c>
      <c r="BPL2">
        <f>'3.0 Annual - Estate'!BT58</f>
        <v>0</v>
      </c>
      <c r="BPM2">
        <f>'3.0 Annual - Estate'!BT60</f>
        <v>0</v>
      </c>
      <c r="BPN2">
        <f>'3.0 Annual - Estate'!BQ62</f>
        <v>0</v>
      </c>
      <c r="BPO2">
        <f>'3.0 Annual - Estate'!BT63</f>
        <v>0</v>
      </c>
      <c r="BPP2">
        <f>'3.0 Annual - Estate'!BT66</f>
        <v>0</v>
      </c>
      <c r="BPQ2">
        <f>'3.0 Annual - Estate'!BT67</f>
        <v>0</v>
      </c>
      <c r="BPR2" s="122" t="e">
        <f>'3.0 Annual - Estate'!BT68</f>
        <v>#DIV/0!</v>
      </c>
      <c r="BPS2">
        <f>'3.0 Annual - Estate'!BT71</f>
        <v>0</v>
      </c>
      <c r="BPT2">
        <f>'3.0 Annual - Estate'!BT73</f>
        <v>0</v>
      </c>
      <c r="BPU2">
        <f>'3.0 Annual - Estate'!BT74</f>
        <v>0</v>
      </c>
      <c r="BPV2" s="122">
        <f>'3.0 Annual - Estate'!BT75</f>
        <v>0</v>
      </c>
      <c r="BPW2">
        <f>'3.0 Annual - Estate'!CC12</f>
        <v>0</v>
      </c>
      <c r="BPX2">
        <f>'3.0 Annual - Estate'!CC13</f>
        <v>0</v>
      </c>
      <c r="BPY2">
        <f>'3.0 Annual - Estate'!CC14</f>
        <v>0</v>
      </c>
      <c r="BPZ2" s="120" t="str">
        <f>'3.0 Annual - Estate'!CC19</f>
        <v/>
      </c>
      <c r="BQA2">
        <f>'3.0 Annual - Estate'!CC20</f>
        <v>0</v>
      </c>
      <c r="BQB2" s="119" t="e">
        <f>'3.0 Annual - Estate'!CC21</f>
        <v>#DIV/0!</v>
      </c>
      <c r="BQC2" s="120" t="e">
        <f>'3.0 Annual - Estate'!CE19</f>
        <v>#NUM!</v>
      </c>
      <c r="BQD2">
        <f>'3.0 Annual - Estate'!CE20</f>
        <v>0</v>
      </c>
      <c r="BQE2" s="119" t="e">
        <f>'3.0 Annual - Estate'!CE21</f>
        <v>#DIV/0!</v>
      </c>
      <c r="BQF2">
        <f>'3.0 Annual - Estate'!CE24</f>
        <v>0</v>
      </c>
      <c r="BQG2">
        <f>'3.0 Annual - Estate'!CC27</f>
        <v>0</v>
      </c>
      <c r="BQH2">
        <f>'3.0 Annual - Estate'!CC29</f>
        <v>0</v>
      </c>
      <c r="BQI2">
        <f>'3.0 Annual - Estate'!CC31</f>
        <v>0</v>
      </c>
      <c r="BQJ2">
        <f>'3.0 Annual - Estate'!CD31</f>
        <v>0</v>
      </c>
      <c r="BQK2">
        <f>'3.0 Annual - Estate'!CE29</f>
        <v>0</v>
      </c>
      <c r="BQL2">
        <f>'3.0 Annual - Estate'!CE31</f>
        <v>0</v>
      </c>
      <c r="BQM2">
        <f>'3.0 Annual - Estate'!CF31</f>
        <v>0</v>
      </c>
      <c r="BQN2">
        <f>'3.0 Annual - Estate'!CG27</f>
        <v>0</v>
      </c>
      <c r="BQO2">
        <f>'3.0 Annual - Estate'!CG29</f>
        <v>0</v>
      </c>
      <c r="BQP2">
        <f>'3.0 Annual - Estate'!CG31</f>
        <v>0</v>
      </c>
      <c r="BQQ2">
        <f>'3.0 Annual - Estate'!CH31</f>
        <v>0</v>
      </c>
      <c r="BQR2">
        <f>'3.0 Annual - Estate'!CI29</f>
        <v>0</v>
      </c>
      <c r="BQS2">
        <f>'3.0 Annual - Estate'!CI31</f>
        <v>0</v>
      </c>
      <c r="BQT2">
        <f>'3.0 Annual - Estate'!CJ31</f>
        <v>0</v>
      </c>
      <c r="BQU2" t="e">
        <f>'3.0 Annual - Estate'!CC34</f>
        <v>#DIV/0!</v>
      </c>
      <c r="BQV2" t="e">
        <f>'3.0 Annual - Estate'!CC36</f>
        <v>#DIV/0!</v>
      </c>
      <c r="BQW2" t="e">
        <f>'3.0 Annual - Estate'!CC38</f>
        <v>#DIV/0!</v>
      </c>
      <c r="BQX2" t="e">
        <f>'3.0 Annual - Estate'!CD38</f>
        <v>#DIV/0!</v>
      </c>
      <c r="BQY2" t="e">
        <f>'3.0 Annual - Estate'!CE36</f>
        <v>#DIV/0!</v>
      </c>
      <c r="BQZ2" t="e">
        <f>'3.0 Annual - Estate'!CE38</f>
        <v>#DIV/0!</v>
      </c>
      <c r="BRA2" t="e">
        <f>'3.0 Annual - Estate'!CF38</f>
        <v>#DIV/0!</v>
      </c>
      <c r="BRB2" t="e">
        <f>'3.0 Annual - Estate'!CG34</f>
        <v>#DIV/0!</v>
      </c>
      <c r="BRC2" t="e">
        <f>'3.0 Annual - Estate'!CG36</f>
        <v>#DIV/0!</v>
      </c>
      <c r="BRD2" t="e">
        <f>'3.0 Annual - Estate'!CG38</f>
        <v>#DIV/0!</v>
      </c>
      <c r="BRE2" t="e">
        <f>'3.0 Annual - Estate'!CH38</f>
        <v>#DIV/0!</v>
      </c>
      <c r="BRF2" t="e">
        <f>'3.0 Annual - Estate'!CI36</f>
        <v>#DIV/0!</v>
      </c>
      <c r="BRG2" t="e">
        <f>'3.0 Annual - Estate'!CI38</f>
        <v>#DIV/0!</v>
      </c>
      <c r="BRH2" t="e">
        <f>'3.0 Annual - Estate'!CJ38</f>
        <v>#DIV/0!</v>
      </c>
      <c r="BRI2">
        <f>'3.0 Annual - Estate'!CE40</f>
        <v>0</v>
      </c>
      <c r="BRJ2">
        <f>'3.0 Annual - Estate'!CE41</f>
        <v>0</v>
      </c>
      <c r="BRK2" t="e">
        <f>'3.0 Annual - Estate'!CE42</f>
        <v>#DIV/0!</v>
      </c>
      <c r="BRL2">
        <f>'3.0 Annual - Estate'!CE45</f>
        <v>0</v>
      </c>
      <c r="BRM2">
        <f>'3.0 Annual - Estate'!CC48</f>
        <v>0</v>
      </c>
      <c r="BRN2">
        <f>'3.0 Annual - Estate'!CC49</f>
        <v>0</v>
      </c>
      <c r="BRO2">
        <f>'3.0 Annual - Estate'!CC50</f>
        <v>0</v>
      </c>
      <c r="BRP2">
        <f>'3.0 Annual - Estate'!CD48</f>
        <v>0</v>
      </c>
      <c r="BRQ2">
        <f>'3.0 Annual - Estate'!CD49</f>
        <v>0</v>
      </c>
      <c r="BRR2">
        <f>'3.0 Annual - Estate'!CD50</f>
        <v>0</v>
      </c>
      <c r="BRS2">
        <f>'3.0 Annual - Estate'!CE55</f>
        <v>0</v>
      </c>
      <c r="BRT2">
        <f>'3.0 Annual - Estate'!CB57</f>
        <v>0</v>
      </c>
      <c r="BRU2">
        <f>'3.0 Annual - Estate'!CE58</f>
        <v>0</v>
      </c>
      <c r="BRV2">
        <f>'3.0 Annual - Estate'!CE60</f>
        <v>0</v>
      </c>
      <c r="BRW2">
        <f>'3.0 Annual - Estate'!CB62</f>
        <v>0</v>
      </c>
      <c r="BRX2">
        <f>'3.0 Annual - Estate'!CE63</f>
        <v>0</v>
      </c>
      <c r="BRY2">
        <f>'3.0 Annual - Estate'!CE66</f>
        <v>0</v>
      </c>
      <c r="BRZ2">
        <f>'3.0 Annual - Estate'!CE67</f>
        <v>0</v>
      </c>
      <c r="BSA2" s="122" t="e">
        <f>'3.0 Annual - Estate'!CE68</f>
        <v>#DIV/0!</v>
      </c>
      <c r="BSB2">
        <f>'3.0 Annual - Estate'!CE71</f>
        <v>0</v>
      </c>
      <c r="BSC2">
        <f>'3.0 Annual - Estate'!CE73</f>
        <v>0</v>
      </c>
      <c r="BSD2">
        <f>'3.0 Annual - Estate'!CE74</f>
        <v>0</v>
      </c>
      <c r="BSE2" s="122">
        <f>'3.0 Annual - Estate'!CE75</f>
        <v>0</v>
      </c>
      <c r="BSF2">
        <f>'3.0 Annual - Estate'!CO12</f>
        <v>0</v>
      </c>
      <c r="BSG2">
        <f>'3.0 Annual - Estate'!CO13</f>
        <v>0</v>
      </c>
      <c r="BSH2">
        <f>'3.0 Annual - Estate'!CO14</f>
        <v>0</v>
      </c>
      <c r="BSI2" s="120" t="str">
        <f>'3.0 Annual - Estate'!CO19</f>
        <v/>
      </c>
      <c r="BSJ2">
        <f>'3.0 Annual - Estate'!CO20</f>
        <v>0</v>
      </c>
      <c r="BSK2" s="119" t="e">
        <f>'3.0 Annual - Estate'!CO21</f>
        <v>#DIV/0!</v>
      </c>
      <c r="BSL2" s="120" t="e">
        <f>'3.0 Annual - Estate'!CQ19</f>
        <v>#NUM!</v>
      </c>
      <c r="BSM2">
        <f>'3.0 Annual - Estate'!CQ20</f>
        <v>0</v>
      </c>
      <c r="BSN2" s="119" t="e">
        <f>'3.0 Annual - Estate'!CQ21</f>
        <v>#DIV/0!</v>
      </c>
      <c r="BSO2">
        <f>'3.0 Annual - Estate'!CQ24</f>
        <v>0</v>
      </c>
      <c r="BSP2">
        <f>'3.0 Annual - Estate'!CO27</f>
        <v>0</v>
      </c>
      <c r="BSQ2">
        <f>'3.0 Annual - Estate'!CO29</f>
        <v>0</v>
      </c>
      <c r="BSR2">
        <f>'3.0 Annual - Estate'!CO31</f>
        <v>0</v>
      </c>
      <c r="BSS2">
        <f>'3.0 Annual - Estate'!CP31</f>
        <v>0</v>
      </c>
      <c r="BST2">
        <f>'3.0 Annual - Estate'!CQ29</f>
        <v>0</v>
      </c>
      <c r="BSU2">
        <f>'3.0 Annual - Estate'!CQ31</f>
        <v>0</v>
      </c>
      <c r="BSV2">
        <f>'3.0 Annual - Estate'!CR31</f>
        <v>0</v>
      </c>
      <c r="BSW2">
        <f>'3.0 Annual - Estate'!CS27</f>
        <v>0</v>
      </c>
      <c r="BSX2">
        <f>'3.0 Annual - Estate'!CS29</f>
        <v>0</v>
      </c>
      <c r="BSY2">
        <f>'3.0 Annual - Estate'!CS31</f>
        <v>0</v>
      </c>
      <c r="BSZ2">
        <f>'3.0 Annual - Estate'!CT31</f>
        <v>0</v>
      </c>
      <c r="BTA2">
        <f>'3.0 Annual - Estate'!CU29</f>
        <v>0</v>
      </c>
      <c r="BTB2">
        <f>'3.0 Annual - Estate'!CU31</f>
        <v>0</v>
      </c>
      <c r="BTC2">
        <f>'3.0 Annual - Estate'!CV31</f>
        <v>0</v>
      </c>
      <c r="BTD2" t="e">
        <f>'3.0 Annual - Estate'!CO34</f>
        <v>#DIV/0!</v>
      </c>
      <c r="BTE2" t="e">
        <f>'3.0 Annual - Estate'!CO36</f>
        <v>#DIV/0!</v>
      </c>
      <c r="BTF2" t="e">
        <f>'3.0 Annual - Estate'!CO38</f>
        <v>#DIV/0!</v>
      </c>
      <c r="BTG2" t="e">
        <f>'3.0 Annual - Estate'!CP38</f>
        <v>#DIV/0!</v>
      </c>
      <c r="BTH2" t="e">
        <f>'3.0 Annual - Estate'!CQ36</f>
        <v>#DIV/0!</v>
      </c>
      <c r="BTI2" t="e">
        <f>'3.0 Annual - Estate'!CQ38</f>
        <v>#DIV/0!</v>
      </c>
      <c r="BTJ2" t="e">
        <f>'3.0 Annual - Estate'!CR38</f>
        <v>#DIV/0!</v>
      </c>
      <c r="BTK2" t="e">
        <f>'3.0 Annual - Estate'!CS34</f>
        <v>#DIV/0!</v>
      </c>
      <c r="BTL2" t="e">
        <f>'3.0 Annual - Estate'!CS36</f>
        <v>#DIV/0!</v>
      </c>
      <c r="BTM2" t="e">
        <f>'3.0 Annual - Estate'!CS38</f>
        <v>#DIV/0!</v>
      </c>
      <c r="BTN2" t="e">
        <f>'3.0 Annual - Estate'!CT38</f>
        <v>#DIV/0!</v>
      </c>
      <c r="BTO2" t="e">
        <f>'3.0 Annual - Estate'!CU36</f>
        <v>#DIV/0!</v>
      </c>
      <c r="BTP2" t="e">
        <f>'3.0 Annual - Estate'!CU38</f>
        <v>#DIV/0!</v>
      </c>
      <c r="BTQ2" t="e">
        <f>'3.0 Annual - Estate'!CV38</f>
        <v>#DIV/0!</v>
      </c>
      <c r="BTR2">
        <f>'3.0 Annual - Estate'!CQ40</f>
        <v>0</v>
      </c>
      <c r="BTS2">
        <f>'3.0 Annual - Estate'!CQ41</f>
        <v>0</v>
      </c>
      <c r="BTT2" t="e">
        <f>'3.0 Annual - Estate'!CQ42</f>
        <v>#DIV/0!</v>
      </c>
      <c r="BTU2">
        <f>'3.0 Annual - Estate'!CQ45</f>
        <v>0</v>
      </c>
      <c r="BTV2">
        <f>'3.0 Annual - Estate'!CO48</f>
        <v>0</v>
      </c>
      <c r="BTW2">
        <f>'3.0 Annual - Estate'!CO49</f>
        <v>0</v>
      </c>
      <c r="BTX2">
        <f>'3.0 Annual - Estate'!CO50</f>
        <v>0</v>
      </c>
      <c r="BTY2">
        <f>'3.0 Annual - Estate'!CP48</f>
        <v>0</v>
      </c>
      <c r="BTZ2">
        <f>'3.0 Annual - Estate'!CP49</f>
        <v>0</v>
      </c>
      <c r="BUA2">
        <f>'3.0 Annual - Estate'!CP50</f>
        <v>0</v>
      </c>
      <c r="BUB2">
        <f>'3.0 Annual - Estate'!CQ55</f>
        <v>0</v>
      </c>
      <c r="BUC2">
        <f>'3.0 Annual - Estate'!CN57</f>
        <v>0</v>
      </c>
      <c r="BUD2">
        <f>'3.0 Annual - Estate'!CQ58</f>
        <v>0</v>
      </c>
      <c r="BUE2">
        <f>'3.0 Annual - Estate'!CQ60</f>
        <v>0</v>
      </c>
      <c r="BUF2">
        <f>'3.0 Annual - Estate'!CN62</f>
        <v>0</v>
      </c>
      <c r="BUG2">
        <f>'3.0 Annual - Estate'!CQ63</f>
        <v>0</v>
      </c>
      <c r="BUH2">
        <f>'3.0 Annual - Estate'!CQ66</f>
        <v>0</v>
      </c>
      <c r="BUI2">
        <f>'3.0 Annual - Estate'!CQ67</f>
        <v>0</v>
      </c>
      <c r="BUJ2" s="122" t="e">
        <f>'3.0 Annual - Estate'!CQ68</f>
        <v>#DIV/0!</v>
      </c>
      <c r="BUK2">
        <f>'3.0 Annual - Estate'!CQ71</f>
        <v>0</v>
      </c>
      <c r="BUL2">
        <f>'3.0 Annual - Estate'!CQ73</f>
        <v>0</v>
      </c>
      <c r="BUM2">
        <f>'3.0 Annual - Estate'!CQ74</f>
        <v>0</v>
      </c>
      <c r="BUN2" s="122">
        <f>'3.0 Annual - Estate'!CQ75</f>
        <v>0</v>
      </c>
      <c r="BUO2">
        <f>'3.0 Annual - Estate'!CZ12</f>
        <v>0</v>
      </c>
      <c r="BUP2">
        <f>'3.0 Annual - Estate'!CZ13</f>
        <v>0</v>
      </c>
      <c r="BUQ2">
        <f>'3.0 Annual - Estate'!CZ14</f>
        <v>0</v>
      </c>
      <c r="BUR2" s="120" t="str">
        <f>'3.0 Annual - Estate'!CZ19</f>
        <v/>
      </c>
      <c r="BUS2">
        <f>'3.0 Annual - Estate'!CZ20</f>
        <v>0</v>
      </c>
      <c r="BUT2" s="119" t="e">
        <f>'3.0 Annual - Estate'!CZ21</f>
        <v>#DIV/0!</v>
      </c>
      <c r="BUU2" s="120" t="e">
        <f>'3.0 Annual - Estate'!DB19</f>
        <v>#NUM!</v>
      </c>
      <c r="BUV2">
        <f>'3.0 Annual - Estate'!DB20</f>
        <v>0</v>
      </c>
      <c r="BUW2" s="119" t="e">
        <f>'3.0 Annual - Estate'!DB21</f>
        <v>#DIV/0!</v>
      </c>
      <c r="BUX2">
        <f>'3.0 Annual - Estate'!DB24</f>
        <v>0</v>
      </c>
      <c r="BUY2">
        <f>'3.0 Annual - Estate'!CZ27</f>
        <v>0</v>
      </c>
      <c r="BUZ2">
        <f>'3.0 Annual - Estate'!CZ29</f>
        <v>0</v>
      </c>
      <c r="BVA2">
        <f>'3.0 Annual - Estate'!CZ31</f>
        <v>0</v>
      </c>
      <c r="BVB2">
        <f>'3.0 Annual - Estate'!DA31</f>
        <v>0</v>
      </c>
      <c r="BVC2">
        <f>'3.0 Annual - Estate'!DB29</f>
        <v>0</v>
      </c>
      <c r="BVD2">
        <f>'3.0 Annual - Estate'!DB31</f>
        <v>0</v>
      </c>
      <c r="BVE2">
        <f>'3.0 Annual - Estate'!DC31</f>
        <v>0</v>
      </c>
      <c r="BVF2">
        <f>'3.0 Annual - Estate'!DD27</f>
        <v>0</v>
      </c>
      <c r="BVG2">
        <f>'3.0 Annual - Estate'!DD29</f>
        <v>0</v>
      </c>
      <c r="BVH2">
        <f>'3.0 Annual - Estate'!DD31</f>
        <v>0</v>
      </c>
      <c r="BVI2">
        <f>'3.0 Annual - Estate'!DE31</f>
        <v>0</v>
      </c>
      <c r="BVJ2">
        <f>'3.0 Annual - Estate'!DF29</f>
        <v>0</v>
      </c>
      <c r="BVK2">
        <f>'3.0 Annual - Estate'!DF31</f>
        <v>0</v>
      </c>
      <c r="BVL2">
        <f>'3.0 Annual - Estate'!DG31</f>
        <v>0</v>
      </c>
      <c r="BVM2" t="e">
        <f>'3.0 Annual - Estate'!CZ34</f>
        <v>#DIV/0!</v>
      </c>
      <c r="BVN2" t="e">
        <f>'3.0 Annual - Estate'!CZ36</f>
        <v>#DIV/0!</v>
      </c>
      <c r="BVO2" t="e">
        <f>'3.0 Annual - Estate'!CZ38</f>
        <v>#DIV/0!</v>
      </c>
      <c r="BVP2" t="e">
        <f>'3.0 Annual - Estate'!DA38</f>
        <v>#DIV/0!</v>
      </c>
      <c r="BVQ2" t="e">
        <f>'3.0 Annual - Estate'!DB36</f>
        <v>#DIV/0!</v>
      </c>
      <c r="BVR2" t="e">
        <f>'3.0 Annual - Estate'!DB38</f>
        <v>#DIV/0!</v>
      </c>
      <c r="BVS2" t="e">
        <f>'3.0 Annual - Estate'!DC38</f>
        <v>#DIV/0!</v>
      </c>
      <c r="BVT2" t="e">
        <f>'3.0 Annual - Estate'!DD34</f>
        <v>#DIV/0!</v>
      </c>
      <c r="BVU2" t="e">
        <f>'3.0 Annual - Estate'!DD36</f>
        <v>#DIV/0!</v>
      </c>
      <c r="BVV2" t="e">
        <f>'3.0 Annual - Estate'!DD38</f>
        <v>#DIV/0!</v>
      </c>
      <c r="BVW2" t="e">
        <f>'3.0 Annual - Estate'!DE38</f>
        <v>#DIV/0!</v>
      </c>
      <c r="BVX2" t="e">
        <f>'3.0 Annual - Estate'!DF36</f>
        <v>#DIV/0!</v>
      </c>
      <c r="BVY2" t="e">
        <f>'3.0 Annual - Estate'!DF38</f>
        <v>#DIV/0!</v>
      </c>
      <c r="BVZ2" t="e">
        <f>'3.0 Annual - Estate'!DG38</f>
        <v>#DIV/0!</v>
      </c>
      <c r="BWA2">
        <f>'3.0 Annual - Estate'!DB40</f>
        <v>0</v>
      </c>
      <c r="BWB2">
        <f>'3.0 Annual - Estate'!DB41</f>
        <v>0</v>
      </c>
      <c r="BWC2" t="e">
        <f>'3.0 Annual - Estate'!DB42</f>
        <v>#DIV/0!</v>
      </c>
      <c r="BWD2">
        <f>'3.0 Annual - Estate'!DB45</f>
        <v>0</v>
      </c>
      <c r="BWE2">
        <f>'3.0 Annual - Estate'!CZ48</f>
        <v>0</v>
      </c>
      <c r="BWF2">
        <f>'3.0 Annual - Estate'!CZ49</f>
        <v>0</v>
      </c>
      <c r="BWG2">
        <f>'3.0 Annual - Estate'!CZ50</f>
        <v>0</v>
      </c>
      <c r="BWH2">
        <f>'3.0 Annual - Estate'!DA48</f>
        <v>0</v>
      </c>
      <c r="BWI2">
        <f>'3.0 Annual - Estate'!DA49</f>
        <v>0</v>
      </c>
      <c r="BWJ2">
        <f>'3.0 Annual - Estate'!DA50</f>
        <v>0</v>
      </c>
      <c r="BWK2">
        <f>'3.0 Annual - Estate'!DB55</f>
        <v>0</v>
      </c>
      <c r="BWL2">
        <f>'3.0 Annual - Estate'!CY57</f>
        <v>0</v>
      </c>
      <c r="BWM2">
        <f>'3.0 Annual - Estate'!DB58</f>
        <v>0</v>
      </c>
      <c r="BWN2">
        <f>'3.0 Annual - Estate'!DB60</f>
        <v>0</v>
      </c>
      <c r="BWO2">
        <f>'3.0 Annual - Estate'!CY62</f>
        <v>0</v>
      </c>
      <c r="BWP2">
        <f>'3.0 Annual - Estate'!DB63</f>
        <v>0</v>
      </c>
      <c r="BWQ2">
        <f>'3.0 Annual - Estate'!DB66</f>
        <v>0</v>
      </c>
      <c r="BWR2">
        <f>'3.0 Annual - Estate'!DB67</f>
        <v>0</v>
      </c>
      <c r="BWS2" s="122" t="e">
        <f>'3.0 Annual - Estate'!DB68</f>
        <v>#DIV/0!</v>
      </c>
      <c r="BWT2">
        <f>'3.0 Annual - Estate'!DB71</f>
        <v>0</v>
      </c>
      <c r="BWU2">
        <f>'3.0 Annual - Estate'!DB73</f>
        <v>0</v>
      </c>
      <c r="BWV2">
        <f>'3.0 Annual - Estate'!DB74</f>
        <v>0</v>
      </c>
      <c r="BWW2" s="122">
        <f>'3.0 Annual - Estate'!DB75</f>
        <v>0</v>
      </c>
      <c r="BWX2">
        <f>'3.0 Annual - Estate'!DK12</f>
        <v>0</v>
      </c>
      <c r="BWY2">
        <f>'3.0 Annual - Estate'!DK13</f>
        <v>0</v>
      </c>
      <c r="BWZ2">
        <f>'3.0 Annual - Estate'!DK14</f>
        <v>0</v>
      </c>
      <c r="BXA2" s="120" t="str">
        <f>'3.0 Annual - Estate'!DK19</f>
        <v/>
      </c>
      <c r="BXB2">
        <f>'3.0 Annual - Estate'!DK20</f>
        <v>0</v>
      </c>
      <c r="BXC2" s="119" t="e">
        <f>'3.0 Annual - Estate'!DK21</f>
        <v>#DIV/0!</v>
      </c>
      <c r="BXD2" s="120" t="e">
        <f>'3.0 Annual - Estate'!DM19</f>
        <v>#NUM!</v>
      </c>
      <c r="BXE2">
        <f>'3.0 Annual - Estate'!DM20</f>
        <v>0</v>
      </c>
      <c r="BXF2" s="119" t="e">
        <f>'3.0 Annual - Estate'!DM21</f>
        <v>#DIV/0!</v>
      </c>
      <c r="BXG2">
        <f>'3.0 Annual - Estate'!DM24</f>
        <v>0</v>
      </c>
      <c r="BXH2">
        <f>'3.0 Annual - Estate'!DK27</f>
        <v>0</v>
      </c>
      <c r="BXI2">
        <f>'3.0 Annual - Estate'!DK29</f>
        <v>0</v>
      </c>
      <c r="BXJ2">
        <f>'3.0 Annual - Estate'!DK31</f>
        <v>0</v>
      </c>
      <c r="BXK2">
        <f>'3.0 Annual - Estate'!DL31</f>
        <v>0</v>
      </c>
      <c r="BXL2">
        <f>'3.0 Annual - Estate'!DM29</f>
        <v>0</v>
      </c>
      <c r="BXM2">
        <f>'3.0 Annual - Estate'!DM31</f>
        <v>0</v>
      </c>
      <c r="BXN2">
        <f>'3.0 Annual - Estate'!DN31</f>
        <v>0</v>
      </c>
      <c r="BXO2">
        <f>'3.0 Annual - Estate'!DO27</f>
        <v>0</v>
      </c>
      <c r="BXP2">
        <f>'3.0 Annual - Estate'!DO29</f>
        <v>0</v>
      </c>
      <c r="BXQ2">
        <f>'3.0 Annual - Estate'!DO31</f>
        <v>0</v>
      </c>
      <c r="BXR2">
        <f>'3.0 Annual - Estate'!DP31</f>
        <v>0</v>
      </c>
      <c r="BXS2">
        <f>'3.0 Annual - Estate'!DQ29</f>
        <v>0</v>
      </c>
      <c r="BXT2">
        <f>'3.0 Annual - Estate'!DQ31</f>
        <v>0</v>
      </c>
      <c r="BXU2">
        <f>'3.0 Annual - Estate'!DR31</f>
        <v>0</v>
      </c>
      <c r="BXV2" t="e">
        <f>'3.0 Annual - Estate'!DK34</f>
        <v>#DIV/0!</v>
      </c>
      <c r="BXW2" t="e">
        <f>'3.0 Annual - Estate'!DK36</f>
        <v>#DIV/0!</v>
      </c>
      <c r="BXX2" t="e">
        <f>'3.0 Annual - Estate'!DK38</f>
        <v>#DIV/0!</v>
      </c>
      <c r="BXY2" t="e">
        <f>'3.0 Annual - Estate'!DL38</f>
        <v>#DIV/0!</v>
      </c>
      <c r="BXZ2" t="e">
        <f>'3.0 Annual - Estate'!DM36</f>
        <v>#DIV/0!</v>
      </c>
      <c r="BYA2" t="e">
        <f>'3.0 Annual - Estate'!DM38</f>
        <v>#DIV/0!</v>
      </c>
      <c r="BYB2" t="e">
        <f>'3.0 Annual - Estate'!DN38</f>
        <v>#DIV/0!</v>
      </c>
      <c r="BYC2" t="e">
        <f>'3.0 Annual - Estate'!DO34</f>
        <v>#DIV/0!</v>
      </c>
      <c r="BYD2" t="e">
        <f>'3.0 Annual - Estate'!DO36</f>
        <v>#DIV/0!</v>
      </c>
      <c r="BYE2" t="e">
        <f>'3.0 Annual - Estate'!DO38</f>
        <v>#DIV/0!</v>
      </c>
      <c r="BYF2" t="e">
        <f>'3.0 Annual - Estate'!DP38</f>
        <v>#DIV/0!</v>
      </c>
      <c r="BYG2" t="e">
        <f>'3.0 Annual - Estate'!DQ36</f>
        <v>#DIV/0!</v>
      </c>
      <c r="BYH2" t="e">
        <f>'3.0 Annual - Estate'!DQ38</f>
        <v>#DIV/0!</v>
      </c>
      <c r="BYI2" t="e">
        <f>'3.0 Annual - Estate'!DR38</f>
        <v>#DIV/0!</v>
      </c>
      <c r="BYJ2">
        <f>'3.0 Annual - Estate'!DM40</f>
        <v>0</v>
      </c>
      <c r="BYK2">
        <f>'3.0 Annual - Estate'!DM41</f>
        <v>0</v>
      </c>
      <c r="BYL2" t="e">
        <f>'3.0 Annual - Estate'!DM42</f>
        <v>#DIV/0!</v>
      </c>
      <c r="BYM2">
        <f>'3.0 Annual - Estate'!DM45</f>
        <v>0</v>
      </c>
      <c r="BYN2">
        <f>'3.0 Annual - Estate'!DK48</f>
        <v>0</v>
      </c>
      <c r="BYO2">
        <f>'3.0 Annual - Estate'!DK49</f>
        <v>0</v>
      </c>
      <c r="BYP2">
        <f>'3.0 Annual - Estate'!DK50</f>
        <v>0</v>
      </c>
      <c r="BYQ2">
        <f>'3.0 Annual - Estate'!DL48</f>
        <v>0</v>
      </c>
      <c r="BYR2">
        <f>'3.0 Annual - Estate'!DL49</f>
        <v>0</v>
      </c>
      <c r="BYS2">
        <f>'3.0 Annual - Estate'!DL50</f>
        <v>0</v>
      </c>
      <c r="BYT2">
        <f>'3.0 Annual - Estate'!DM55</f>
        <v>0</v>
      </c>
      <c r="BYU2">
        <f>'3.0 Annual - Estate'!DJ57</f>
        <v>0</v>
      </c>
      <c r="BYV2">
        <f>'3.0 Annual - Estate'!DM58</f>
        <v>0</v>
      </c>
      <c r="BYW2">
        <f>'3.0 Annual - Estate'!DM60</f>
        <v>0</v>
      </c>
      <c r="BYX2">
        <f>'3.0 Annual - Estate'!DJ62</f>
        <v>0</v>
      </c>
      <c r="BYY2">
        <f>'3.0 Annual - Estate'!DM63</f>
        <v>0</v>
      </c>
      <c r="BYZ2">
        <f>'3.0 Annual - Estate'!DM66</f>
        <v>0</v>
      </c>
      <c r="BZA2">
        <f>'3.0 Annual - Estate'!DM67</f>
        <v>0</v>
      </c>
      <c r="BZB2" s="122" t="e">
        <f>'3.0 Annual - Estate'!DM68</f>
        <v>#DIV/0!</v>
      </c>
      <c r="BZC2">
        <f>'3.0 Annual - Estate'!DM71</f>
        <v>0</v>
      </c>
      <c r="BZD2">
        <f>'3.0 Annual - Estate'!DM73</f>
        <v>0</v>
      </c>
      <c r="BZE2">
        <f>'3.0 Annual - Estate'!DM74</f>
        <v>0</v>
      </c>
      <c r="BZF2" s="122">
        <f>'3.0 Annual - Estate'!DM75</f>
        <v>0</v>
      </c>
      <c r="BZG2">
        <f>'3.0 Annual - Estate'!DV12</f>
        <v>0</v>
      </c>
      <c r="BZH2">
        <f>'3.0 Annual - Estate'!DV13</f>
        <v>0</v>
      </c>
      <c r="BZI2">
        <f>'3.0 Annual - Estate'!DV14</f>
        <v>0</v>
      </c>
      <c r="BZJ2" s="120" t="str">
        <f>'3.0 Annual - Estate'!DV19</f>
        <v/>
      </c>
      <c r="BZK2">
        <f>'3.0 Annual - Estate'!DV20</f>
        <v>0</v>
      </c>
      <c r="BZL2" s="119" t="e">
        <f>'3.0 Annual - Estate'!DV21</f>
        <v>#DIV/0!</v>
      </c>
      <c r="BZM2" s="120" t="e">
        <f>'3.0 Annual - Estate'!DX19</f>
        <v>#NUM!</v>
      </c>
      <c r="BZN2">
        <f>'3.0 Annual - Estate'!DX20</f>
        <v>0</v>
      </c>
      <c r="BZO2" s="119" t="e">
        <f>'3.0 Annual - Estate'!DX21</f>
        <v>#DIV/0!</v>
      </c>
      <c r="BZP2">
        <f>'3.0 Annual - Estate'!DX24</f>
        <v>0</v>
      </c>
      <c r="BZQ2">
        <f>'3.0 Annual - Estate'!DV27</f>
        <v>0</v>
      </c>
      <c r="BZR2">
        <f>'3.0 Annual - Estate'!DV29</f>
        <v>0</v>
      </c>
      <c r="BZS2">
        <f>'3.0 Annual - Estate'!DV31</f>
        <v>0</v>
      </c>
      <c r="BZT2">
        <f>'3.0 Annual - Estate'!DW31</f>
        <v>0</v>
      </c>
      <c r="BZU2">
        <f>'3.0 Annual - Estate'!DX29</f>
        <v>0</v>
      </c>
      <c r="BZV2">
        <f>'3.0 Annual - Estate'!DX31</f>
        <v>0</v>
      </c>
      <c r="BZW2">
        <f>'3.0 Annual - Estate'!DY31</f>
        <v>0</v>
      </c>
      <c r="BZX2">
        <f>'3.0 Annual - Estate'!DZ27</f>
        <v>0</v>
      </c>
      <c r="BZY2">
        <f>'3.0 Annual - Estate'!DZ29</f>
        <v>0</v>
      </c>
      <c r="BZZ2">
        <f>'3.0 Annual - Estate'!DZ31</f>
        <v>0</v>
      </c>
      <c r="CAA2">
        <f>'3.0 Annual - Estate'!EA31</f>
        <v>0</v>
      </c>
      <c r="CAB2">
        <f>'3.0 Annual - Estate'!EB29</f>
        <v>0</v>
      </c>
      <c r="CAC2">
        <f>'3.0 Annual - Estate'!EB31</f>
        <v>0</v>
      </c>
      <c r="CAD2">
        <f>'3.0 Annual - Estate'!EC31</f>
        <v>0</v>
      </c>
      <c r="CAE2" t="e">
        <f>'3.0 Annual - Estate'!DV34</f>
        <v>#DIV/0!</v>
      </c>
      <c r="CAF2" t="e">
        <f>'3.0 Annual - Estate'!DV36</f>
        <v>#DIV/0!</v>
      </c>
      <c r="CAG2" t="e">
        <f>'3.0 Annual - Estate'!DV38</f>
        <v>#DIV/0!</v>
      </c>
      <c r="CAH2" t="e">
        <f>'3.0 Annual - Estate'!DW38</f>
        <v>#DIV/0!</v>
      </c>
      <c r="CAI2" t="e">
        <f>'3.0 Annual - Estate'!DX36</f>
        <v>#DIV/0!</v>
      </c>
      <c r="CAJ2" t="e">
        <f>'3.0 Annual - Estate'!DX38</f>
        <v>#DIV/0!</v>
      </c>
      <c r="CAK2" t="e">
        <f>'3.0 Annual - Estate'!DY38</f>
        <v>#DIV/0!</v>
      </c>
      <c r="CAL2" t="e">
        <f>'3.0 Annual - Estate'!DZ34</f>
        <v>#DIV/0!</v>
      </c>
      <c r="CAM2" t="e">
        <f>'3.0 Annual - Estate'!DZ36</f>
        <v>#DIV/0!</v>
      </c>
      <c r="CAN2" t="e">
        <f>'3.0 Annual - Estate'!DZ38</f>
        <v>#DIV/0!</v>
      </c>
      <c r="CAO2" t="e">
        <f>'3.0 Annual - Estate'!EA38</f>
        <v>#DIV/0!</v>
      </c>
      <c r="CAP2" t="e">
        <f>'3.0 Annual - Estate'!EB36</f>
        <v>#DIV/0!</v>
      </c>
      <c r="CAQ2" t="e">
        <f>'3.0 Annual - Estate'!EB38</f>
        <v>#DIV/0!</v>
      </c>
      <c r="CAR2" t="e">
        <f>'3.0 Annual - Estate'!EC38</f>
        <v>#DIV/0!</v>
      </c>
      <c r="CAS2">
        <f>'3.0 Annual - Estate'!DX40</f>
        <v>0</v>
      </c>
      <c r="CAT2">
        <f>'3.0 Annual - Estate'!DX41</f>
        <v>0</v>
      </c>
      <c r="CAU2" t="e">
        <f>'3.0 Annual - Estate'!DX42</f>
        <v>#DIV/0!</v>
      </c>
      <c r="CAV2">
        <f>'3.0 Annual - Estate'!DX45</f>
        <v>0</v>
      </c>
      <c r="CAW2">
        <f>'3.0 Annual - Estate'!DV48</f>
        <v>0</v>
      </c>
      <c r="CAX2">
        <f>'3.0 Annual - Estate'!DV49</f>
        <v>0</v>
      </c>
      <c r="CAY2">
        <f>'3.0 Annual - Estate'!DV50</f>
        <v>0</v>
      </c>
      <c r="CAZ2">
        <f>'3.0 Annual - Estate'!DW48</f>
        <v>0</v>
      </c>
      <c r="CBA2">
        <f>'3.0 Annual - Estate'!DW49</f>
        <v>0</v>
      </c>
      <c r="CBB2">
        <f>'3.0 Annual - Estate'!DW50</f>
        <v>0</v>
      </c>
      <c r="CBC2">
        <f>'3.0 Annual - Estate'!DX55</f>
        <v>0</v>
      </c>
      <c r="CBD2">
        <f>'3.0 Annual - Estate'!DU57</f>
        <v>0</v>
      </c>
      <c r="CBE2">
        <f>'3.0 Annual - Estate'!DX58</f>
        <v>0</v>
      </c>
      <c r="CBF2">
        <f>'3.0 Annual - Estate'!DX60</f>
        <v>0</v>
      </c>
      <c r="CBG2">
        <f>'3.0 Annual - Estate'!DU62</f>
        <v>0</v>
      </c>
      <c r="CBH2">
        <f>'3.0 Annual - Estate'!DX63</f>
        <v>0</v>
      </c>
      <c r="CBI2">
        <f>'3.0 Annual - Estate'!DX66</f>
        <v>0</v>
      </c>
      <c r="CBJ2">
        <f>'3.0 Annual - Estate'!DX67</f>
        <v>0</v>
      </c>
      <c r="CBK2" s="122" t="e">
        <f>'3.0 Annual - Estate'!DX68</f>
        <v>#DIV/0!</v>
      </c>
      <c r="CBL2">
        <f>'3.0 Annual - Estate'!DX71</f>
        <v>0</v>
      </c>
      <c r="CBM2">
        <f>'3.0 Annual - Estate'!DX73</f>
        <v>0</v>
      </c>
      <c r="CBN2">
        <f>'3.0 Annual - Estate'!DX74</f>
        <v>0</v>
      </c>
      <c r="CBO2" s="122">
        <f>'3.0 Annual - Estate'!DX75</f>
        <v>0</v>
      </c>
      <c r="CBP2">
        <f>'3.0 Annual - Estate'!EG12</f>
        <v>0</v>
      </c>
      <c r="CBQ2">
        <f>'3.0 Annual - Estate'!EG13</f>
        <v>0</v>
      </c>
      <c r="CBR2">
        <f>'3.0 Annual - Estate'!EG14</f>
        <v>0</v>
      </c>
      <c r="CBS2" s="120" t="str">
        <f>'3.0 Annual - Estate'!EG19</f>
        <v/>
      </c>
      <c r="CBT2">
        <f>'3.0 Annual - Estate'!EG20</f>
        <v>0</v>
      </c>
      <c r="CBU2" s="119" t="e">
        <f>'3.0 Annual - Estate'!EG21</f>
        <v>#DIV/0!</v>
      </c>
      <c r="CBV2" s="120" t="e">
        <f>'3.0 Annual - Estate'!EI19</f>
        <v>#NUM!</v>
      </c>
      <c r="CBW2">
        <f>'3.0 Annual - Estate'!EI20</f>
        <v>0</v>
      </c>
      <c r="CBX2" s="119" t="e">
        <f>'3.0 Annual - Estate'!EI21</f>
        <v>#DIV/0!</v>
      </c>
      <c r="CBY2">
        <f>'3.0 Annual - Estate'!EI24</f>
        <v>0</v>
      </c>
      <c r="CBZ2">
        <f>'3.0 Annual - Estate'!EG27</f>
        <v>0</v>
      </c>
      <c r="CCA2">
        <f>'3.0 Annual - Estate'!EG29</f>
        <v>0</v>
      </c>
      <c r="CCB2">
        <f>'3.0 Annual - Estate'!EG31</f>
        <v>0</v>
      </c>
      <c r="CCC2">
        <f>'3.0 Annual - Estate'!EH31</f>
        <v>0</v>
      </c>
      <c r="CCD2">
        <f>'3.0 Annual - Estate'!EI29</f>
        <v>0</v>
      </c>
      <c r="CCE2">
        <f>'3.0 Annual - Estate'!EI31</f>
        <v>0</v>
      </c>
      <c r="CCF2">
        <f>'3.0 Annual - Estate'!EJ31</f>
        <v>0</v>
      </c>
      <c r="CCG2">
        <f>'3.0 Annual - Estate'!EK27</f>
        <v>0</v>
      </c>
      <c r="CCH2">
        <f>'3.0 Annual - Estate'!EK29</f>
        <v>0</v>
      </c>
      <c r="CCI2">
        <f>'3.0 Annual - Estate'!EK31</f>
        <v>0</v>
      </c>
      <c r="CCJ2">
        <f>'3.0 Annual - Estate'!EL31</f>
        <v>0</v>
      </c>
      <c r="CCK2">
        <f>'3.0 Annual - Estate'!EM29</f>
        <v>0</v>
      </c>
      <c r="CCL2">
        <f>'3.0 Annual - Estate'!EM31</f>
        <v>0</v>
      </c>
      <c r="CCM2">
        <f>'3.0 Annual - Estate'!EN31</f>
        <v>0</v>
      </c>
      <c r="CCN2" t="e">
        <f>'3.0 Annual - Estate'!EG34</f>
        <v>#DIV/0!</v>
      </c>
      <c r="CCO2" t="e">
        <f>'3.0 Annual - Estate'!EG36</f>
        <v>#DIV/0!</v>
      </c>
      <c r="CCP2" t="e">
        <f>'3.0 Annual - Estate'!EG38</f>
        <v>#DIV/0!</v>
      </c>
      <c r="CCQ2" t="e">
        <f>'3.0 Annual - Estate'!EH38</f>
        <v>#DIV/0!</v>
      </c>
      <c r="CCR2" t="e">
        <f>'3.0 Annual - Estate'!EI36</f>
        <v>#DIV/0!</v>
      </c>
      <c r="CCS2" t="e">
        <f>'3.0 Annual - Estate'!EI38</f>
        <v>#DIV/0!</v>
      </c>
      <c r="CCT2" t="e">
        <f>'3.0 Annual - Estate'!EJ38</f>
        <v>#DIV/0!</v>
      </c>
      <c r="CCU2" t="e">
        <f>'3.0 Annual - Estate'!EK34</f>
        <v>#DIV/0!</v>
      </c>
      <c r="CCV2" t="e">
        <f>'3.0 Annual - Estate'!EK36</f>
        <v>#DIV/0!</v>
      </c>
      <c r="CCW2" t="e">
        <f>'3.0 Annual - Estate'!EK38</f>
        <v>#DIV/0!</v>
      </c>
      <c r="CCX2" t="e">
        <f>'3.0 Annual - Estate'!EL38</f>
        <v>#DIV/0!</v>
      </c>
      <c r="CCY2" t="e">
        <f>'3.0 Annual - Estate'!EM36</f>
        <v>#DIV/0!</v>
      </c>
      <c r="CCZ2" t="e">
        <f>'3.0 Annual - Estate'!EM38</f>
        <v>#DIV/0!</v>
      </c>
      <c r="CDA2" t="e">
        <f>'3.0 Annual - Estate'!EN38</f>
        <v>#DIV/0!</v>
      </c>
      <c r="CDB2">
        <f>'3.0 Annual - Estate'!EI40</f>
        <v>0</v>
      </c>
      <c r="CDC2">
        <f>'3.0 Annual - Estate'!EI41</f>
        <v>0</v>
      </c>
      <c r="CDD2" t="e">
        <f>'3.0 Annual - Estate'!EI42</f>
        <v>#DIV/0!</v>
      </c>
      <c r="CDE2">
        <f>'3.0 Annual - Estate'!EI45</f>
        <v>0</v>
      </c>
      <c r="CDF2">
        <f>'3.0 Annual - Estate'!EG48</f>
        <v>0</v>
      </c>
      <c r="CDG2">
        <f>'3.0 Annual - Estate'!EG49</f>
        <v>0</v>
      </c>
      <c r="CDH2">
        <f>'3.0 Annual - Estate'!EG50</f>
        <v>0</v>
      </c>
      <c r="CDI2">
        <f>'3.0 Annual - Estate'!EH48</f>
        <v>0</v>
      </c>
      <c r="CDJ2">
        <f>'3.0 Annual - Estate'!EH49</f>
        <v>0</v>
      </c>
      <c r="CDK2">
        <f>'3.0 Annual - Estate'!EH50</f>
        <v>0</v>
      </c>
      <c r="CDL2">
        <f>'3.0 Annual - Estate'!EI55</f>
        <v>0</v>
      </c>
      <c r="CDM2">
        <f>'3.0 Annual - Estate'!EF57</f>
        <v>0</v>
      </c>
      <c r="CDN2">
        <f>'3.0 Annual - Estate'!EI58</f>
        <v>0</v>
      </c>
      <c r="CDO2">
        <f>'3.0 Annual - Estate'!EI60</f>
        <v>0</v>
      </c>
      <c r="CDP2">
        <f>'3.0 Annual - Estate'!EF62</f>
        <v>0</v>
      </c>
      <c r="CDQ2">
        <f>'3.0 Annual - Estate'!EI63</f>
        <v>0</v>
      </c>
      <c r="CDR2">
        <f>'3.0 Annual - Estate'!EI66</f>
        <v>0</v>
      </c>
      <c r="CDS2">
        <f>'3.0 Annual - Estate'!EI67</f>
        <v>0</v>
      </c>
      <c r="CDT2" s="122" t="e">
        <f>'3.0 Annual - Estate'!EI68</f>
        <v>#DIV/0!</v>
      </c>
      <c r="CDU2">
        <f>'3.0 Annual - Estate'!EI71</f>
        <v>0</v>
      </c>
      <c r="CDV2">
        <f>'3.0 Annual - Estate'!EI73</f>
        <v>0</v>
      </c>
      <c r="CDW2">
        <f>'3.0 Annual - Estate'!EI74</f>
        <v>0</v>
      </c>
      <c r="CDX2" s="122">
        <f>'3.0 Annual - Estate'!EI75</f>
        <v>0</v>
      </c>
      <c r="CDY2">
        <f>'3.0 Annual - Estate'!ER12</f>
        <v>0</v>
      </c>
      <c r="CDZ2">
        <f>'3.0 Annual - Estate'!ER13</f>
        <v>0</v>
      </c>
      <c r="CEA2">
        <f>'3.0 Annual - Estate'!ER14</f>
        <v>0</v>
      </c>
      <c r="CEB2" s="120" t="str">
        <f>'3.0 Annual - Estate'!ER19</f>
        <v/>
      </c>
      <c r="CEC2">
        <f>'3.0 Annual - Estate'!ER20</f>
        <v>0</v>
      </c>
      <c r="CED2" s="119" t="e">
        <f>'3.0 Annual - Estate'!ER21</f>
        <v>#DIV/0!</v>
      </c>
      <c r="CEE2" s="120" t="e">
        <f>'3.0 Annual - Estate'!ET19</f>
        <v>#NUM!</v>
      </c>
      <c r="CEF2">
        <f>'3.0 Annual - Estate'!ET20</f>
        <v>0</v>
      </c>
      <c r="CEG2" s="119" t="e">
        <f>'3.0 Annual - Estate'!ET21</f>
        <v>#DIV/0!</v>
      </c>
      <c r="CEH2">
        <f>'3.0 Annual - Estate'!ET24</f>
        <v>0</v>
      </c>
      <c r="CEI2">
        <f>'3.0 Annual - Estate'!ER27</f>
        <v>0</v>
      </c>
      <c r="CEJ2">
        <f>'3.0 Annual - Estate'!ER29</f>
        <v>0</v>
      </c>
      <c r="CEK2">
        <f>'3.0 Annual - Estate'!ER31</f>
        <v>0</v>
      </c>
      <c r="CEL2">
        <f>'3.0 Annual - Estate'!ES31</f>
        <v>0</v>
      </c>
      <c r="CEM2">
        <f>'3.0 Annual - Estate'!ET29</f>
        <v>0</v>
      </c>
      <c r="CEN2">
        <f>'3.0 Annual - Estate'!ET31</f>
        <v>0</v>
      </c>
      <c r="CEO2">
        <f>'3.0 Annual - Estate'!EU31</f>
        <v>0</v>
      </c>
      <c r="CEP2">
        <f>'3.0 Annual - Estate'!EV27</f>
        <v>0</v>
      </c>
      <c r="CEQ2">
        <f>'3.0 Annual - Estate'!EV29</f>
        <v>0</v>
      </c>
      <c r="CER2">
        <f>'3.0 Annual - Estate'!EV31</f>
        <v>0</v>
      </c>
      <c r="CES2">
        <f>'3.0 Annual - Estate'!EW31</f>
        <v>0</v>
      </c>
      <c r="CET2">
        <f>'3.0 Annual - Estate'!EX29</f>
        <v>0</v>
      </c>
      <c r="CEU2">
        <f>'3.0 Annual - Estate'!EX31</f>
        <v>0</v>
      </c>
      <c r="CEV2">
        <f>'3.0 Annual - Estate'!EY31</f>
        <v>0</v>
      </c>
      <c r="CEW2" t="e">
        <f>'3.0 Annual - Estate'!ER34</f>
        <v>#DIV/0!</v>
      </c>
      <c r="CEX2" t="e">
        <f>'3.0 Annual - Estate'!ER36</f>
        <v>#DIV/0!</v>
      </c>
      <c r="CEY2" t="e">
        <f>'3.0 Annual - Estate'!ER38</f>
        <v>#DIV/0!</v>
      </c>
      <c r="CEZ2" t="e">
        <f>'3.0 Annual - Estate'!ES38</f>
        <v>#DIV/0!</v>
      </c>
      <c r="CFA2" t="e">
        <f>'3.0 Annual - Estate'!ET36</f>
        <v>#DIV/0!</v>
      </c>
      <c r="CFB2" t="e">
        <f>'3.0 Annual - Estate'!ET38</f>
        <v>#DIV/0!</v>
      </c>
      <c r="CFC2" t="e">
        <f>'3.0 Annual - Estate'!EU38</f>
        <v>#DIV/0!</v>
      </c>
      <c r="CFD2" t="e">
        <f>'3.0 Annual - Estate'!EV34</f>
        <v>#DIV/0!</v>
      </c>
      <c r="CFE2" t="e">
        <f>'3.0 Annual - Estate'!EV36</f>
        <v>#DIV/0!</v>
      </c>
      <c r="CFF2" t="e">
        <f>'3.0 Annual - Estate'!EV38</f>
        <v>#DIV/0!</v>
      </c>
      <c r="CFG2" t="e">
        <f>'3.0 Annual - Estate'!EW38</f>
        <v>#DIV/0!</v>
      </c>
      <c r="CFH2" t="e">
        <f>'3.0 Annual - Estate'!EX36</f>
        <v>#DIV/0!</v>
      </c>
      <c r="CFI2" t="e">
        <f>'3.0 Annual - Estate'!EX38</f>
        <v>#DIV/0!</v>
      </c>
      <c r="CFJ2" t="e">
        <f>'3.0 Annual - Estate'!EY38</f>
        <v>#DIV/0!</v>
      </c>
      <c r="CFK2">
        <f>'3.0 Annual - Estate'!ET40</f>
        <v>0</v>
      </c>
      <c r="CFL2">
        <f>'3.0 Annual - Estate'!ET41</f>
        <v>0</v>
      </c>
      <c r="CFM2" t="e">
        <f>'3.0 Annual - Estate'!ET42</f>
        <v>#DIV/0!</v>
      </c>
      <c r="CFN2">
        <f>'3.0 Annual - Estate'!ET45</f>
        <v>0</v>
      </c>
      <c r="CFO2">
        <f>'3.0 Annual - Estate'!ER48</f>
        <v>0</v>
      </c>
      <c r="CFP2">
        <f>'3.0 Annual - Estate'!ER49</f>
        <v>0</v>
      </c>
      <c r="CFQ2">
        <f>'3.0 Annual - Estate'!ER50</f>
        <v>0</v>
      </c>
      <c r="CFR2">
        <f>'3.0 Annual - Estate'!ES48</f>
        <v>0</v>
      </c>
      <c r="CFS2">
        <f>'3.0 Annual - Estate'!ES49</f>
        <v>0</v>
      </c>
      <c r="CFT2">
        <f>'3.0 Annual - Estate'!ES50</f>
        <v>0</v>
      </c>
      <c r="CFU2">
        <f>'3.0 Annual - Estate'!ET55</f>
        <v>0</v>
      </c>
      <c r="CFV2">
        <f>'3.0 Annual - Estate'!EQ57</f>
        <v>0</v>
      </c>
      <c r="CFW2">
        <f>'3.0 Annual - Estate'!ET58</f>
        <v>0</v>
      </c>
      <c r="CFX2">
        <f>'3.0 Annual - Estate'!ET60</f>
        <v>0</v>
      </c>
      <c r="CFY2">
        <f>'3.0 Annual - Estate'!EQ62</f>
        <v>0</v>
      </c>
      <c r="CFZ2">
        <f>'3.0 Annual - Estate'!ET63</f>
        <v>0</v>
      </c>
      <c r="CGA2">
        <f>'3.0 Annual - Estate'!ET66</f>
        <v>0</v>
      </c>
      <c r="CGB2">
        <f>'3.0 Annual - Estate'!ET67</f>
        <v>0</v>
      </c>
      <c r="CGC2" s="122" t="e">
        <f>'3.0 Annual - Estate'!ET68</f>
        <v>#DIV/0!</v>
      </c>
      <c r="CGD2">
        <f>'3.0 Annual - Estate'!ET71</f>
        <v>0</v>
      </c>
      <c r="CGE2">
        <f>'3.0 Annual - Estate'!ET73</f>
        <v>0</v>
      </c>
      <c r="CGF2">
        <f>'3.0 Annual - Estate'!ET74</f>
        <v>0</v>
      </c>
      <c r="CGG2" s="122">
        <f>'3.0 Annual - Estate'!ET75</f>
        <v>0</v>
      </c>
      <c r="CGH2">
        <f>'3.0 Annual - Estate'!FC12</f>
        <v>0</v>
      </c>
      <c r="CGI2">
        <f>'3.0 Annual - Estate'!FC13</f>
        <v>0</v>
      </c>
      <c r="CGJ2">
        <f>'3.0 Annual - Estate'!FC14</f>
        <v>0</v>
      </c>
      <c r="CGK2" s="120" t="str">
        <f>'3.0 Annual - Estate'!FC19</f>
        <v/>
      </c>
      <c r="CGL2">
        <f>'3.0 Annual - Estate'!FC20</f>
        <v>0</v>
      </c>
      <c r="CGM2" s="119" t="e">
        <f>'3.0 Annual - Estate'!FC21</f>
        <v>#DIV/0!</v>
      </c>
      <c r="CGN2" s="120" t="e">
        <f>'3.0 Annual - Estate'!FE19</f>
        <v>#NUM!</v>
      </c>
      <c r="CGO2">
        <f>'3.0 Annual - Estate'!FE20</f>
        <v>0</v>
      </c>
      <c r="CGP2" s="119" t="e">
        <f>'3.0 Annual - Estate'!FE21</f>
        <v>#DIV/0!</v>
      </c>
      <c r="CGQ2">
        <f>'3.0 Annual - Estate'!FE24</f>
        <v>0</v>
      </c>
      <c r="CGR2">
        <f>'3.0 Annual - Estate'!FC27</f>
        <v>0</v>
      </c>
      <c r="CGS2">
        <f>'3.0 Annual - Estate'!FC29</f>
        <v>0</v>
      </c>
      <c r="CGT2">
        <f>'3.0 Annual - Estate'!FC31</f>
        <v>0</v>
      </c>
      <c r="CGU2">
        <f>'3.0 Annual - Estate'!FD31</f>
        <v>0</v>
      </c>
      <c r="CGV2">
        <f>'3.0 Annual - Estate'!FE29</f>
        <v>0</v>
      </c>
      <c r="CGW2">
        <f>'3.0 Annual - Estate'!FE31</f>
        <v>0</v>
      </c>
      <c r="CGX2">
        <f>'3.0 Annual - Estate'!FF31</f>
        <v>0</v>
      </c>
      <c r="CGY2">
        <f>'3.0 Annual - Estate'!FG27</f>
        <v>0</v>
      </c>
      <c r="CGZ2">
        <f>'3.0 Annual - Estate'!FG29</f>
        <v>0</v>
      </c>
      <c r="CHA2">
        <f>'3.0 Annual - Estate'!FG31</f>
        <v>0</v>
      </c>
      <c r="CHB2">
        <f>'3.0 Annual - Estate'!FH31</f>
        <v>0</v>
      </c>
      <c r="CHC2">
        <f>'3.0 Annual - Estate'!FI29</f>
        <v>0</v>
      </c>
      <c r="CHD2">
        <f>'3.0 Annual - Estate'!FI31</f>
        <v>0</v>
      </c>
      <c r="CHE2">
        <f>'3.0 Annual - Estate'!FJ31</f>
        <v>0</v>
      </c>
      <c r="CHF2" t="e">
        <f>'3.0 Annual - Estate'!FC34</f>
        <v>#DIV/0!</v>
      </c>
      <c r="CHG2" t="e">
        <f>'3.0 Annual - Estate'!FC36</f>
        <v>#DIV/0!</v>
      </c>
      <c r="CHH2" t="e">
        <f>'3.0 Annual - Estate'!FC38</f>
        <v>#DIV/0!</v>
      </c>
      <c r="CHI2" t="e">
        <f>'3.0 Annual - Estate'!FD38</f>
        <v>#DIV/0!</v>
      </c>
      <c r="CHJ2" t="e">
        <f>'3.0 Annual - Estate'!FE36</f>
        <v>#DIV/0!</v>
      </c>
      <c r="CHK2" t="e">
        <f>'3.0 Annual - Estate'!FE38</f>
        <v>#DIV/0!</v>
      </c>
      <c r="CHL2" t="e">
        <f>'3.0 Annual - Estate'!FF38</f>
        <v>#DIV/0!</v>
      </c>
      <c r="CHM2" t="e">
        <f>'3.0 Annual - Estate'!FG34</f>
        <v>#DIV/0!</v>
      </c>
      <c r="CHN2" t="e">
        <f>'3.0 Annual - Estate'!FG36</f>
        <v>#DIV/0!</v>
      </c>
      <c r="CHO2" t="e">
        <f>'3.0 Annual - Estate'!FG38</f>
        <v>#DIV/0!</v>
      </c>
      <c r="CHP2" t="e">
        <f>'3.0 Annual - Estate'!FH38</f>
        <v>#DIV/0!</v>
      </c>
      <c r="CHQ2" t="e">
        <f>'3.0 Annual - Estate'!FI36</f>
        <v>#DIV/0!</v>
      </c>
      <c r="CHR2" t="e">
        <f>'3.0 Annual - Estate'!FI38</f>
        <v>#DIV/0!</v>
      </c>
      <c r="CHS2" t="e">
        <f>'3.0 Annual - Estate'!FJ38</f>
        <v>#DIV/0!</v>
      </c>
      <c r="CHT2">
        <f>'3.0 Annual - Estate'!FE40</f>
        <v>0</v>
      </c>
      <c r="CHU2">
        <f>'3.0 Annual - Estate'!FE41</f>
        <v>0</v>
      </c>
      <c r="CHV2" t="e">
        <f>'3.0 Annual - Estate'!FE42</f>
        <v>#DIV/0!</v>
      </c>
      <c r="CHW2">
        <f>'3.0 Annual - Estate'!FE45</f>
        <v>0</v>
      </c>
      <c r="CHX2">
        <f>'3.0 Annual - Estate'!FC48</f>
        <v>0</v>
      </c>
      <c r="CHY2">
        <f>'3.0 Annual - Estate'!FC49</f>
        <v>0</v>
      </c>
      <c r="CHZ2">
        <f>'3.0 Annual - Estate'!FC50</f>
        <v>0</v>
      </c>
      <c r="CIA2">
        <f>'3.0 Annual - Estate'!FD48</f>
        <v>0</v>
      </c>
      <c r="CIB2">
        <f>'3.0 Annual - Estate'!FD49</f>
        <v>0</v>
      </c>
      <c r="CIC2">
        <f>'3.0 Annual - Estate'!FD50</f>
        <v>0</v>
      </c>
      <c r="CID2">
        <f>'3.0 Annual - Estate'!FE55</f>
        <v>0</v>
      </c>
      <c r="CIE2">
        <f>'3.0 Annual - Estate'!FB57</f>
        <v>0</v>
      </c>
      <c r="CIF2">
        <f>'3.0 Annual - Estate'!FE58</f>
        <v>0</v>
      </c>
      <c r="CIG2">
        <f>'3.0 Annual - Estate'!FE60</f>
        <v>0</v>
      </c>
      <c r="CIH2">
        <f>'3.0 Annual - Estate'!FB62</f>
        <v>0</v>
      </c>
      <c r="CII2">
        <f>'3.0 Annual - Estate'!FE63</f>
        <v>0</v>
      </c>
      <c r="CIJ2">
        <f>'3.0 Annual - Estate'!FE66</f>
        <v>0</v>
      </c>
      <c r="CIK2">
        <f>'3.0 Annual - Estate'!FE67</f>
        <v>0</v>
      </c>
      <c r="CIL2" s="122" t="e">
        <f>'3.0 Annual - Estate'!FE68</f>
        <v>#DIV/0!</v>
      </c>
      <c r="CIM2">
        <f>'3.0 Annual - Estate'!FE71</f>
        <v>0</v>
      </c>
      <c r="CIN2">
        <f>'3.0 Annual - Estate'!FE73</f>
        <v>0</v>
      </c>
      <c r="CIO2">
        <f>'3.0 Annual - Estate'!FE74</f>
        <v>0</v>
      </c>
      <c r="CIP2" s="122">
        <f>'3.0 Annual - Estate'!FE75</f>
        <v>0</v>
      </c>
      <c r="CIQ2">
        <f>'3.0 Annual - Estate'!FO12</f>
        <v>0</v>
      </c>
      <c r="CIR2">
        <f>'3.0 Annual - Estate'!FO13</f>
        <v>0</v>
      </c>
      <c r="CIS2">
        <f>'3.0 Annual - Estate'!FO14</f>
        <v>0</v>
      </c>
      <c r="CIT2" s="120" t="str">
        <f>'3.0 Annual - Estate'!FO19</f>
        <v/>
      </c>
      <c r="CIU2">
        <f>'3.0 Annual - Estate'!FO20</f>
        <v>0</v>
      </c>
      <c r="CIV2" s="119" t="e">
        <f>'3.0 Annual - Estate'!FO21</f>
        <v>#DIV/0!</v>
      </c>
      <c r="CIW2" s="120" t="e">
        <f>'3.0 Annual - Estate'!FQ19</f>
        <v>#NUM!</v>
      </c>
      <c r="CIX2">
        <f>'3.0 Annual - Estate'!FQ20</f>
        <v>0</v>
      </c>
      <c r="CIY2" s="119" t="e">
        <f>'3.0 Annual - Estate'!FQ21</f>
        <v>#DIV/0!</v>
      </c>
      <c r="CIZ2">
        <f>'3.0 Annual - Estate'!FQ24</f>
        <v>0</v>
      </c>
      <c r="CJA2">
        <f>'3.0 Annual - Estate'!FO27</f>
        <v>0</v>
      </c>
      <c r="CJB2">
        <f>'3.0 Annual - Estate'!FO29</f>
        <v>0</v>
      </c>
      <c r="CJC2">
        <f>'3.0 Annual - Estate'!FO31</f>
        <v>0</v>
      </c>
      <c r="CJD2">
        <f>'3.0 Annual - Estate'!FP31</f>
        <v>0</v>
      </c>
      <c r="CJE2">
        <f>'3.0 Annual - Estate'!FQ29</f>
        <v>0</v>
      </c>
      <c r="CJF2">
        <f>'3.0 Annual - Estate'!FQ31</f>
        <v>0</v>
      </c>
      <c r="CJG2">
        <f>'3.0 Annual - Estate'!FR31</f>
        <v>0</v>
      </c>
      <c r="CJH2">
        <f>'3.0 Annual - Estate'!FS27</f>
        <v>0</v>
      </c>
      <c r="CJI2">
        <f>'3.0 Annual - Estate'!FS29</f>
        <v>0</v>
      </c>
      <c r="CJJ2">
        <f>'3.0 Annual - Estate'!FS31</f>
        <v>0</v>
      </c>
      <c r="CJK2">
        <f>'3.0 Annual - Estate'!FT31</f>
        <v>0</v>
      </c>
      <c r="CJL2">
        <f>'3.0 Annual - Estate'!FU29</f>
        <v>0</v>
      </c>
      <c r="CJM2">
        <f>'3.0 Annual - Estate'!FU31</f>
        <v>0</v>
      </c>
      <c r="CJN2">
        <f>'3.0 Annual - Estate'!FV31</f>
        <v>0</v>
      </c>
      <c r="CJO2" t="e">
        <f>'3.0 Annual - Estate'!FO34</f>
        <v>#DIV/0!</v>
      </c>
      <c r="CJP2" t="e">
        <f>'3.0 Annual - Estate'!FO36</f>
        <v>#DIV/0!</v>
      </c>
      <c r="CJQ2" t="e">
        <f>'3.0 Annual - Estate'!FO38</f>
        <v>#DIV/0!</v>
      </c>
      <c r="CJR2" t="e">
        <f>'3.0 Annual - Estate'!FP38</f>
        <v>#DIV/0!</v>
      </c>
      <c r="CJS2" t="e">
        <f>'3.0 Annual - Estate'!FQ36</f>
        <v>#DIV/0!</v>
      </c>
      <c r="CJT2" t="e">
        <f>'3.0 Annual - Estate'!FQ38</f>
        <v>#DIV/0!</v>
      </c>
      <c r="CJU2" t="e">
        <f>'3.0 Annual - Estate'!FR38</f>
        <v>#DIV/0!</v>
      </c>
      <c r="CJV2" t="e">
        <f>'3.0 Annual - Estate'!FS34</f>
        <v>#DIV/0!</v>
      </c>
      <c r="CJW2" t="e">
        <f>'3.0 Annual - Estate'!FS36</f>
        <v>#DIV/0!</v>
      </c>
      <c r="CJX2" t="e">
        <f>'3.0 Annual - Estate'!FS38</f>
        <v>#DIV/0!</v>
      </c>
      <c r="CJY2" t="e">
        <f>'3.0 Annual - Estate'!FT38</f>
        <v>#DIV/0!</v>
      </c>
      <c r="CJZ2" t="e">
        <f>'3.0 Annual - Estate'!FU36</f>
        <v>#DIV/0!</v>
      </c>
      <c r="CKA2" t="e">
        <f>'3.0 Annual - Estate'!FU38</f>
        <v>#DIV/0!</v>
      </c>
      <c r="CKB2" t="e">
        <f>'3.0 Annual - Estate'!FV38</f>
        <v>#DIV/0!</v>
      </c>
      <c r="CKC2">
        <f>'3.0 Annual - Estate'!FQ40</f>
        <v>0</v>
      </c>
      <c r="CKD2">
        <f>'3.0 Annual - Estate'!FQ41</f>
        <v>0</v>
      </c>
      <c r="CKE2" t="e">
        <f>'3.0 Annual - Estate'!FQ42</f>
        <v>#DIV/0!</v>
      </c>
      <c r="CKF2">
        <f>'3.0 Annual - Estate'!FQ45</f>
        <v>0</v>
      </c>
      <c r="CKG2">
        <f>'3.0 Annual - Estate'!FO48</f>
        <v>0</v>
      </c>
      <c r="CKH2">
        <f>'3.0 Annual - Estate'!FO49</f>
        <v>0</v>
      </c>
      <c r="CKI2">
        <f>'3.0 Annual - Estate'!FO50</f>
        <v>0</v>
      </c>
      <c r="CKJ2">
        <f>'3.0 Annual - Estate'!FP48</f>
        <v>0</v>
      </c>
      <c r="CKK2">
        <f>'3.0 Annual - Estate'!FP49</f>
        <v>0</v>
      </c>
      <c r="CKL2">
        <f>'3.0 Annual - Estate'!FP50</f>
        <v>0</v>
      </c>
      <c r="CKM2">
        <f>'3.0 Annual - Estate'!FQ55</f>
        <v>0</v>
      </c>
      <c r="CKN2">
        <f>'3.0 Annual - Estate'!FN57</f>
        <v>0</v>
      </c>
      <c r="CKO2">
        <f>'3.0 Annual - Estate'!FQ58</f>
        <v>0</v>
      </c>
      <c r="CKP2">
        <f>'3.0 Annual - Estate'!FQ60</f>
        <v>0</v>
      </c>
      <c r="CKQ2">
        <f>'3.0 Annual - Estate'!FN62</f>
        <v>0</v>
      </c>
      <c r="CKR2">
        <f>'3.0 Annual - Estate'!FQ63</f>
        <v>0</v>
      </c>
      <c r="CKS2">
        <f>'3.0 Annual - Estate'!FQ66</f>
        <v>0</v>
      </c>
      <c r="CKT2">
        <f>'3.0 Annual - Estate'!FQ67</f>
        <v>0</v>
      </c>
      <c r="CKU2" s="122" t="e">
        <f>'3.0 Annual - Estate'!FQ68</f>
        <v>#DIV/0!</v>
      </c>
      <c r="CKV2">
        <f>'3.0 Annual - Estate'!FQ71</f>
        <v>0</v>
      </c>
      <c r="CKW2">
        <f>'3.0 Annual - Estate'!FQ73</f>
        <v>0</v>
      </c>
      <c r="CKX2">
        <f>'3.0 Annual - Estate'!FQ74</f>
        <v>0</v>
      </c>
      <c r="CKY2" s="122">
        <f>'3.0 Annual - Estate'!FQ75</f>
        <v>0</v>
      </c>
      <c r="CKZ2">
        <f>'3.0 Annual - Estate'!FZ12</f>
        <v>0</v>
      </c>
      <c r="CLA2">
        <f>'3.0 Annual - Estate'!FZ13</f>
        <v>0</v>
      </c>
      <c r="CLB2">
        <f>'3.0 Annual - Estate'!FZ14</f>
        <v>0</v>
      </c>
      <c r="CLC2" s="120" t="str">
        <f>'3.0 Annual - Estate'!FZ19</f>
        <v/>
      </c>
      <c r="CLD2">
        <f>'3.0 Annual - Estate'!FZ20</f>
        <v>0</v>
      </c>
      <c r="CLE2" s="119" t="e">
        <f>'3.0 Annual - Estate'!FZ21</f>
        <v>#DIV/0!</v>
      </c>
      <c r="CLF2" s="120" t="e">
        <f>'3.0 Annual - Estate'!GB19</f>
        <v>#NUM!</v>
      </c>
      <c r="CLG2">
        <f>'3.0 Annual - Estate'!GB20</f>
        <v>0</v>
      </c>
      <c r="CLH2" s="119" t="e">
        <f>'3.0 Annual - Estate'!GB21</f>
        <v>#DIV/0!</v>
      </c>
      <c r="CLI2">
        <f>'3.0 Annual - Estate'!GB24</f>
        <v>0</v>
      </c>
      <c r="CLJ2">
        <f>'3.0 Annual - Estate'!FZ27</f>
        <v>0</v>
      </c>
      <c r="CLK2">
        <f>'3.0 Annual - Estate'!FZ29</f>
        <v>0</v>
      </c>
      <c r="CLL2">
        <f>'3.0 Annual - Estate'!FZ31</f>
        <v>0</v>
      </c>
      <c r="CLM2">
        <f>'3.0 Annual - Estate'!GA31</f>
        <v>0</v>
      </c>
      <c r="CLN2">
        <f>'3.0 Annual - Estate'!GB29</f>
        <v>0</v>
      </c>
      <c r="CLO2">
        <f>'3.0 Annual - Estate'!GB31</f>
        <v>0</v>
      </c>
      <c r="CLP2">
        <f>'3.0 Annual - Estate'!GC31</f>
        <v>0</v>
      </c>
      <c r="CLQ2">
        <f>'3.0 Annual - Estate'!GD27</f>
        <v>0</v>
      </c>
      <c r="CLR2">
        <f>'3.0 Annual - Estate'!GD29</f>
        <v>0</v>
      </c>
      <c r="CLS2">
        <f>'3.0 Annual - Estate'!GD31</f>
        <v>0</v>
      </c>
      <c r="CLT2">
        <f>'3.0 Annual - Estate'!GE31</f>
        <v>0</v>
      </c>
      <c r="CLU2">
        <f>'3.0 Annual - Estate'!GF29</f>
        <v>0</v>
      </c>
      <c r="CLV2">
        <f>'3.0 Annual - Estate'!GF31</f>
        <v>0</v>
      </c>
      <c r="CLW2">
        <f>'3.0 Annual - Estate'!GG31</f>
        <v>0</v>
      </c>
      <c r="CLX2" t="e">
        <f>'3.0 Annual - Estate'!FZ34</f>
        <v>#DIV/0!</v>
      </c>
      <c r="CLY2" t="e">
        <f>'3.0 Annual - Estate'!FZ36</f>
        <v>#DIV/0!</v>
      </c>
      <c r="CLZ2" t="e">
        <f>'3.0 Annual - Estate'!FZ38</f>
        <v>#DIV/0!</v>
      </c>
      <c r="CMA2" t="e">
        <f>'3.0 Annual - Estate'!GA38</f>
        <v>#DIV/0!</v>
      </c>
      <c r="CMB2" t="e">
        <f>'3.0 Annual - Estate'!GB36</f>
        <v>#DIV/0!</v>
      </c>
      <c r="CMC2" t="e">
        <f>'3.0 Annual - Estate'!GB38</f>
        <v>#DIV/0!</v>
      </c>
      <c r="CMD2" t="e">
        <f>'3.0 Annual - Estate'!GC38</f>
        <v>#DIV/0!</v>
      </c>
      <c r="CME2" t="e">
        <f>'3.0 Annual - Estate'!GD34</f>
        <v>#DIV/0!</v>
      </c>
      <c r="CMF2" t="e">
        <f>'3.0 Annual - Estate'!GD36</f>
        <v>#DIV/0!</v>
      </c>
      <c r="CMG2" t="e">
        <f>'3.0 Annual - Estate'!GD38</f>
        <v>#DIV/0!</v>
      </c>
      <c r="CMH2" t="e">
        <f>'3.0 Annual - Estate'!GE38</f>
        <v>#DIV/0!</v>
      </c>
      <c r="CMI2" t="e">
        <f>'3.0 Annual - Estate'!GF36</f>
        <v>#DIV/0!</v>
      </c>
      <c r="CMJ2" t="e">
        <f>'3.0 Annual - Estate'!GF38</f>
        <v>#DIV/0!</v>
      </c>
      <c r="CMK2" t="e">
        <f>'3.0 Annual - Estate'!GG38</f>
        <v>#DIV/0!</v>
      </c>
      <c r="CML2">
        <f>'3.0 Annual - Estate'!GB40</f>
        <v>0</v>
      </c>
      <c r="CMM2">
        <f>'3.0 Annual - Estate'!GB41</f>
        <v>0</v>
      </c>
      <c r="CMN2" t="e">
        <f>'3.0 Annual - Estate'!GB42</f>
        <v>#DIV/0!</v>
      </c>
      <c r="CMO2">
        <f>'3.0 Annual - Estate'!GB45</f>
        <v>0</v>
      </c>
      <c r="CMP2">
        <f>'3.0 Annual - Estate'!FZ48</f>
        <v>0</v>
      </c>
      <c r="CMQ2">
        <f>'3.0 Annual - Estate'!FZ49</f>
        <v>0</v>
      </c>
      <c r="CMR2">
        <f>'3.0 Annual - Estate'!FZ50</f>
        <v>0</v>
      </c>
      <c r="CMS2">
        <f>'3.0 Annual - Estate'!GA48</f>
        <v>0</v>
      </c>
      <c r="CMT2">
        <f>'3.0 Annual - Estate'!GA49</f>
        <v>0</v>
      </c>
      <c r="CMU2">
        <f>'3.0 Annual - Estate'!GA50</f>
        <v>0</v>
      </c>
      <c r="CMV2">
        <f>'3.0 Annual - Estate'!GB55</f>
        <v>0</v>
      </c>
      <c r="CMW2">
        <f>'3.0 Annual - Estate'!FY57</f>
        <v>0</v>
      </c>
      <c r="CMX2">
        <f>'3.0 Annual - Estate'!GB58</f>
        <v>0</v>
      </c>
      <c r="CMY2">
        <f>'3.0 Annual - Estate'!GB60</f>
        <v>0</v>
      </c>
      <c r="CMZ2">
        <f>'3.0 Annual - Estate'!FY62</f>
        <v>0</v>
      </c>
      <c r="CNA2">
        <f>'3.0 Annual - Estate'!GB63</f>
        <v>0</v>
      </c>
      <c r="CNB2">
        <f>'3.0 Annual - Estate'!GB66</f>
        <v>0</v>
      </c>
      <c r="CNC2">
        <f>'3.0 Annual - Estate'!GB67</f>
        <v>0</v>
      </c>
      <c r="CND2" s="122" t="e">
        <f>'3.0 Annual - Estate'!GB68</f>
        <v>#DIV/0!</v>
      </c>
      <c r="CNE2">
        <f>'3.0 Annual - Estate'!GB71</f>
        <v>0</v>
      </c>
      <c r="CNF2">
        <f>'3.0 Annual - Estate'!GB73</f>
        <v>0</v>
      </c>
      <c r="CNG2">
        <f>'3.0 Annual - Estate'!GB74</f>
        <v>0</v>
      </c>
      <c r="CNH2" s="122">
        <f>'3.0 Annual - Estate'!GB75</f>
        <v>0</v>
      </c>
      <c r="CNI2">
        <f>'3.0 Annual - Estate'!GK12</f>
        <v>0</v>
      </c>
      <c r="CNJ2">
        <f>'3.0 Annual - Estate'!GK13</f>
        <v>0</v>
      </c>
      <c r="CNK2">
        <f>'3.0 Annual - Estate'!GK14</f>
        <v>0</v>
      </c>
      <c r="CNL2" s="120" t="str">
        <f>'3.0 Annual - Estate'!GK19</f>
        <v/>
      </c>
      <c r="CNM2">
        <f>'3.0 Annual - Estate'!GK20</f>
        <v>0</v>
      </c>
      <c r="CNN2" s="119" t="e">
        <f>'3.0 Annual - Estate'!GK21</f>
        <v>#DIV/0!</v>
      </c>
      <c r="CNO2" s="120" t="e">
        <f>'3.0 Annual - Estate'!GM19</f>
        <v>#NUM!</v>
      </c>
      <c r="CNP2">
        <f>'3.0 Annual - Estate'!GM20</f>
        <v>0</v>
      </c>
      <c r="CNQ2" s="119" t="e">
        <f>'3.0 Annual - Estate'!GM21</f>
        <v>#DIV/0!</v>
      </c>
      <c r="CNR2">
        <f>'3.0 Annual - Estate'!GM24</f>
        <v>0</v>
      </c>
      <c r="CNS2">
        <f>'3.0 Annual - Estate'!GK27</f>
        <v>0</v>
      </c>
      <c r="CNT2">
        <f>'3.0 Annual - Estate'!GK29</f>
        <v>0</v>
      </c>
      <c r="CNU2">
        <f>'3.0 Annual - Estate'!GK31</f>
        <v>0</v>
      </c>
      <c r="CNV2">
        <f>'3.0 Annual - Estate'!GL31</f>
        <v>0</v>
      </c>
      <c r="CNW2">
        <f>'3.0 Annual - Estate'!GM29</f>
        <v>0</v>
      </c>
      <c r="CNX2">
        <f>'3.0 Annual - Estate'!GM31</f>
        <v>0</v>
      </c>
      <c r="CNY2">
        <f>'3.0 Annual - Estate'!GN31</f>
        <v>0</v>
      </c>
      <c r="CNZ2">
        <f>'3.0 Annual - Estate'!GO27</f>
        <v>0</v>
      </c>
      <c r="COA2">
        <f>'3.0 Annual - Estate'!GO29</f>
        <v>0</v>
      </c>
      <c r="COB2">
        <f>'3.0 Annual - Estate'!GO31</f>
        <v>0</v>
      </c>
      <c r="COC2">
        <f>'3.0 Annual - Estate'!GP31</f>
        <v>0</v>
      </c>
      <c r="COD2">
        <f>'3.0 Annual - Estate'!GQ29</f>
        <v>0</v>
      </c>
      <c r="COE2">
        <f>'3.0 Annual - Estate'!GQ31</f>
        <v>0</v>
      </c>
      <c r="COF2">
        <f>'3.0 Annual - Estate'!GR31</f>
        <v>0</v>
      </c>
      <c r="COG2" t="e">
        <f>'3.0 Annual - Estate'!GK34</f>
        <v>#DIV/0!</v>
      </c>
      <c r="COH2" t="e">
        <f>'3.0 Annual - Estate'!GK36</f>
        <v>#DIV/0!</v>
      </c>
      <c r="COI2" t="e">
        <f>'3.0 Annual - Estate'!GK38</f>
        <v>#DIV/0!</v>
      </c>
      <c r="COJ2" t="e">
        <f>'3.0 Annual - Estate'!GL38</f>
        <v>#DIV/0!</v>
      </c>
      <c r="COK2" t="e">
        <f>'3.0 Annual - Estate'!GM36</f>
        <v>#DIV/0!</v>
      </c>
      <c r="COL2" t="e">
        <f>'3.0 Annual - Estate'!GM38</f>
        <v>#DIV/0!</v>
      </c>
      <c r="COM2" t="e">
        <f>'3.0 Annual - Estate'!GN38</f>
        <v>#DIV/0!</v>
      </c>
      <c r="CON2" t="e">
        <f>'3.0 Annual - Estate'!GO34</f>
        <v>#DIV/0!</v>
      </c>
      <c r="COO2" t="e">
        <f>'3.0 Annual - Estate'!GO36</f>
        <v>#DIV/0!</v>
      </c>
      <c r="COP2" t="e">
        <f>'3.0 Annual - Estate'!GO38</f>
        <v>#DIV/0!</v>
      </c>
      <c r="COQ2" t="e">
        <f>'3.0 Annual - Estate'!GP38</f>
        <v>#DIV/0!</v>
      </c>
      <c r="COR2" t="e">
        <f>'3.0 Annual - Estate'!GQ36</f>
        <v>#DIV/0!</v>
      </c>
      <c r="COS2" t="e">
        <f>'3.0 Annual - Estate'!GQ38</f>
        <v>#DIV/0!</v>
      </c>
      <c r="COT2" t="e">
        <f>'3.0 Annual - Estate'!GR38</f>
        <v>#DIV/0!</v>
      </c>
      <c r="COU2">
        <f>'3.0 Annual - Estate'!GM40</f>
        <v>0</v>
      </c>
      <c r="COV2">
        <f>'3.0 Annual - Estate'!GM41</f>
        <v>0</v>
      </c>
      <c r="COW2" t="e">
        <f>'3.0 Annual - Estate'!GM42</f>
        <v>#DIV/0!</v>
      </c>
      <c r="COX2">
        <f>'3.0 Annual - Estate'!GM45</f>
        <v>0</v>
      </c>
      <c r="COY2">
        <f>'3.0 Annual - Estate'!GK48</f>
        <v>0</v>
      </c>
      <c r="COZ2">
        <f>'3.0 Annual - Estate'!GK49</f>
        <v>0</v>
      </c>
      <c r="CPA2">
        <f>'3.0 Annual - Estate'!GK50</f>
        <v>0</v>
      </c>
      <c r="CPB2">
        <f>'3.0 Annual - Estate'!GL48</f>
        <v>0</v>
      </c>
      <c r="CPC2">
        <f>'3.0 Annual - Estate'!GL49</f>
        <v>0</v>
      </c>
      <c r="CPD2">
        <f>'3.0 Annual - Estate'!GL50</f>
        <v>0</v>
      </c>
      <c r="CPE2">
        <f>'3.0 Annual - Estate'!GM55</f>
        <v>0</v>
      </c>
      <c r="CPF2">
        <f>'3.0 Annual - Estate'!GJ57</f>
        <v>0</v>
      </c>
      <c r="CPG2">
        <f>'3.0 Annual - Estate'!GM58</f>
        <v>0</v>
      </c>
      <c r="CPH2">
        <f>'3.0 Annual - Estate'!GM60</f>
        <v>0</v>
      </c>
      <c r="CPI2">
        <f>'3.0 Annual - Estate'!GJ62</f>
        <v>0</v>
      </c>
      <c r="CPJ2">
        <f>'3.0 Annual - Estate'!GM63</f>
        <v>0</v>
      </c>
      <c r="CPK2">
        <f>'3.0 Annual - Estate'!GM66</f>
        <v>0</v>
      </c>
      <c r="CPL2">
        <f>'3.0 Annual - Estate'!GM67</f>
        <v>0</v>
      </c>
      <c r="CPM2" s="122" t="e">
        <f>'3.0 Annual - Estate'!GM68</f>
        <v>#DIV/0!</v>
      </c>
      <c r="CPN2">
        <f>'3.0 Annual - Estate'!GM71</f>
        <v>0</v>
      </c>
      <c r="CPO2">
        <f>'3.0 Annual - Estate'!GM73</f>
        <v>0</v>
      </c>
      <c r="CPP2">
        <f>'3.0 Annual - Estate'!GM74</f>
        <v>0</v>
      </c>
      <c r="CPQ2" s="122">
        <f>'3.0 Annual - Estate'!GM75</f>
        <v>0</v>
      </c>
      <c r="CPR2">
        <f>'3.0 Annual - Estate'!GV12</f>
        <v>0</v>
      </c>
      <c r="CPS2">
        <f>'3.0 Annual - Estate'!GV13</f>
        <v>0</v>
      </c>
      <c r="CPT2">
        <f>'3.0 Annual - Estate'!GV14</f>
        <v>0</v>
      </c>
      <c r="CPU2" s="120" t="str">
        <f>'3.0 Annual - Estate'!GV19</f>
        <v/>
      </c>
      <c r="CPV2">
        <f>'3.0 Annual - Estate'!GV20</f>
        <v>0</v>
      </c>
      <c r="CPW2" s="119" t="e">
        <f>'3.0 Annual - Estate'!GV21</f>
        <v>#DIV/0!</v>
      </c>
      <c r="CPX2" s="120" t="e">
        <f>'3.0 Annual - Estate'!GX19</f>
        <v>#NUM!</v>
      </c>
      <c r="CPY2">
        <f>'3.0 Annual - Estate'!GX20</f>
        <v>0</v>
      </c>
      <c r="CPZ2" s="119" t="e">
        <f>'3.0 Annual - Estate'!GX21</f>
        <v>#DIV/0!</v>
      </c>
      <c r="CQA2">
        <f>'3.0 Annual - Estate'!GX24</f>
        <v>0</v>
      </c>
      <c r="CQB2">
        <f>'3.0 Annual - Estate'!GV27</f>
        <v>0</v>
      </c>
      <c r="CQC2">
        <f>'3.0 Annual - Estate'!GV29</f>
        <v>0</v>
      </c>
      <c r="CQD2">
        <f>'3.0 Annual - Estate'!GV31</f>
        <v>0</v>
      </c>
      <c r="CQE2">
        <f>'3.0 Annual - Estate'!GW31</f>
        <v>0</v>
      </c>
      <c r="CQF2">
        <f>'3.0 Annual - Estate'!GX29</f>
        <v>0</v>
      </c>
      <c r="CQG2">
        <f>'3.0 Annual - Estate'!GX31</f>
        <v>0</v>
      </c>
      <c r="CQH2">
        <f>'3.0 Annual - Estate'!GY31</f>
        <v>0</v>
      </c>
      <c r="CQI2">
        <f>'3.0 Annual - Estate'!GZ27</f>
        <v>0</v>
      </c>
      <c r="CQJ2">
        <f>'3.0 Annual - Estate'!GZ29</f>
        <v>0</v>
      </c>
      <c r="CQK2">
        <f>'3.0 Annual - Estate'!GZ31</f>
        <v>0</v>
      </c>
      <c r="CQL2">
        <f>'3.0 Annual - Estate'!HA31</f>
        <v>0</v>
      </c>
      <c r="CQM2">
        <f>'3.0 Annual - Estate'!HB29</f>
        <v>0</v>
      </c>
      <c r="CQN2">
        <f>'3.0 Annual - Estate'!HB31</f>
        <v>0</v>
      </c>
      <c r="CQO2">
        <f>'3.0 Annual - Estate'!HC31</f>
        <v>0</v>
      </c>
      <c r="CQP2" t="e">
        <f>'3.0 Annual - Estate'!GV34</f>
        <v>#DIV/0!</v>
      </c>
      <c r="CQQ2" t="e">
        <f>'3.0 Annual - Estate'!GV36</f>
        <v>#DIV/0!</v>
      </c>
      <c r="CQR2" t="e">
        <f>'3.0 Annual - Estate'!GV38</f>
        <v>#DIV/0!</v>
      </c>
      <c r="CQS2" t="e">
        <f>'3.0 Annual - Estate'!GW38</f>
        <v>#DIV/0!</v>
      </c>
      <c r="CQT2" t="e">
        <f>'3.0 Annual - Estate'!GX36</f>
        <v>#DIV/0!</v>
      </c>
      <c r="CQU2" t="e">
        <f>'3.0 Annual - Estate'!GX38</f>
        <v>#DIV/0!</v>
      </c>
      <c r="CQV2" t="e">
        <f>'3.0 Annual - Estate'!GY38</f>
        <v>#DIV/0!</v>
      </c>
      <c r="CQW2" t="e">
        <f>'3.0 Annual - Estate'!GZ34</f>
        <v>#DIV/0!</v>
      </c>
      <c r="CQX2" t="e">
        <f>'3.0 Annual - Estate'!GZ36</f>
        <v>#DIV/0!</v>
      </c>
      <c r="CQY2" t="e">
        <f>'3.0 Annual - Estate'!GZ38</f>
        <v>#DIV/0!</v>
      </c>
      <c r="CQZ2" t="e">
        <f>'3.0 Annual - Estate'!HA38</f>
        <v>#DIV/0!</v>
      </c>
      <c r="CRA2" t="e">
        <f>'3.0 Annual - Estate'!HB36</f>
        <v>#DIV/0!</v>
      </c>
      <c r="CRB2" t="e">
        <f>'3.0 Annual - Estate'!HB38</f>
        <v>#DIV/0!</v>
      </c>
      <c r="CRC2" t="e">
        <f>'3.0 Annual - Estate'!HC38</f>
        <v>#DIV/0!</v>
      </c>
      <c r="CRD2">
        <f>'3.0 Annual - Estate'!GX40</f>
        <v>0</v>
      </c>
      <c r="CRE2">
        <f>'3.0 Annual - Estate'!GX41</f>
        <v>0</v>
      </c>
      <c r="CRF2" t="e">
        <f>'3.0 Annual - Estate'!GX42</f>
        <v>#DIV/0!</v>
      </c>
      <c r="CRG2">
        <f>'3.0 Annual - Estate'!GX45</f>
        <v>0</v>
      </c>
      <c r="CRH2">
        <f>'3.0 Annual - Estate'!GV48</f>
        <v>0</v>
      </c>
      <c r="CRI2">
        <f>'3.0 Annual - Estate'!GV49</f>
        <v>0</v>
      </c>
      <c r="CRJ2">
        <f>'3.0 Annual - Estate'!GV50</f>
        <v>0</v>
      </c>
      <c r="CRK2">
        <f>'3.0 Annual - Estate'!GW48</f>
        <v>0</v>
      </c>
      <c r="CRL2">
        <f>'3.0 Annual - Estate'!GW49</f>
        <v>0</v>
      </c>
      <c r="CRM2">
        <f>'3.0 Annual - Estate'!GW50</f>
        <v>0</v>
      </c>
      <c r="CRN2">
        <f>'3.0 Annual - Estate'!GX55</f>
        <v>0</v>
      </c>
      <c r="CRO2">
        <f>'3.0 Annual - Estate'!GU57</f>
        <v>0</v>
      </c>
      <c r="CRP2">
        <f>'3.0 Annual - Estate'!GX58</f>
        <v>0</v>
      </c>
      <c r="CRQ2">
        <f>'3.0 Annual - Estate'!GX60</f>
        <v>0</v>
      </c>
      <c r="CRR2">
        <f>'3.0 Annual - Estate'!GU62</f>
        <v>0</v>
      </c>
      <c r="CRS2">
        <f>'3.0 Annual - Estate'!GX63</f>
        <v>0</v>
      </c>
      <c r="CRT2">
        <f>'3.0 Annual - Estate'!GX66</f>
        <v>0</v>
      </c>
      <c r="CRU2">
        <f>'3.0 Annual - Estate'!GX67</f>
        <v>0</v>
      </c>
      <c r="CRV2" s="122" t="e">
        <f>'3.0 Annual - Estate'!GX68</f>
        <v>#DIV/0!</v>
      </c>
      <c r="CRW2">
        <f>'3.0 Annual - Estate'!GX71</f>
        <v>0</v>
      </c>
      <c r="CRX2">
        <f>'3.0 Annual - Estate'!GX73</f>
        <v>0</v>
      </c>
      <c r="CRY2">
        <f>'3.0 Annual - Estate'!GX74</f>
        <v>0</v>
      </c>
      <c r="CRZ2" s="122">
        <f>'3.0 Annual - Estate'!GX75</f>
        <v>0</v>
      </c>
      <c r="CSA2">
        <f>'3.0 Annual - Estate'!HG12</f>
        <v>0</v>
      </c>
      <c r="CSB2">
        <f>'3.0 Annual - Estate'!HG13</f>
        <v>0</v>
      </c>
      <c r="CSC2">
        <f>'3.0 Annual - Estate'!HG14</f>
        <v>0</v>
      </c>
      <c r="CSD2" s="120" t="str">
        <f>'3.0 Annual - Estate'!HG19</f>
        <v/>
      </c>
      <c r="CSE2">
        <f>'3.0 Annual - Estate'!HG20</f>
        <v>0</v>
      </c>
      <c r="CSF2" s="119" t="e">
        <f>'3.0 Annual - Estate'!HG21</f>
        <v>#DIV/0!</v>
      </c>
      <c r="CSG2" s="120" t="e">
        <f>'3.0 Annual - Estate'!HI19</f>
        <v>#NUM!</v>
      </c>
      <c r="CSH2">
        <f>'3.0 Annual - Estate'!HI20</f>
        <v>0</v>
      </c>
      <c r="CSI2" s="119" t="e">
        <f>'3.0 Annual - Estate'!HI21</f>
        <v>#DIV/0!</v>
      </c>
      <c r="CSJ2">
        <f>'3.0 Annual - Estate'!HI24</f>
        <v>0</v>
      </c>
      <c r="CSK2">
        <f>'3.0 Annual - Estate'!HG27</f>
        <v>0</v>
      </c>
      <c r="CSL2">
        <f>'3.0 Annual - Estate'!HG29</f>
        <v>0</v>
      </c>
      <c r="CSM2">
        <f>'3.0 Annual - Estate'!HG31</f>
        <v>0</v>
      </c>
      <c r="CSN2">
        <f>'3.0 Annual - Estate'!HH31</f>
        <v>0</v>
      </c>
      <c r="CSO2">
        <f>'3.0 Annual - Estate'!HI29</f>
        <v>0</v>
      </c>
      <c r="CSP2">
        <f>'3.0 Annual - Estate'!HI31</f>
        <v>0</v>
      </c>
      <c r="CSQ2">
        <f>'3.0 Annual - Estate'!HJ31</f>
        <v>0</v>
      </c>
      <c r="CSR2">
        <f>'3.0 Annual - Estate'!HK27</f>
        <v>0</v>
      </c>
      <c r="CSS2">
        <f>'3.0 Annual - Estate'!HK29</f>
        <v>0</v>
      </c>
      <c r="CST2">
        <f>'3.0 Annual - Estate'!HK31</f>
        <v>0</v>
      </c>
      <c r="CSU2">
        <f>'3.0 Annual - Estate'!HL31</f>
        <v>0</v>
      </c>
      <c r="CSV2">
        <f>'3.0 Annual - Estate'!HM29</f>
        <v>0</v>
      </c>
      <c r="CSW2">
        <f>'3.0 Annual - Estate'!HM31</f>
        <v>0</v>
      </c>
      <c r="CSX2">
        <f>'3.0 Annual - Estate'!HN31</f>
        <v>0</v>
      </c>
      <c r="CSY2" t="e">
        <f>'3.0 Annual - Estate'!HG34</f>
        <v>#DIV/0!</v>
      </c>
      <c r="CSZ2" t="e">
        <f>'3.0 Annual - Estate'!HG36</f>
        <v>#DIV/0!</v>
      </c>
      <c r="CTA2" t="e">
        <f>'3.0 Annual - Estate'!HG38</f>
        <v>#DIV/0!</v>
      </c>
      <c r="CTB2" t="e">
        <f>'3.0 Annual - Estate'!HH38</f>
        <v>#DIV/0!</v>
      </c>
      <c r="CTC2" t="e">
        <f>'3.0 Annual - Estate'!HI36</f>
        <v>#DIV/0!</v>
      </c>
      <c r="CTD2" t="e">
        <f>'3.0 Annual - Estate'!HI38</f>
        <v>#DIV/0!</v>
      </c>
      <c r="CTE2" t="e">
        <f>'3.0 Annual - Estate'!HJ38</f>
        <v>#DIV/0!</v>
      </c>
      <c r="CTF2" t="e">
        <f>'3.0 Annual - Estate'!HK34</f>
        <v>#DIV/0!</v>
      </c>
      <c r="CTG2" t="e">
        <f>'3.0 Annual - Estate'!HK36</f>
        <v>#DIV/0!</v>
      </c>
      <c r="CTH2" t="e">
        <f>'3.0 Annual - Estate'!HK38</f>
        <v>#DIV/0!</v>
      </c>
      <c r="CTI2" t="e">
        <f>'3.0 Annual - Estate'!HL38</f>
        <v>#DIV/0!</v>
      </c>
      <c r="CTJ2" t="e">
        <f>'3.0 Annual - Estate'!HM36</f>
        <v>#DIV/0!</v>
      </c>
      <c r="CTK2" t="e">
        <f>'3.0 Annual - Estate'!HM38</f>
        <v>#DIV/0!</v>
      </c>
      <c r="CTL2" t="e">
        <f>'3.0 Annual - Estate'!HN38</f>
        <v>#DIV/0!</v>
      </c>
      <c r="CTM2">
        <f>'3.0 Annual - Estate'!HI40</f>
        <v>0</v>
      </c>
      <c r="CTN2">
        <f>'3.0 Annual - Estate'!HI41</f>
        <v>0</v>
      </c>
      <c r="CTO2" t="e">
        <f>'3.0 Annual - Estate'!HI42</f>
        <v>#DIV/0!</v>
      </c>
      <c r="CTP2">
        <f>'3.0 Annual - Estate'!HI45</f>
        <v>0</v>
      </c>
      <c r="CTQ2">
        <f>'3.0 Annual - Estate'!HG48</f>
        <v>0</v>
      </c>
      <c r="CTR2">
        <f>'3.0 Annual - Estate'!HG49</f>
        <v>0</v>
      </c>
      <c r="CTS2">
        <f>'3.0 Annual - Estate'!HG50</f>
        <v>0</v>
      </c>
      <c r="CTT2">
        <f>'3.0 Annual - Estate'!HH48</f>
        <v>0</v>
      </c>
      <c r="CTU2">
        <f>'3.0 Annual - Estate'!HH49</f>
        <v>0</v>
      </c>
      <c r="CTV2">
        <f>'3.0 Annual - Estate'!HH50</f>
        <v>0</v>
      </c>
      <c r="CTW2">
        <f>'3.0 Annual - Estate'!HI55</f>
        <v>0</v>
      </c>
      <c r="CTX2">
        <f>'3.0 Annual - Estate'!HF57</f>
        <v>0</v>
      </c>
      <c r="CTY2">
        <f>'3.0 Annual - Estate'!HI58</f>
        <v>0</v>
      </c>
      <c r="CTZ2">
        <f>'3.0 Annual - Estate'!HI60</f>
        <v>0</v>
      </c>
      <c r="CUA2">
        <f>'3.0 Annual - Estate'!HF62</f>
        <v>0</v>
      </c>
      <c r="CUB2">
        <f>'3.0 Annual - Estate'!HI63</f>
        <v>0</v>
      </c>
      <c r="CUC2">
        <f>'3.0 Annual - Estate'!HI66</f>
        <v>0</v>
      </c>
      <c r="CUD2">
        <f>'3.0 Annual - Estate'!HI67</f>
        <v>0</v>
      </c>
      <c r="CUE2" s="122" t="e">
        <f>'3.0 Annual - Estate'!HI68</f>
        <v>#DIV/0!</v>
      </c>
      <c r="CUF2">
        <f>'3.0 Annual - Estate'!HI71</f>
        <v>0</v>
      </c>
      <c r="CUG2">
        <f>'3.0 Annual - Estate'!HI73</f>
        <v>0</v>
      </c>
      <c r="CUH2">
        <f>'3.0 Annual - Estate'!HI74</f>
        <v>0</v>
      </c>
      <c r="CUI2" s="122">
        <f>'3.0 Annual - Estate'!HI75</f>
        <v>0</v>
      </c>
      <c r="CUJ2">
        <f>'3.0 Annual - Estate'!HR12</f>
        <v>0</v>
      </c>
      <c r="CUK2">
        <f>'3.0 Annual - Estate'!HR13</f>
        <v>0</v>
      </c>
      <c r="CUL2">
        <f>'3.0 Annual - Estate'!HR14</f>
        <v>0</v>
      </c>
      <c r="CUM2" s="120" t="str">
        <f>'3.0 Annual - Estate'!HR19</f>
        <v/>
      </c>
      <c r="CUN2">
        <f>'3.0 Annual - Estate'!HR20</f>
        <v>0</v>
      </c>
      <c r="CUO2" s="119" t="e">
        <f>'3.0 Annual - Estate'!HR21</f>
        <v>#DIV/0!</v>
      </c>
      <c r="CUP2" s="120" t="e">
        <f>'3.0 Annual - Estate'!HT19</f>
        <v>#NUM!</v>
      </c>
      <c r="CUQ2">
        <f>'3.0 Annual - Estate'!HT20</f>
        <v>0</v>
      </c>
      <c r="CUR2" s="119" t="e">
        <f>'3.0 Annual - Estate'!HT21</f>
        <v>#DIV/0!</v>
      </c>
      <c r="CUS2">
        <f>'3.0 Annual - Estate'!HT24</f>
        <v>0</v>
      </c>
      <c r="CUT2">
        <f>'3.0 Annual - Estate'!HR27</f>
        <v>0</v>
      </c>
      <c r="CUU2">
        <f>'3.0 Annual - Estate'!HR29</f>
        <v>0</v>
      </c>
      <c r="CUV2">
        <f>'3.0 Annual - Estate'!HR31</f>
        <v>0</v>
      </c>
      <c r="CUW2">
        <f>'3.0 Annual - Estate'!HS31</f>
        <v>0</v>
      </c>
      <c r="CUX2">
        <f>'3.0 Annual - Estate'!HT29</f>
        <v>0</v>
      </c>
      <c r="CUY2">
        <f>'3.0 Annual - Estate'!HT31</f>
        <v>0</v>
      </c>
      <c r="CUZ2">
        <f>'3.0 Annual - Estate'!HU31</f>
        <v>0</v>
      </c>
      <c r="CVA2">
        <f>'3.0 Annual - Estate'!HV27</f>
        <v>0</v>
      </c>
      <c r="CVB2">
        <f>'3.0 Annual - Estate'!HV29</f>
        <v>0</v>
      </c>
      <c r="CVC2">
        <f>'3.0 Annual - Estate'!HV31</f>
        <v>0</v>
      </c>
      <c r="CVD2">
        <f>'3.0 Annual - Estate'!HW31</f>
        <v>0</v>
      </c>
      <c r="CVE2">
        <f>'3.0 Annual - Estate'!HX29</f>
        <v>0</v>
      </c>
      <c r="CVF2">
        <f>'3.0 Annual - Estate'!HX31</f>
        <v>0</v>
      </c>
      <c r="CVG2">
        <f>'3.0 Annual - Estate'!HY31</f>
        <v>0</v>
      </c>
      <c r="CVH2" t="e">
        <f>'3.0 Annual - Estate'!HR34</f>
        <v>#DIV/0!</v>
      </c>
      <c r="CVI2" t="e">
        <f>'3.0 Annual - Estate'!HR36</f>
        <v>#DIV/0!</v>
      </c>
      <c r="CVJ2" t="e">
        <f>'3.0 Annual - Estate'!HR38</f>
        <v>#DIV/0!</v>
      </c>
      <c r="CVK2" t="e">
        <f>'3.0 Annual - Estate'!HS38</f>
        <v>#DIV/0!</v>
      </c>
      <c r="CVL2" t="e">
        <f>'3.0 Annual - Estate'!HT36</f>
        <v>#DIV/0!</v>
      </c>
      <c r="CVM2" t="e">
        <f>'3.0 Annual - Estate'!HT38</f>
        <v>#DIV/0!</v>
      </c>
      <c r="CVN2" t="e">
        <f>'3.0 Annual - Estate'!HU38</f>
        <v>#DIV/0!</v>
      </c>
      <c r="CVO2" t="e">
        <f>'3.0 Annual - Estate'!HV34</f>
        <v>#DIV/0!</v>
      </c>
      <c r="CVP2" t="e">
        <f>'3.0 Annual - Estate'!HV36</f>
        <v>#DIV/0!</v>
      </c>
      <c r="CVQ2" t="e">
        <f>'3.0 Annual - Estate'!HV38</f>
        <v>#DIV/0!</v>
      </c>
      <c r="CVR2" t="e">
        <f>'3.0 Annual - Estate'!HW38</f>
        <v>#DIV/0!</v>
      </c>
      <c r="CVS2" t="e">
        <f>'3.0 Annual - Estate'!HX36</f>
        <v>#DIV/0!</v>
      </c>
      <c r="CVT2" t="e">
        <f>'3.0 Annual - Estate'!HX38</f>
        <v>#DIV/0!</v>
      </c>
      <c r="CVU2" t="e">
        <f>'3.0 Annual - Estate'!HY38</f>
        <v>#DIV/0!</v>
      </c>
      <c r="CVV2">
        <f>'3.0 Annual - Estate'!HT40</f>
        <v>0</v>
      </c>
      <c r="CVW2">
        <f>'3.0 Annual - Estate'!HT41</f>
        <v>0</v>
      </c>
      <c r="CVX2" t="e">
        <f>'3.0 Annual - Estate'!HT42</f>
        <v>#DIV/0!</v>
      </c>
      <c r="CVY2">
        <f>'3.0 Annual - Estate'!HT45</f>
        <v>0</v>
      </c>
      <c r="CVZ2">
        <f>'3.0 Annual - Estate'!HR48</f>
        <v>0</v>
      </c>
      <c r="CWA2">
        <f>'3.0 Annual - Estate'!HR49</f>
        <v>0</v>
      </c>
      <c r="CWB2">
        <f>'3.0 Annual - Estate'!HR50</f>
        <v>0</v>
      </c>
      <c r="CWC2">
        <f>'3.0 Annual - Estate'!HS48</f>
        <v>0</v>
      </c>
      <c r="CWD2">
        <f>'3.0 Annual - Estate'!HS49</f>
        <v>0</v>
      </c>
      <c r="CWE2">
        <f>'3.0 Annual - Estate'!HS50</f>
        <v>0</v>
      </c>
      <c r="CWF2">
        <f>'3.0 Annual - Estate'!HT55</f>
        <v>0</v>
      </c>
      <c r="CWG2">
        <f>'3.0 Annual - Estate'!HQ57</f>
        <v>0</v>
      </c>
      <c r="CWH2">
        <f>'3.0 Annual - Estate'!HT58</f>
        <v>0</v>
      </c>
      <c r="CWI2">
        <f>'3.0 Annual - Estate'!HT60</f>
        <v>0</v>
      </c>
      <c r="CWJ2">
        <f>'3.0 Annual - Estate'!HQ62</f>
        <v>0</v>
      </c>
      <c r="CWK2">
        <f>'3.0 Annual - Estate'!HT63</f>
        <v>0</v>
      </c>
      <c r="CWL2">
        <f>'3.0 Annual - Estate'!HT66</f>
        <v>0</v>
      </c>
      <c r="CWM2">
        <f>'3.0 Annual - Estate'!HT67</f>
        <v>0</v>
      </c>
      <c r="CWN2" s="122" t="e">
        <f>'3.0 Annual - Estate'!HT68</f>
        <v>#DIV/0!</v>
      </c>
      <c r="CWO2">
        <f>'3.0 Annual - Estate'!HT71</f>
        <v>0</v>
      </c>
      <c r="CWP2">
        <f>'3.0 Annual - Estate'!HT73</f>
        <v>0</v>
      </c>
      <c r="CWQ2">
        <f>'3.0 Annual - Estate'!HT74</f>
        <v>0</v>
      </c>
      <c r="CWR2" s="122">
        <f>'3.0 Annual - Estate'!HT75</f>
        <v>0</v>
      </c>
      <c r="CWS2">
        <f>'3.0 Annual - Estate'!IC12</f>
        <v>0</v>
      </c>
      <c r="CWT2">
        <f>'3.0 Annual - Estate'!IC13</f>
        <v>0</v>
      </c>
      <c r="CWU2">
        <f>'3.0 Annual - Estate'!IC14</f>
        <v>0</v>
      </c>
      <c r="CWV2" s="120" t="str">
        <f>'3.0 Annual - Estate'!IC19</f>
        <v/>
      </c>
      <c r="CWW2">
        <f>'3.0 Annual - Estate'!IC20</f>
        <v>0</v>
      </c>
      <c r="CWX2" s="119" t="e">
        <f>'3.0 Annual - Estate'!IC21</f>
        <v>#DIV/0!</v>
      </c>
      <c r="CWY2" s="120" t="e">
        <f>'3.0 Annual - Estate'!IE19</f>
        <v>#NUM!</v>
      </c>
      <c r="CWZ2">
        <f>'3.0 Annual - Estate'!IE20</f>
        <v>0</v>
      </c>
      <c r="CXA2" s="119" t="e">
        <f>'3.0 Annual - Estate'!IE21</f>
        <v>#DIV/0!</v>
      </c>
      <c r="CXB2">
        <f>'3.0 Annual - Estate'!IE24</f>
        <v>0</v>
      </c>
      <c r="CXC2">
        <f>'3.0 Annual - Estate'!IC27</f>
        <v>0</v>
      </c>
      <c r="CXD2">
        <f>'3.0 Annual - Estate'!IC29</f>
        <v>0</v>
      </c>
      <c r="CXE2">
        <f>'3.0 Annual - Estate'!IC31</f>
        <v>0</v>
      </c>
      <c r="CXF2">
        <f>'3.0 Annual - Estate'!ID31</f>
        <v>0</v>
      </c>
      <c r="CXG2">
        <f>'3.0 Annual - Estate'!IE29</f>
        <v>0</v>
      </c>
      <c r="CXH2">
        <f>'3.0 Annual - Estate'!IE31</f>
        <v>0</v>
      </c>
      <c r="CXI2">
        <f>'3.0 Annual - Estate'!IF31</f>
        <v>0</v>
      </c>
      <c r="CXJ2">
        <f>'3.0 Annual - Estate'!IG27</f>
        <v>0</v>
      </c>
      <c r="CXK2">
        <f>'3.0 Annual - Estate'!IG29</f>
        <v>0</v>
      </c>
      <c r="CXL2">
        <f>'3.0 Annual - Estate'!IG31</f>
        <v>0</v>
      </c>
      <c r="CXM2">
        <f>'3.0 Annual - Estate'!IH31</f>
        <v>0</v>
      </c>
      <c r="CXN2">
        <f>'3.0 Annual - Estate'!II29</f>
        <v>0</v>
      </c>
      <c r="CXO2">
        <f>'3.0 Annual - Estate'!II31</f>
        <v>0</v>
      </c>
      <c r="CXP2">
        <f>'3.0 Annual - Estate'!IJ31</f>
        <v>0</v>
      </c>
      <c r="CXQ2" t="e">
        <f>'3.0 Annual - Estate'!IC34</f>
        <v>#DIV/0!</v>
      </c>
      <c r="CXR2" t="e">
        <f>'3.0 Annual - Estate'!IC36</f>
        <v>#DIV/0!</v>
      </c>
      <c r="CXS2" t="e">
        <f>'3.0 Annual - Estate'!IC38</f>
        <v>#DIV/0!</v>
      </c>
      <c r="CXT2" t="e">
        <f>'3.0 Annual - Estate'!ID38</f>
        <v>#DIV/0!</v>
      </c>
      <c r="CXU2" t="e">
        <f>'3.0 Annual - Estate'!IE36</f>
        <v>#DIV/0!</v>
      </c>
      <c r="CXV2" t="e">
        <f>'3.0 Annual - Estate'!IE38</f>
        <v>#DIV/0!</v>
      </c>
      <c r="CXW2" t="e">
        <f>'3.0 Annual - Estate'!IF38</f>
        <v>#DIV/0!</v>
      </c>
      <c r="CXX2" t="e">
        <f>'3.0 Annual - Estate'!IG34</f>
        <v>#DIV/0!</v>
      </c>
      <c r="CXY2" t="e">
        <f>'3.0 Annual - Estate'!IG36</f>
        <v>#DIV/0!</v>
      </c>
      <c r="CXZ2" t="e">
        <f>'3.0 Annual - Estate'!IG38</f>
        <v>#DIV/0!</v>
      </c>
      <c r="CYA2" t="e">
        <f>'3.0 Annual - Estate'!IH38</f>
        <v>#DIV/0!</v>
      </c>
      <c r="CYB2" t="e">
        <f>'3.0 Annual - Estate'!II36</f>
        <v>#DIV/0!</v>
      </c>
      <c r="CYC2" t="e">
        <f>'3.0 Annual - Estate'!II38</f>
        <v>#DIV/0!</v>
      </c>
      <c r="CYD2" t="e">
        <f>'3.0 Annual - Estate'!IJ38</f>
        <v>#DIV/0!</v>
      </c>
      <c r="CYE2">
        <f>'3.0 Annual - Estate'!IE40</f>
        <v>0</v>
      </c>
      <c r="CYF2">
        <f>'3.0 Annual - Estate'!IE41</f>
        <v>0</v>
      </c>
      <c r="CYG2" t="e">
        <f>'3.0 Annual - Estate'!IE42</f>
        <v>#DIV/0!</v>
      </c>
      <c r="CYH2">
        <f>'3.0 Annual - Estate'!IE45</f>
        <v>0</v>
      </c>
      <c r="CYI2">
        <f>'3.0 Annual - Estate'!IC48</f>
        <v>0</v>
      </c>
      <c r="CYJ2">
        <f>'3.0 Annual - Estate'!IC49</f>
        <v>0</v>
      </c>
      <c r="CYK2">
        <f>'3.0 Annual - Estate'!IC50</f>
        <v>0</v>
      </c>
      <c r="CYL2">
        <f>'3.0 Annual - Estate'!ID48</f>
        <v>0</v>
      </c>
      <c r="CYM2">
        <f>'3.0 Annual - Estate'!ID49</f>
        <v>0</v>
      </c>
      <c r="CYN2">
        <f>'3.0 Annual - Estate'!ID50</f>
        <v>0</v>
      </c>
      <c r="CYO2">
        <f>'3.0 Annual - Estate'!IE55</f>
        <v>0</v>
      </c>
      <c r="CYP2">
        <f>'3.0 Annual - Estate'!IB57</f>
        <v>0</v>
      </c>
      <c r="CYQ2">
        <f>'3.0 Annual - Estate'!IE58</f>
        <v>0</v>
      </c>
      <c r="CYR2">
        <f>'3.0 Annual - Estate'!IE60</f>
        <v>0</v>
      </c>
      <c r="CYS2">
        <f>'3.0 Annual - Estate'!IB62</f>
        <v>0</v>
      </c>
      <c r="CYT2">
        <f>'3.0 Annual - Estate'!IE63</f>
        <v>0</v>
      </c>
      <c r="CYU2">
        <f>'3.0 Annual - Estate'!IE66</f>
        <v>0</v>
      </c>
      <c r="CYV2">
        <f>'3.0 Annual - Estate'!IE67</f>
        <v>0</v>
      </c>
      <c r="CYW2" s="122" t="e">
        <f>'3.0 Annual - Estate'!IE68</f>
        <v>#DIV/0!</v>
      </c>
      <c r="CYX2">
        <f>'3.0 Annual - Estate'!IE71</f>
        <v>0</v>
      </c>
      <c r="CYY2">
        <f>'3.0 Annual - Estate'!IE73</f>
        <v>0</v>
      </c>
      <c r="CYZ2">
        <f>'3.0 Annual - Estate'!IE74</f>
        <v>0</v>
      </c>
      <c r="CZA2" s="122">
        <f>'3.0 Annual - Estate'!IE75</f>
        <v>0</v>
      </c>
      <c r="CZB2">
        <f>'3.0 Annual - Estate'!IO12</f>
        <v>0</v>
      </c>
      <c r="CZC2">
        <f>'3.0 Annual - Estate'!IO13</f>
        <v>0</v>
      </c>
      <c r="CZD2">
        <f>'3.0 Annual - Estate'!IO14</f>
        <v>0</v>
      </c>
      <c r="CZE2" s="120" t="str">
        <f>'3.0 Annual - Estate'!IO19</f>
        <v/>
      </c>
      <c r="CZF2">
        <f>'3.0 Annual - Estate'!IO20</f>
        <v>0</v>
      </c>
      <c r="CZG2" s="119" t="e">
        <f>'3.0 Annual - Estate'!IO21</f>
        <v>#DIV/0!</v>
      </c>
      <c r="CZH2" s="120" t="e">
        <f>'3.0 Annual - Estate'!IQ19</f>
        <v>#NUM!</v>
      </c>
      <c r="CZI2">
        <f>'3.0 Annual - Estate'!IQ20</f>
        <v>0</v>
      </c>
      <c r="CZJ2" s="119" t="e">
        <f>'3.0 Annual - Estate'!IQ21</f>
        <v>#DIV/0!</v>
      </c>
      <c r="CZK2">
        <f>'3.0 Annual - Estate'!IQ24</f>
        <v>0</v>
      </c>
      <c r="CZL2">
        <f>'3.0 Annual - Estate'!IO27</f>
        <v>0</v>
      </c>
      <c r="CZM2">
        <f>'3.0 Annual - Estate'!IO29</f>
        <v>0</v>
      </c>
      <c r="CZN2">
        <f>'3.0 Annual - Estate'!IO31</f>
        <v>0</v>
      </c>
      <c r="CZO2">
        <f>'3.0 Annual - Estate'!IP31</f>
        <v>0</v>
      </c>
      <c r="CZP2">
        <f>'3.0 Annual - Estate'!IQ29</f>
        <v>0</v>
      </c>
      <c r="CZQ2">
        <f>'3.0 Annual - Estate'!IQ31</f>
        <v>0</v>
      </c>
      <c r="CZR2">
        <f>'3.0 Annual - Estate'!IR31</f>
        <v>0</v>
      </c>
      <c r="CZS2">
        <f>'3.0 Annual - Estate'!IS27</f>
        <v>0</v>
      </c>
      <c r="CZT2">
        <f>'3.0 Annual - Estate'!IS29</f>
        <v>0</v>
      </c>
      <c r="CZU2">
        <f>'3.0 Annual - Estate'!IS31</f>
        <v>0</v>
      </c>
      <c r="CZV2">
        <f>'3.0 Annual - Estate'!IT31</f>
        <v>0</v>
      </c>
      <c r="CZW2">
        <f>'3.0 Annual - Estate'!IU29</f>
        <v>0</v>
      </c>
      <c r="CZX2">
        <f>'3.0 Annual - Estate'!IU31</f>
        <v>0</v>
      </c>
      <c r="CZY2">
        <f>'3.0 Annual - Estate'!IV31</f>
        <v>0</v>
      </c>
      <c r="CZZ2" t="e">
        <f>'3.0 Annual - Estate'!IO34</f>
        <v>#DIV/0!</v>
      </c>
      <c r="DAA2" t="e">
        <f>'3.0 Annual - Estate'!IO36</f>
        <v>#DIV/0!</v>
      </c>
      <c r="DAB2" t="e">
        <f>'3.0 Annual - Estate'!IO38</f>
        <v>#DIV/0!</v>
      </c>
      <c r="DAC2" t="e">
        <f>'3.0 Annual - Estate'!IP38</f>
        <v>#DIV/0!</v>
      </c>
      <c r="DAD2" t="e">
        <f>'3.0 Annual - Estate'!IQ36</f>
        <v>#DIV/0!</v>
      </c>
      <c r="DAE2" t="e">
        <f>'3.0 Annual - Estate'!IQ38</f>
        <v>#DIV/0!</v>
      </c>
      <c r="DAF2" t="e">
        <f>'3.0 Annual - Estate'!IR38</f>
        <v>#DIV/0!</v>
      </c>
      <c r="DAG2" t="e">
        <f>'3.0 Annual - Estate'!IS34</f>
        <v>#DIV/0!</v>
      </c>
      <c r="DAH2" t="e">
        <f>'3.0 Annual - Estate'!IS36</f>
        <v>#DIV/0!</v>
      </c>
      <c r="DAI2" t="e">
        <f>'3.0 Annual - Estate'!IS38</f>
        <v>#DIV/0!</v>
      </c>
      <c r="DAJ2" t="e">
        <f>'3.0 Annual - Estate'!IT38</f>
        <v>#DIV/0!</v>
      </c>
      <c r="DAK2" t="e">
        <f>'3.0 Annual - Estate'!IU36</f>
        <v>#DIV/0!</v>
      </c>
      <c r="DAL2" t="e">
        <f>'3.0 Annual - Estate'!IU38</f>
        <v>#DIV/0!</v>
      </c>
      <c r="DAM2" t="e">
        <f>'3.0 Annual - Estate'!IV38</f>
        <v>#DIV/0!</v>
      </c>
      <c r="DAN2">
        <f>'3.0 Annual - Estate'!IQ40</f>
        <v>0</v>
      </c>
      <c r="DAO2">
        <f>'3.0 Annual - Estate'!IQ41</f>
        <v>0</v>
      </c>
      <c r="DAP2" t="e">
        <f>'3.0 Annual - Estate'!IQ42</f>
        <v>#DIV/0!</v>
      </c>
      <c r="DAQ2">
        <f>'3.0 Annual - Estate'!IQ45</f>
        <v>0</v>
      </c>
      <c r="DAR2">
        <f>'3.0 Annual - Estate'!IO48</f>
        <v>0</v>
      </c>
      <c r="DAS2">
        <f>'3.0 Annual - Estate'!IO49</f>
        <v>0</v>
      </c>
      <c r="DAT2">
        <f>'3.0 Annual - Estate'!IO50</f>
        <v>0</v>
      </c>
      <c r="DAU2">
        <f>'3.0 Annual - Estate'!IP48</f>
        <v>0</v>
      </c>
      <c r="DAV2">
        <f>'3.0 Annual - Estate'!IP49</f>
        <v>0</v>
      </c>
      <c r="DAW2">
        <f>'3.0 Annual - Estate'!IP50</f>
        <v>0</v>
      </c>
      <c r="DAX2">
        <f>'3.0 Annual - Estate'!IQ55</f>
        <v>0</v>
      </c>
      <c r="DAY2">
        <f>'3.0 Annual - Estate'!IN57</f>
        <v>0</v>
      </c>
      <c r="DAZ2">
        <f>'3.0 Annual - Estate'!IQ58</f>
        <v>0</v>
      </c>
      <c r="DBA2">
        <f>'3.0 Annual - Estate'!IQ60</f>
        <v>0</v>
      </c>
      <c r="DBB2">
        <f>'3.0 Annual - Estate'!IN62</f>
        <v>0</v>
      </c>
      <c r="DBC2">
        <f>'3.0 Annual - Estate'!IQ63</f>
        <v>0</v>
      </c>
      <c r="DBD2">
        <f>'3.0 Annual - Estate'!IQ66</f>
        <v>0</v>
      </c>
      <c r="DBE2">
        <f>'3.0 Annual - Estate'!IQ67</f>
        <v>0</v>
      </c>
      <c r="DBF2" s="122" t="e">
        <f>'3.0 Annual - Estate'!IQ68</f>
        <v>#DIV/0!</v>
      </c>
      <c r="DBG2">
        <f>'3.0 Annual - Estate'!IQ71</f>
        <v>0</v>
      </c>
      <c r="DBH2">
        <f>'3.0 Annual - Estate'!IQ73</f>
        <v>0</v>
      </c>
      <c r="DBI2">
        <f>'3.0 Annual - Estate'!IQ74</f>
        <v>0</v>
      </c>
      <c r="DBJ2" s="122">
        <f>'3.0 Annual - Estate'!IQ75</f>
        <v>0</v>
      </c>
      <c r="DBK2">
        <f>'3.0 Annual - Estate'!IZ12</f>
        <v>0</v>
      </c>
      <c r="DBL2">
        <f>'3.0 Annual - Estate'!IZ13</f>
        <v>0</v>
      </c>
      <c r="DBM2">
        <f>'3.0 Annual - Estate'!IZ14</f>
        <v>0</v>
      </c>
      <c r="DBN2" s="120" t="str">
        <f>'3.0 Annual - Estate'!IZ19</f>
        <v/>
      </c>
      <c r="DBO2">
        <f>'3.0 Annual - Estate'!IZ20</f>
        <v>0</v>
      </c>
      <c r="DBP2" s="119" t="e">
        <f>'3.0 Annual - Estate'!IZ21</f>
        <v>#DIV/0!</v>
      </c>
      <c r="DBQ2" s="120" t="e">
        <f>'3.0 Annual - Estate'!JB19</f>
        <v>#NUM!</v>
      </c>
      <c r="DBR2">
        <f>'3.0 Annual - Estate'!JB20</f>
        <v>0</v>
      </c>
      <c r="DBS2" s="119" t="e">
        <f>'3.0 Annual - Estate'!JB21</f>
        <v>#DIV/0!</v>
      </c>
      <c r="DBT2">
        <f>'3.0 Annual - Estate'!JB24</f>
        <v>0</v>
      </c>
      <c r="DBU2">
        <f>'3.0 Annual - Estate'!IZ27</f>
        <v>0</v>
      </c>
      <c r="DBV2">
        <f>'3.0 Annual - Estate'!IZ29</f>
        <v>0</v>
      </c>
      <c r="DBW2">
        <f>'3.0 Annual - Estate'!IZ31</f>
        <v>0</v>
      </c>
      <c r="DBX2">
        <f>'3.0 Annual - Estate'!JA31</f>
        <v>0</v>
      </c>
      <c r="DBY2">
        <f>'3.0 Annual - Estate'!JB29</f>
        <v>0</v>
      </c>
      <c r="DBZ2">
        <f>'3.0 Annual - Estate'!JB31</f>
        <v>0</v>
      </c>
      <c r="DCA2">
        <f>'3.0 Annual - Estate'!JC31</f>
        <v>0</v>
      </c>
      <c r="DCB2">
        <f>'3.0 Annual - Estate'!JD27</f>
        <v>0</v>
      </c>
      <c r="DCC2">
        <f>'3.0 Annual - Estate'!JD29</f>
        <v>0</v>
      </c>
      <c r="DCD2">
        <f>'3.0 Annual - Estate'!JD31</f>
        <v>0</v>
      </c>
      <c r="DCE2">
        <f>'3.0 Annual - Estate'!JE31</f>
        <v>0</v>
      </c>
      <c r="DCF2">
        <f>'3.0 Annual - Estate'!JF29</f>
        <v>0</v>
      </c>
      <c r="DCG2">
        <f>'3.0 Annual - Estate'!JF31</f>
        <v>0</v>
      </c>
      <c r="DCH2">
        <f>'3.0 Annual - Estate'!JG31</f>
        <v>0</v>
      </c>
      <c r="DCI2" t="e">
        <f>'3.0 Annual - Estate'!IZ34</f>
        <v>#DIV/0!</v>
      </c>
      <c r="DCJ2" t="e">
        <f>'3.0 Annual - Estate'!IZ36</f>
        <v>#DIV/0!</v>
      </c>
      <c r="DCK2" t="e">
        <f>'3.0 Annual - Estate'!IZ38</f>
        <v>#DIV/0!</v>
      </c>
      <c r="DCL2" t="e">
        <f>'3.0 Annual - Estate'!JA38</f>
        <v>#DIV/0!</v>
      </c>
      <c r="DCM2" t="e">
        <f>'3.0 Annual - Estate'!JB36</f>
        <v>#DIV/0!</v>
      </c>
      <c r="DCN2" t="e">
        <f>'3.0 Annual - Estate'!JB38</f>
        <v>#DIV/0!</v>
      </c>
      <c r="DCO2" t="e">
        <f>'3.0 Annual - Estate'!JC38</f>
        <v>#DIV/0!</v>
      </c>
      <c r="DCP2" t="e">
        <f>'3.0 Annual - Estate'!JD34</f>
        <v>#DIV/0!</v>
      </c>
      <c r="DCQ2" t="e">
        <f>'3.0 Annual - Estate'!JD36</f>
        <v>#DIV/0!</v>
      </c>
      <c r="DCR2" t="e">
        <f>'3.0 Annual - Estate'!JD38</f>
        <v>#DIV/0!</v>
      </c>
      <c r="DCS2" t="e">
        <f>'3.0 Annual - Estate'!JE38</f>
        <v>#DIV/0!</v>
      </c>
      <c r="DCT2" t="e">
        <f>'3.0 Annual - Estate'!JF36</f>
        <v>#DIV/0!</v>
      </c>
      <c r="DCU2" t="e">
        <f>'3.0 Annual - Estate'!JF38</f>
        <v>#DIV/0!</v>
      </c>
      <c r="DCV2" t="e">
        <f>'3.0 Annual - Estate'!JG38</f>
        <v>#DIV/0!</v>
      </c>
      <c r="DCW2">
        <f>'3.0 Annual - Estate'!JB40</f>
        <v>0</v>
      </c>
      <c r="DCX2">
        <f>'3.0 Annual - Estate'!JB41</f>
        <v>0</v>
      </c>
      <c r="DCY2" t="e">
        <f>'3.0 Annual - Estate'!JB42</f>
        <v>#DIV/0!</v>
      </c>
      <c r="DCZ2">
        <f>'3.0 Annual - Estate'!JB45</f>
        <v>0</v>
      </c>
      <c r="DDA2">
        <f>'3.0 Annual - Estate'!IZ48</f>
        <v>0</v>
      </c>
      <c r="DDB2">
        <f>'3.0 Annual - Estate'!IZ49</f>
        <v>0</v>
      </c>
      <c r="DDC2">
        <f>'3.0 Annual - Estate'!IZ50</f>
        <v>0</v>
      </c>
      <c r="DDD2">
        <f>'3.0 Annual - Estate'!JA48</f>
        <v>0</v>
      </c>
      <c r="DDE2">
        <f>'3.0 Annual - Estate'!JA49</f>
        <v>0</v>
      </c>
      <c r="DDF2">
        <f>'3.0 Annual - Estate'!JA50</f>
        <v>0</v>
      </c>
      <c r="DDG2">
        <f>'3.0 Annual - Estate'!JB55</f>
        <v>0</v>
      </c>
      <c r="DDH2">
        <f>'3.0 Annual - Estate'!IY57</f>
        <v>0</v>
      </c>
      <c r="DDI2">
        <f>'3.0 Annual - Estate'!JB58</f>
        <v>0</v>
      </c>
      <c r="DDJ2">
        <f>'3.0 Annual - Estate'!JB60</f>
        <v>0</v>
      </c>
      <c r="DDK2">
        <f>'3.0 Annual - Estate'!IY62</f>
        <v>0</v>
      </c>
      <c r="DDL2">
        <f>'3.0 Annual - Estate'!JB63</f>
        <v>0</v>
      </c>
      <c r="DDM2">
        <f>'3.0 Annual - Estate'!JB66</f>
        <v>0</v>
      </c>
      <c r="DDN2">
        <f>'3.0 Annual - Estate'!JB67</f>
        <v>0</v>
      </c>
      <c r="DDO2" s="122" t="e">
        <f>'3.0 Annual - Estate'!JB68</f>
        <v>#DIV/0!</v>
      </c>
      <c r="DDP2">
        <f>'3.0 Annual - Estate'!JB71</f>
        <v>0</v>
      </c>
      <c r="DDQ2">
        <f>'3.0 Annual - Estate'!JB73</f>
        <v>0</v>
      </c>
      <c r="DDR2">
        <f>'3.0 Annual - Estate'!JB74</f>
        <v>0</v>
      </c>
      <c r="DDS2" s="122">
        <f>'3.0 Annual - Estate'!JB75</f>
        <v>0</v>
      </c>
      <c r="DDT2">
        <f>'3.0 Annual - Estate'!JK12</f>
        <v>0</v>
      </c>
      <c r="DDU2">
        <f>'3.0 Annual - Estate'!JK13</f>
        <v>0</v>
      </c>
      <c r="DDV2">
        <f>'3.0 Annual - Estate'!JK14</f>
        <v>0</v>
      </c>
      <c r="DDW2" s="120" t="str">
        <f>'3.0 Annual - Estate'!JK19</f>
        <v/>
      </c>
      <c r="DDX2">
        <f>'3.0 Annual - Estate'!JK20</f>
        <v>0</v>
      </c>
      <c r="DDY2" s="119" t="e">
        <f>'3.0 Annual - Estate'!JK21</f>
        <v>#DIV/0!</v>
      </c>
      <c r="DDZ2" s="120" t="e">
        <f>'3.0 Annual - Estate'!JM19</f>
        <v>#NUM!</v>
      </c>
      <c r="DEA2">
        <f>'3.0 Annual - Estate'!JM20</f>
        <v>0</v>
      </c>
      <c r="DEB2" s="119" t="e">
        <f>'3.0 Annual - Estate'!JM21</f>
        <v>#DIV/0!</v>
      </c>
      <c r="DEC2">
        <f>'3.0 Annual - Estate'!JM24</f>
        <v>0</v>
      </c>
      <c r="DED2">
        <f>'3.0 Annual - Estate'!JK27</f>
        <v>0</v>
      </c>
      <c r="DEE2">
        <f>'3.0 Annual - Estate'!JK29</f>
        <v>0</v>
      </c>
      <c r="DEF2">
        <f>'3.0 Annual - Estate'!JK31</f>
        <v>0</v>
      </c>
      <c r="DEG2">
        <f>'3.0 Annual - Estate'!JL31</f>
        <v>0</v>
      </c>
      <c r="DEH2">
        <f>'3.0 Annual - Estate'!JM29</f>
        <v>0</v>
      </c>
      <c r="DEI2">
        <f>'3.0 Annual - Estate'!JM31</f>
        <v>0</v>
      </c>
      <c r="DEJ2">
        <f>'3.0 Annual - Estate'!JN31</f>
        <v>0</v>
      </c>
      <c r="DEK2">
        <f>'3.0 Annual - Estate'!JO27</f>
        <v>0</v>
      </c>
      <c r="DEL2">
        <f>'3.0 Annual - Estate'!JO29</f>
        <v>0</v>
      </c>
      <c r="DEM2">
        <f>'3.0 Annual - Estate'!JO31</f>
        <v>0</v>
      </c>
      <c r="DEN2">
        <f>'3.0 Annual - Estate'!JP31</f>
        <v>0</v>
      </c>
      <c r="DEO2">
        <f>'3.0 Annual - Estate'!JQ29</f>
        <v>0</v>
      </c>
      <c r="DEP2">
        <f>'3.0 Annual - Estate'!JQ31</f>
        <v>0</v>
      </c>
      <c r="DEQ2">
        <f>'3.0 Annual - Estate'!JR31</f>
        <v>0</v>
      </c>
      <c r="DER2" t="e">
        <f>'3.0 Annual - Estate'!JK34</f>
        <v>#DIV/0!</v>
      </c>
      <c r="DES2" t="e">
        <f>'3.0 Annual - Estate'!JK36</f>
        <v>#DIV/0!</v>
      </c>
      <c r="DET2" t="e">
        <f>'3.0 Annual - Estate'!JK38</f>
        <v>#DIV/0!</v>
      </c>
      <c r="DEU2" t="e">
        <f>'3.0 Annual - Estate'!JL38</f>
        <v>#DIV/0!</v>
      </c>
      <c r="DEV2" t="e">
        <f>'3.0 Annual - Estate'!JM36</f>
        <v>#DIV/0!</v>
      </c>
      <c r="DEW2" t="e">
        <f>'3.0 Annual - Estate'!JM38</f>
        <v>#DIV/0!</v>
      </c>
      <c r="DEX2" t="e">
        <f>'3.0 Annual - Estate'!JN38</f>
        <v>#DIV/0!</v>
      </c>
      <c r="DEY2" t="e">
        <f>'3.0 Annual - Estate'!JO34</f>
        <v>#DIV/0!</v>
      </c>
      <c r="DEZ2" t="e">
        <f>'3.0 Annual - Estate'!JO36</f>
        <v>#DIV/0!</v>
      </c>
      <c r="DFA2" t="e">
        <f>'3.0 Annual - Estate'!JO38</f>
        <v>#DIV/0!</v>
      </c>
      <c r="DFB2" t="e">
        <f>'3.0 Annual - Estate'!JP38</f>
        <v>#DIV/0!</v>
      </c>
      <c r="DFC2" t="e">
        <f>'3.0 Annual - Estate'!JQ36</f>
        <v>#DIV/0!</v>
      </c>
      <c r="DFD2" t="e">
        <f>'3.0 Annual - Estate'!JQ38</f>
        <v>#DIV/0!</v>
      </c>
      <c r="DFE2" t="e">
        <f>'3.0 Annual - Estate'!JR38</f>
        <v>#DIV/0!</v>
      </c>
      <c r="DFF2">
        <f>'3.0 Annual - Estate'!JM40</f>
        <v>0</v>
      </c>
      <c r="DFG2">
        <f>'3.0 Annual - Estate'!JM41</f>
        <v>0</v>
      </c>
      <c r="DFH2" t="e">
        <f>'3.0 Annual - Estate'!JM42</f>
        <v>#DIV/0!</v>
      </c>
      <c r="DFI2">
        <f>'3.0 Annual - Estate'!JM45</f>
        <v>0</v>
      </c>
      <c r="DFJ2">
        <f>'3.0 Annual - Estate'!JK48</f>
        <v>0</v>
      </c>
      <c r="DFK2">
        <f>'3.0 Annual - Estate'!JK49</f>
        <v>0</v>
      </c>
      <c r="DFL2">
        <f>'3.0 Annual - Estate'!JK50</f>
        <v>0</v>
      </c>
      <c r="DFM2">
        <f>'3.0 Annual - Estate'!JL48</f>
        <v>0</v>
      </c>
      <c r="DFN2">
        <f>'3.0 Annual - Estate'!JL49</f>
        <v>0</v>
      </c>
      <c r="DFO2">
        <f>'3.0 Annual - Estate'!JL50</f>
        <v>0</v>
      </c>
      <c r="DFP2">
        <f>'3.0 Annual - Estate'!JM55</f>
        <v>0</v>
      </c>
      <c r="DFQ2">
        <f>'3.0 Annual - Estate'!JJ57</f>
        <v>0</v>
      </c>
      <c r="DFR2">
        <f>'3.0 Annual - Estate'!JM58</f>
        <v>0</v>
      </c>
      <c r="DFS2">
        <f>'3.0 Annual - Estate'!JM60</f>
        <v>0</v>
      </c>
      <c r="DFT2">
        <f>'3.0 Annual - Estate'!JJ62</f>
        <v>0</v>
      </c>
      <c r="DFU2">
        <f>'3.0 Annual - Estate'!JM63</f>
        <v>0</v>
      </c>
      <c r="DFV2">
        <f>'3.0 Annual - Estate'!JM66</f>
        <v>0</v>
      </c>
      <c r="DFW2">
        <f>'3.0 Annual - Estate'!JM67</f>
        <v>0</v>
      </c>
      <c r="DFX2" s="122" t="e">
        <f>'3.0 Annual - Estate'!JM68</f>
        <v>#DIV/0!</v>
      </c>
      <c r="DFY2">
        <f>'3.0 Annual - Estate'!JM71</f>
        <v>0</v>
      </c>
      <c r="DFZ2">
        <f>'3.0 Annual - Estate'!JM73</f>
        <v>0</v>
      </c>
      <c r="DGA2">
        <f>'3.0 Annual - Estate'!JM74</f>
        <v>0</v>
      </c>
      <c r="DGB2" s="122">
        <f>'3.0 Annual - Estate'!JM75</f>
        <v>0</v>
      </c>
      <c r="DGC2">
        <f>'3.0 Annual - Estate'!JV12</f>
        <v>0</v>
      </c>
      <c r="DGD2">
        <f>'3.0 Annual - Estate'!JV13</f>
        <v>0</v>
      </c>
      <c r="DGE2">
        <f>'3.0 Annual - Estate'!JV14</f>
        <v>0</v>
      </c>
      <c r="DGF2" s="120" t="str">
        <f>'3.0 Annual - Estate'!JV19</f>
        <v/>
      </c>
      <c r="DGG2">
        <f>'3.0 Annual - Estate'!JV20</f>
        <v>0</v>
      </c>
      <c r="DGH2" s="119" t="e">
        <f>'3.0 Annual - Estate'!JV21</f>
        <v>#DIV/0!</v>
      </c>
      <c r="DGI2" s="120" t="e">
        <f>'3.0 Annual - Estate'!JX19</f>
        <v>#NUM!</v>
      </c>
      <c r="DGJ2">
        <f>'3.0 Annual - Estate'!JX20</f>
        <v>0</v>
      </c>
      <c r="DGK2" s="119" t="e">
        <f>'3.0 Annual - Estate'!JX21</f>
        <v>#DIV/0!</v>
      </c>
      <c r="DGL2">
        <f>'3.0 Annual - Estate'!JX24</f>
        <v>0</v>
      </c>
      <c r="DGM2">
        <f>'3.0 Annual - Estate'!JV27</f>
        <v>0</v>
      </c>
      <c r="DGN2">
        <f>'3.0 Annual - Estate'!JV29</f>
        <v>0</v>
      </c>
      <c r="DGO2">
        <f>'3.0 Annual - Estate'!JV31</f>
        <v>0</v>
      </c>
      <c r="DGP2">
        <f>'3.0 Annual - Estate'!JW31</f>
        <v>0</v>
      </c>
      <c r="DGQ2">
        <f>'3.0 Annual - Estate'!JX29</f>
        <v>0</v>
      </c>
      <c r="DGR2">
        <f>'3.0 Annual - Estate'!JX31</f>
        <v>0</v>
      </c>
      <c r="DGS2">
        <f>'3.0 Annual - Estate'!JY31</f>
        <v>0</v>
      </c>
      <c r="DGT2">
        <f>'3.0 Annual - Estate'!JZ27</f>
        <v>0</v>
      </c>
      <c r="DGU2">
        <f>'3.0 Annual - Estate'!JZ29</f>
        <v>0</v>
      </c>
      <c r="DGV2">
        <f>'3.0 Annual - Estate'!JZ31</f>
        <v>0</v>
      </c>
      <c r="DGW2">
        <f>'3.0 Annual - Estate'!KA31</f>
        <v>0</v>
      </c>
      <c r="DGX2">
        <f>'3.0 Annual - Estate'!KB29</f>
        <v>0</v>
      </c>
      <c r="DGY2">
        <f>'3.0 Annual - Estate'!KB31</f>
        <v>0</v>
      </c>
      <c r="DGZ2">
        <f>'3.0 Annual - Estate'!KC31</f>
        <v>0</v>
      </c>
      <c r="DHA2" t="e">
        <f>'3.0 Annual - Estate'!JV34</f>
        <v>#DIV/0!</v>
      </c>
      <c r="DHB2" t="e">
        <f>'3.0 Annual - Estate'!JV36</f>
        <v>#DIV/0!</v>
      </c>
      <c r="DHC2" t="e">
        <f>'3.0 Annual - Estate'!JV38</f>
        <v>#DIV/0!</v>
      </c>
      <c r="DHD2" t="e">
        <f>'3.0 Annual - Estate'!JW38</f>
        <v>#DIV/0!</v>
      </c>
      <c r="DHE2" t="e">
        <f>'3.0 Annual - Estate'!JX36</f>
        <v>#DIV/0!</v>
      </c>
      <c r="DHF2" t="e">
        <f>'3.0 Annual - Estate'!JX38</f>
        <v>#DIV/0!</v>
      </c>
      <c r="DHG2" t="e">
        <f>'3.0 Annual - Estate'!JY38</f>
        <v>#DIV/0!</v>
      </c>
      <c r="DHH2" t="e">
        <f>'3.0 Annual - Estate'!JZ34</f>
        <v>#DIV/0!</v>
      </c>
      <c r="DHI2" t="e">
        <f>'3.0 Annual - Estate'!JZ36</f>
        <v>#DIV/0!</v>
      </c>
      <c r="DHJ2" t="e">
        <f>'3.0 Annual - Estate'!JZ38</f>
        <v>#DIV/0!</v>
      </c>
      <c r="DHK2" t="e">
        <f>'3.0 Annual - Estate'!KA38</f>
        <v>#DIV/0!</v>
      </c>
      <c r="DHL2" t="e">
        <f>'3.0 Annual - Estate'!KB36</f>
        <v>#DIV/0!</v>
      </c>
      <c r="DHM2" t="e">
        <f>'3.0 Annual - Estate'!KB38</f>
        <v>#DIV/0!</v>
      </c>
      <c r="DHN2" t="e">
        <f>'3.0 Annual - Estate'!KC38</f>
        <v>#DIV/0!</v>
      </c>
      <c r="DHO2">
        <f>'3.0 Annual - Estate'!JX40</f>
        <v>0</v>
      </c>
      <c r="DHP2">
        <f>'3.0 Annual - Estate'!JX41</f>
        <v>0</v>
      </c>
      <c r="DHQ2" t="e">
        <f>'3.0 Annual - Estate'!JX42</f>
        <v>#DIV/0!</v>
      </c>
      <c r="DHR2">
        <f>'3.0 Annual - Estate'!JX45</f>
        <v>0</v>
      </c>
      <c r="DHS2">
        <f>'3.0 Annual - Estate'!JV48</f>
        <v>0</v>
      </c>
      <c r="DHT2">
        <f>'3.0 Annual - Estate'!JV49</f>
        <v>0</v>
      </c>
      <c r="DHU2">
        <f>'3.0 Annual - Estate'!JV50</f>
        <v>0</v>
      </c>
      <c r="DHV2">
        <f>'3.0 Annual - Estate'!JW48</f>
        <v>0</v>
      </c>
      <c r="DHW2">
        <f>'3.0 Annual - Estate'!JW49</f>
        <v>0</v>
      </c>
      <c r="DHX2">
        <f>'3.0 Annual - Estate'!JW50</f>
        <v>0</v>
      </c>
      <c r="DHY2">
        <f>'3.0 Annual - Estate'!JX55</f>
        <v>0</v>
      </c>
      <c r="DHZ2">
        <f>'3.0 Annual - Estate'!JU57</f>
        <v>0</v>
      </c>
      <c r="DIA2">
        <f>'3.0 Annual - Estate'!JX58</f>
        <v>0</v>
      </c>
      <c r="DIB2">
        <f>'3.0 Annual - Estate'!JX60</f>
        <v>0</v>
      </c>
      <c r="DIC2">
        <f>'3.0 Annual - Estate'!JU62</f>
        <v>0</v>
      </c>
      <c r="DID2">
        <f>'3.0 Annual - Estate'!JX63</f>
        <v>0</v>
      </c>
      <c r="DIE2">
        <f>'3.0 Annual - Estate'!JX66</f>
        <v>0</v>
      </c>
      <c r="DIF2">
        <f>'3.0 Annual - Estate'!JX67</f>
        <v>0</v>
      </c>
      <c r="DIG2" s="122" t="e">
        <f>'3.0 Annual - Estate'!JX68</f>
        <v>#DIV/0!</v>
      </c>
      <c r="DIH2">
        <f>'3.0 Annual - Estate'!JX71</f>
        <v>0</v>
      </c>
      <c r="DII2">
        <f>'3.0 Annual - Estate'!JX73</f>
        <v>0</v>
      </c>
      <c r="DIJ2">
        <f>'3.0 Annual - Estate'!JX74</f>
        <v>0</v>
      </c>
      <c r="DIK2" s="122">
        <f>'3.0 Annual - Estate'!JX75</f>
        <v>0</v>
      </c>
      <c r="DIL2">
        <f>'3.0 Annual - Estate'!KG12</f>
        <v>0</v>
      </c>
      <c r="DIM2">
        <f>'3.0 Annual - Estate'!KG13</f>
        <v>0</v>
      </c>
      <c r="DIN2">
        <f>'3.0 Annual - Estate'!KG14</f>
        <v>0</v>
      </c>
      <c r="DIO2" s="120" t="str">
        <f>'3.0 Annual - Estate'!KG19</f>
        <v/>
      </c>
      <c r="DIP2">
        <f>'3.0 Annual - Estate'!KG20</f>
        <v>0</v>
      </c>
      <c r="DIQ2" s="119" t="e">
        <f>'3.0 Annual - Estate'!KG21</f>
        <v>#DIV/0!</v>
      </c>
      <c r="DIR2" s="120" t="e">
        <f>'3.0 Annual - Estate'!KI19</f>
        <v>#NUM!</v>
      </c>
      <c r="DIS2">
        <f>'3.0 Annual - Estate'!KI20</f>
        <v>0</v>
      </c>
      <c r="DIT2" s="119" t="e">
        <f>'3.0 Annual - Estate'!KI21</f>
        <v>#DIV/0!</v>
      </c>
      <c r="DIU2">
        <f>'3.0 Annual - Estate'!KI24</f>
        <v>0</v>
      </c>
      <c r="DIV2">
        <f>'3.0 Annual - Estate'!KG27</f>
        <v>0</v>
      </c>
      <c r="DIW2">
        <f>'3.0 Annual - Estate'!KG29</f>
        <v>0</v>
      </c>
      <c r="DIX2">
        <f>'3.0 Annual - Estate'!KG31</f>
        <v>0</v>
      </c>
      <c r="DIY2">
        <f>'3.0 Annual - Estate'!KH31</f>
        <v>0</v>
      </c>
      <c r="DIZ2">
        <f>'3.0 Annual - Estate'!KI29</f>
        <v>0</v>
      </c>
      <c r="DJA2">
        <f>'3.0 Annual - Estate'!KI31</f>
        <v>0</v>
      </c>
      <c r="DJB2">
        <f>'3.0 Annual - Estate'!KJ31</f>
        <v>0</v>
      </c>
      <c r="DJC2">
        <f>'3.0 Annual - Estate'!KK27</f>
        <v>0</v>
      </c>
      <c r="DJD2">
        <f>'3.0 Annual - Estate'!KK29</f>
        <v>0</v>
      </c>
      <c r="DJE2">
        <f>'3.0 Annual - Estate'!KK31</f>
        <v>0</v>
      </c>
      <c r="DJF2">
        <f>'3.0 Annual - Estate'!KL31</f>
        <v>0</v>
      </c>
      <c r="DJG2">
        <f>'3.0 Annual - Estate'!KM29</f>
        <v>0</v>
      </c>
      <c r="DJH2">
        <f>'3.0 Annual - Estate'!KM31</f>
        <v>0</v>
      </c>
      <c r="DJI2">
        <f>'3.0 Annual - Estate'!KN31</f>
        <v>0</v>
      </c>
      <c r="DJJ2" t="e">
        <f>'3.0 Annual - Estate'!KG34</f>
        <v>#DIV/0!</v>
      </c>
      <c r="DJK2" t="e">
        <f>'3.0 Annual - Estate'!KG36</f>
        <v>#DIV/0!</v>
      </c>
      <c r="DJL2" t="e">
        <f>'3.0 Annual - Estate'!KG38</f>
        <v>#DIV/0!</v>
      </c>
      <c r="DJM2" t="e">
        <f>'3.0 Annual - Estate'!KH38</f>
        <v>#DIV/0!</v>
      </c>
      <c r="DJN2" t="e">
        <f>'3.0 Annual - Estate'!KI36</f>
        <v>#DIV/0!</v>
      </c>
      <c r="DJO2" t="e">
        <f>'3.0 Annual - Estate'!KI38</f>
        <v>#DIV/0!</v>
      </c>
      <c r="DJP2" t="e">
        <f>'3.0 Annual - Estate'!KJ38</f>
        <v>#DIV/0!</v>
      </c>
      <c r="DJQ2" t="e">
        <f>'3.0 Annual - Estate'!KK34</f>
        <v>#DIV/0!</v>
      </c>
      <c r="DJR2" t="e">
        <f>'3.0 Annual - Estate'!KK36</f>
        <v>#DIV/0!</v>
      </c>
      <c r="DJS2" t="e">
        <f>'3.0 Annual - Estate'!KK38</f>
        <v>#DIV/0!</v>
      </c>
      <c r="DJT2" t="e">
        <f>'3.0 Annual - Estate'!KL38</f>
        <v>#DIV/0!</v>
      </c>
      <c r="DJU2" t="e">
        <f>'3.0 Annual - Estate'!KM36</f>
        <v>#DIV/0!</v>
      </c>
      <c r="DJV2" t="e">
        <f>'3.0 Annual - Estate'!KM38</f>
        <v>#DIV/0!</v>
      </c>
      <c r="DJW2" t="e">
        <f>'3.0 Annual - Estate'!KN38</f>
        <v>#DIV/0!</v>
      </c>
      <c r="DJX2">
        <f>'3.0 Annual - Estate'!KI40</f>
        <v>0</v>
      </c>
      <c r="DJY2">
        <f>'3.0 Annual - Estate'!KI41</f>
        <v>0</v>
      </c>
      <c r="DJZ2" t="e">
        <f>'3.0 Annual - Estate'!KI42</f>
        <v>#DIV/0!</v>
      </c>
      <c r="DKA2">
        <f>'3.0 Annual - Estate'!KI45</f>
        <v>0</v>
      </c>
      <c r="DKB2">
        <f>'3.0 Annual - Estate'!KG48</f>
        <v>0</v>
      </c>
      <c r="DKC2">
        <f>'3.0 Annual - Estate'!KG49</f>
        <v>0</v>
      </c>
      <c r="DKD2">
        <f>'3.0 Annual - Estate'!KG50</f>
        <v>0</v>
      </c>
      <c r="DKE2">
        <f>'3.0 Annual - Estate'!KH48</f>
        <v>0</v>
      </c>
      <c r="DKF2">
        <f>'3.0 Annual - Estate'!KH49</f>
        <v>0</v>
      </c>
      <c r="DKG2">
        <f>'3.0 Annual - Estate'!KH50</f>
        <v>0</v>
      </c>
      <c r="DKH2">
        <f>'3.0 Annual - Estate'!KI55</f>
        <v>0</v>
      </c>
      <c r="DKI2">
        <f>'3.0 Annual - Estate'!KF57</f>
        <v>0</v>
      </c>
      <c r="DKJ2">
        <f>'3.0 Annual - Estate'!KI58</f>
        <v>0</v>
      </c>
      <c r="DKK2">
        <f>'3.0 Annual - Estate'!KI60</f>
        <v>0</v>
      </c>
      <c r="DKL2">
        <f>'3.0 Annual - Estate'!KF62</f>
        <v>0</v>
      </c>
      <c r="DKM2">
        <f>'3.0 Annual - Estate'!KI63</f>
        <v>0</v>
      </c>
      <c r="DKN2">
        <f>'3.0 Annual - Estate'!KI66</f>
        <v>0</v>
      </c>
      <c r="DKO2">
        <f>'3.0 Annual - Estate'!KI67</f>
        <v>0</v>
      </c>
      <c r="DKP2" s="122" t="e">
        <f>'3.0 Annual - Estate'!KI68</f>
        <v>#DIV/0!</v>
      </c>
      <c r="DKQ2">
        <f>'3.0 Annual - Estate'!KI71</f>
        <v>0</v>
      </c>
      <c r="DKR2">
        <f>'3.0 Annual - Estate'!KI73</f>
        <v>0</v>
      </c>
      <c r="DKS2">
        <f>'3.0 Annual - Estate'!KI74</f>
        <v>0</v>
      </c>
      <c r="DKT2" s="122">
        <f>'3.0 Annual - Estate'!KI75</f>
        <v>0</v>
      </c>
      <c r="DKU2">
        <f>'3.0 Annual - Estate'!KR12</f>
        <v>0</v>
      </c>
      <c r="DKV2">
        <f>'3.0 Annual - Estate'!KR13</f>
        <v>0</v>
      </c>
      <c r="DKW2">
        <f>'3.0 Annual - Estate'!KR14</f>
        <v>0</v>
      </c>
      <c r="DKX2" s="120" t="str">
        <f>'3.0 Annual - Estate'!KR19</f>
        <v/>
      </c>
      <c r="DKY2">
        <f>'3.0 Annual - Estate'!KR20</f>
        <v>0</v>
      </c>
      <c r="DKZ2" s="119" t="e">
        <f>'3.0 Annual - Estate'!KR21</f>
        <v>#DIV/0!</v>
      </c>
      <c r="DLA2" s="120" t="e">
        <f>'3.0 Annual - Estate'!KT19</f>
        <v>#NUM!</v>
      </c>
      <c r="DLB2">
        <f>'3.0 Annual - Estate'!KT20</f>
        <v>0</v>
      </c>
      <c r="DLC2" s="119" t="e">
        <f>'3.0 Annual - Estate'!KT21</f>
        <v>#DIV/0!</v>
      </c>
      <c r="DLD2">
        <f>'3.0 Annual - Estate'!KT24</f>
        <v>0</v>
      </c>
      <c r="DLE2">
        <f>'3.0 Annual - Estate'!KR27</f>
        <v>0</v>
      </c>
      <c r="DLF2">
        <f>'3.0 Annual - Estate'!KR29</f>
        <v>0</v>
      </c>
      <c r="DLG2">
        <f>'3.0 Annual - Estate'!KR31</f>
        <v>0</v>
      </c>
      <c r="DLH2">
        <f>'3.0 Annual - Estate'!KS31</f>
        <v>0</v>
      </c>
      <c r="DLI2">
        <f>'3.0 Annual - Estate'!KT29</f>
        <v>0</v>
      </c>
      <c r="DLJ2">
        <f>'3.0 Annual - Estate'!KT31</f>
        <v>0</v>
      </c>
      <c r="DLK2">
        <f>'3.0 Annual - Estate'!KU31</f>
        <v>0</v>
      </c>
      <c r="DLL2">
        <f>'3.0 Annual - Estate'!KV27</f>
        <v>0</v>
      </c>
      <c r="DLM2">
        <f>'3.0 Annual - Estate'!KV29</f>
        <v>0</v>
      </c>
      <c r="DLN2">
        <f>'3.0 Annual - Estate'!KV31</f>
        <v>0</v>
      </c>
      <c r="DLO2">
        <f>'3.0 Annual - Estate'!KW31</f>
        <v>0</v>
      </c>
      <c r="DLP2">
        <f>'3.0 Annual - Estate'!KX29</f>
        <v>0</v>
      </c>
      <c r="DLQ2">
        <f>'3.0 Annual - Estate'!KX31</f>
        <v>0</v>
      </c>
      <c r="DLR2">
        <f>'3.0 Annual - Estate'!KY31</f>
        <v>0</v>
      </c>
      <c r="DLS2" t="e">
        <f>'3.0 Annual - Estate'!KR34</f>
        <v>#DIV/0!</v>
      </c>
      <c r="DLT2" t="e">
        <f>'3.0 Annual - Estate'!KR36</f>
        <v>#DIV/0!</v>
      </c>
      <c r="DLU2" t="e">
        <f>'3.0 Annual - Estate'!KR38</f>
        <v>#DIV/0!</v>
      </c>
      <c r="DLV2" t="e">
        <f>'3.0 Annual - Estate'!KS38</f>
        <v>#DIV/0!</v>
      </c>
      <c r="DLW2" t="e">
        <f>'3.0 Annual - Estate'!KT36</f>
        <v>#DIV/0!</v>
      </c>
      <c r="DLX2" t="e">
        <f>'3.0 Annual - Estate'!KT38</f>
        <v>#DIV/0!</v>
      </c>
      <c r="DLY2" t="e">
        <f>'3.0 Annual - Estate'!KU38</f>
        <v>#DIV/0!</v>
      </c>
      <c r="DLZ2" t="e">
        <f>'3.0 Annual - Estate'!KV34</f>
        <v>#DIV/0!</v>
      </c>
      <c r="DMA2" t="e">
        <f>'3.0 Annual - Estate'!KV36</f>
        <v>#DIV/0!</v>
      </c>
      <c r="DMB2" t="e">
        <f>'3.0 Annual - Estate'!KV38</f>
        <v>#DIV/0!</v>
      </c>
      <c r="DMC2" t="e">
        <f>'3.0 Annual - Estate'!KW38</f>
        <v>#DIV/0!</v>
      </c>
      <c r="DMD2" t="e">
        <f>'3.0 Annual - Estate'!KX36</f>
        <v>#DIV/0!</v>
      </c>
      <c r="DME2" t="e">
        <f>'3.0 Annual - Estate'!KX38</f>
        <v>#DIV/0!</v>
      </c>
      <c r="DMF2" t="e">
        <f>'3.0 Annual - Estate'!KY38</f>
        <v>#DIV/0!</v>
      </c>
      <c r="DMG2">
        <f>'3.0 Annual - Estate'!KT40</f>
        <v>0</v>
      </c>
      <c r="DMH2">
        <f>'3.0 Annual - Estate'!KT41</f>
        <v>0</v>
      </c>
      <c r="DMI2" t="e">
        <f>'3.0 Annual - Estate'!KT42</f>
        <v>#DIV/0!</v>
      </c>
      <c r="DMJ2">
        <f>'3.0 Annual - Estate'!KT45</f>
        <v>0</v>
      </c>
      <c r="DMK2">
        <f>'3.0 Annual - Estate'!KR48</f>
        <v>0</v>
      </c>
      <c r="DML2">
        <f>'3.0 Annual - Estate'!KR49</f>
        <v>0</v>
      </c>
      <c r="DMM2">
        <f>'3.0 Annual - Estate'!KR50</f>
        <v>0</v>
      </c>
      <c r="DMN2">
        <f>'3.0 Annual - Estate'!KS48</f>
        <v>0</v>
      </c>
      <c r="DMO2">
        <f>'3.0 Annual - Estate'!KS49</f>
        <v>0</v>
      </c>
      <c r="DMP2">
        <f>'3.0 Annual - Estate'!KS50</f>
        <v>0</v>
      </c>
      <c r="DMQ2">
        <f>'3.0 Annual - Estate'!KT55</f>
        <v>0</v>
      </c>
      <c r="DMR2">
        <f>'3.0 Annual - Estate'!KQ57</f>
        <v>0</v>
      </c>
      <c r="DMS2">
        <f>'3.0 Annual - Estate'!KT58</f>
        <v>0</v>
      </c>
      <c r="DMT2">
        <f>'3.0 Annual - Estate'!KT60</f>
        <v>0</v>
      </c>
      <c r="DMU2">
        <f>'3.0 Annual - Estate'!KQ62</f>
        <v>0</v>
      </c>
      <c r="DMV2">
        <f>'3.0 Annual - Estate'!KT63</f>
        <v>0</v>
      </c>
      <c r="DMW2">
        <f>'3.0 Annual - Estate'!KT66</f>
        <v>0</v>
      </c>
      <c r="DMX2">
        <f>'3.0 Annual - Estate'!KT67</f>
        <v>0</v>
      </c>
      <c r="DMY2" s="122" t="e">
        <f>'3.0 Annual - Estate'!KT68</f>
        <v>#DIV/0!</v>
      </c>
      <c r="DMZ2">
        <f>'3.0 Annual - Estate'!KT71</f>
        <v>0</v>
      </c>
      <c r="DNA2">
        <f>'3.0 Annual - Estate'!KT73</f>
        <v>0</v>
      </c>
      <c r="DNB2">
        <f>'3.0 Annual - Estate'!KT74</f>
        <v>0</v>
      </c>
      <c r="DNC2" s="122">
        <f>'3.0 Annual - Estate'!KT75</f>
        <v>0</v>
      </c>
      <c r="DND2">
        <f>'3.0 Annual - Estate'!LC12</f>
        <v>0</v>
      </c>
      <c r="DNE2">
        <f>'3.0 Annual - Estate'!LC13</f>
        <v>0</v>
      </c>
      <c r="DNF2">
        <f>'3.0 Annual - Estate'!LC14</f>
        <v>0</v>
      </c>
      <c r="DNG2" s="120" t="str">
        <f>'3.0 Annual - Estate'!LC19</f>
        <v/>
      </c>
      <c r="DNH2">
        <f>'3.0 Annual - Estate'!LC20</f>
        <v>0</v>
      </c>
      <c r="DNI2" s="119" t="e">
        <f>'3.0 Annual - Estate'!LC21</f>
        <v>#DIV/0!</v>
      </c>
      <c r="DNJ2" s="120" t="e">
        <f>'3.0 Annual - Estate'!LE19</f>
        <v>#NUM!</v>
      </c>
      <c r="DNK2">
        <f>'3.0 Annual - Estate'!LE20</f>
        <v>0</v>
      </c>
      <c r="DNL2" s="119" t="e">
        <f>'3.0 Annual - Estate'!LE21</f>
        <v>#DIV/0!</v>
      </c>
      <c r="DNM2">
        <f>'3.0 Annual - Estate'!LE24</f>
        <v>0</v>
      </c>
      <c r="DNN2">
        <f>'3.0 Annual - Estate'!LC27</f>
        <v>0</v>
      </c>
      <c r="DNO2">
        <f>'3.0 Annual - Estate'!LC29</f>
        <v>0</v>
      </c>
      <c r="DNP2">
        <f>'3.0 Annual - Estate'!LC31</f>
        <v>0</v>
      </c>
      <c r="DNQ2">
        <f>'3.0 Annual - Estate'!LD31</f>
        <v>0</v>
      </c>
      <c r="DNR2">
        <f>'3.0 Annual - Estate'!LE29</f>
        <v>0</v>
      </c>
      <c r="DNS2">
        <f>'3.0 Annual - Estate'!LE31</f>
        <v>0</v>
      </c>
      <c r="DNT2">
        <f>'3.0 Annual - Estate'!LF31</f>
        <v>0</v>
      </c>
      <c r="DNU2">
        <f>'3.0 Annual - Estate'!LG27</f>
        <v>0</v>
      </c>
      <c r="DNV2">
        <f>'3.0 Annual - Estate'!LG29</f>
        <v>0</v>
      </c>
      <c r="DNW2">
        <f>'3.0 Annual - Estate'!LG31</f>
        <v>0</v>
      </c>
      <c r="DNX2">
        <f>'3.0 Annual - Estate'!LH31</f>
        <v>0</v>
      </c>
      <c r="DNY2">
        <f>'3.0 Annual - Estate'!LI29</f>
        <v>0</v>
      </c>
      <c r="DNZ2">
        <f>'3.0 Annual - Estate'!LI31</f>
        <v>0</v>
      </c>
      <c r="DOA2">
        <f>'3.0 Annual - Estate'!LJ31</f>
        <v>0</v>
      </c>
      <c r="DOB2" t="e">
        <f>'3.0 Annual - Estate'!LC34</f>
        <v>#DIV/0!</v>
      </c>
      <c r="DOC2" t="e">
        <f>'3.0 Annual - Estate'!LC36</f>
        <v>#DIV/0!</v>
      </c>
      <c r="DOD2" t="e">
        <f>'3.0 Annual - Estate'!LC38</f>
        <v>#DIV/0!</v>
      </c>
      <c r="DOE2" t="e">
        <f>'3.0 Annual - Estate'!LD38</f>
        <v>#DIV/0!</v>
      </c>
      <c r="DOF2" t="e">
        <f>'3.0 Annual - Estate'!LE36</f>
        <v>#DIV/0!</v>
      </c>
      <c r="DOG2" t="e">
        <f>'3.0 Annual - Estate'!LE38</f>
        <v>#DIV/0!</v>
      </c>
      <c r="DOH2" t="e">
        <f>'3.0 Annual - Estate'!LF38</f>
        <v>#DIV/0!</v>
      </c>
      <c r="DOI2" t="e">
        <f>'3.0 Annual - Estate'!LG34</f>
        <v>#DIV/0!</v>
      </c>
      <c r="DOJ2" t="e">
        <f>'3.0 Annual - Estate'!LG36</f>
        <v>#DIV/0!</v>
      </c>
      <c r="DOK2" t="e">
        <f>'3.0 Annual - Estate'!LG38</f>
        <v>#DIV/0!</v>
      </c>
      <c r="DOL2" t="e">
        <f>'3.0 Annual - Estate'!LH38</f>
        <v>#DIV/0!</v>
      </c>
      <c r="DOM2" t="e">
        <f>'3.0 Annual - Estate'!LI36</f>
        <v>#DIV/0!</v>
      </c>
      <c r="DON2" t="e">
        <f>'3.0 Annual - Estate'!LI38</f>
        <v>#DIV/0!</v>
      </c>
      <c r="DOO2" t="e">
        <f>'3.0 Annual - Estate'!LJ38</f>
        <v>#DIV/0!</v>
      </c>
      <c r="DOP2">
        <f>'3.0 Annual - Estate'!LE40</f>
        <v>0</v>
      </c>
      <c r="DOQ2">
        <f>'3.0 Annual - Estate'!LE41</f>
        <v>0</v>
      </c>
      <c r="DOR2" t="e">
        <f>'3.0 Annual - Estate'!LE42</f>
        <v>#DIV/0!</v>
      </c>
      <c r="DOS2">
        <f>'3.0 Annual - Estate'!LE45</f>
        <v>0</v>
      </c>
      <c r="DOT2">
        <f>'3.0 Annual - Estate'!LC48</f>
        <v>0</v>
      </c>
      <c r="DOU2">
        <f>'3.0 Annual - Estate'!LC49</f>
        <v>0</v>
      </c>
      <c r="DOV2">
        <f>'3.0 Annual - Estate'!LC50</f>
        <v>0</v>
      </c>
      <c r="DOW2">
        <f>'3.0 Annual - Estate'!LD48</f>
        <v>0</v>
      </c>
      <c r="DOX2">
        <f>'3.0 Annual - Estate'!LD49</f>
        <v>0</v>
      </c>
      <c r="DOY2">
        <f>'3.0 Annual - Estate'!LD50</f>
        <v>0</v>
      </c>
      <c r="DOZ2">
        <f>'3.0 Annual - Estate'!LE55</f>
        <v>0</v>
      </c>
      <c r="DPA2">
        <f>'3.0 Annual - Estate'!LB57</f>
        <v>0</v>
      </c>
      <c r="DPB2">
        <f>'3.0 Annual - Estate'!LE58</f>
        <v>0</v>
      </c>
      <c r="DPC2">
        <f>'3.0 Annual - Estate'!LE60</f>
        <v>0</v>
      </c>
      <c r="DPD2">
        <f>'3.0 Annual - Estate'!LB62</f>
        <v>0</v>
      </c>
      <c r="DPE2">
        <f>'3.0 Annual - Estate'!LE63</f>
        <v>0</v>
      </c>
      <c r="DPF2">
        <f>'3.0 Annual - Estate'!LE66</f>
        <v>0</v>
      </c>
      <c r="DPG2">
        <f>'3.0 Annual - Estate'!LE67</f>
        <v>0</v>
      </c>
      <c r="DPH2" s="122" t="e">
        <f>'3.0 Annual - Estate'!LE68</f>
        <v>#DIV/0!</v>
      </c>
      <c r="DPI2">
        <f>'3.0 Annual - Estate'!LE71</f>
        <v>0</v>
      </c>
      <c r="DPJ2">
        <f>'3.0 Annual - Estate'!LE73</f>
        <v>0</v>
      </c>
      <c r="DPK2">
        <f>'3.0 Annual - Estate'!LE74</f>
        <v>0</v>
      </c>
      <c r="DPL2" s="122">
        <f>'3.0 Annual - Estate'!LE75</f>
        <v>0</v>
      </c>
      <c r="DPM2">
        <f>'3.0 Annual - Estate'!LO12</f>
        <v>0</v>
      </c>
      <c r="DPN2">
        <f>'3.0 Annual - Estate'!LO13</f>
        <v>0</v>
      </c>
      <c r="DPO2">
        <f>'3.0 Annual - Estate'!LO14</f>
        <v>0</v>
      </c>
      <c r="DPP2" s="120" t="str">
        <f>'3.0 Annual - Estate'!LO19</f>
        <v/>
      </c>
      <c r="DPQ2">
        <f>'3.0 Annual - Estate'!LO20</f>
        <v>0</v>
      </c>
      <c r="DPR2" s="119" t="e">
        <f>'3.0 Annual - Estate'!LO21</f>
        <v>#DIV/0!</v>
      </c>
      <c r="DPS2" s="120" t="e">
        <f>'3.0 Annual - Estate'!LQ19</f>
        <v>#NUM!</v>
      </c>
      <c r="DPT2">
        <f>'3.0 Annual - Estate'!LQ20</f>
        <v>0</v>
      </c>
      <c r="DPU2" s="119" t="e">
        <f>'3.0 Annual - Estate'!LQ21</f>
        <v>#DIV/0!</v>
      </c>
      <c r="DPV2">
        <f>'3.0 Annual - Estate'!LQ24</f>
        <v>0</v>
      </c>
      <c r="DPW2">
        <f>'3.0 Annual - Estate'!LO27</f>
        <v>0</v>
      </c>
      <c r="DPX2">
        <f>'3.0 Annual - Estate'!LO29</f>
        <v>0</v>
      </c>
      <c r="DPY2">
        <f>'3.0 Annual - Estate'!LO31</f>
        <v>0</v>
      </c>
      <c r="DPZ2">
        <f>'3.0 Annual - Estate'!LP31</f>
        <v>0</v>
      </c>
      <c r="DQA2">
        <f>'3.0 Annual - Estate'!LQ29</f>
        <v>0</v>
      </c>
      <c r="DQB2">
        <f>'3.0 Annual - Estate'!LQ31</f>
        <v>0</v>
      </c>
      <c r="DQC2">
        <f>'3.0 Annual - Estate'!LR31</f>
        <v>0</v>
      </c>
      <c r="DQD2">
        <f>'3.0 Annual - Estate'!LS27</f>
        <v>0</v>
      </c>
      <c r="DQE2">
        <f>'3.0 Annual - Estate'!LS29</f>
        <v>0</v>
      </c>
      <c r="DQF2">
        <f>'3.0 Annual - Estate'!LS31</f>
        <v>0</v>
      </c>
      <c r="DQG2">
        <f>'3.0 Annual - Estate'!LT31</f>
        <v>0</v>
      </c>
      <c r="DQH2">
        <f>'3.0 Annual - Estate'!LU29</f>
        <v>0</v>
      </c>
      <c r="DQI2">
        <f>'3.0 Annual - Estate'!LU31</f>
        <v>0</v>
      </c>
      <c r="DQJ2">
        <f>'3.0 Annual - Estate'!LV31</f>
        <v>0</v>
      </c>
      <c r="DQK2" t="e">
        <f>'3.0 Annual - Estate'!LO34</f>
        <v>#DIV/0!</v>
      </c>
      <c r="DQL2" t="e">
        <f>'3.0 Annual - Estate'!LO36</f>
        <v>#DIV/0!</v>
      </c>
      <c r="DQM2" t="e">
        <f>'3.0 Annual - Estate'!LO38</f>
        <v>#DIV/0!</v>
      </c>
      <c r="DQN2" t="e">
        <f>'3.0 Annual - Estate'!LP38</f>
        <v>#DIV/0!</v>
      </c>
      <c r="DQO2" t="e">
        <f>'3.0 Annual - Estate'!LQ36</f>
        <v>#DIV/0!</v>
      </c>
      <c r="DQP2" t="e">
        <f>'3.0 Annual - Estate'!LQ38</f>
        <v>#DIV/0!</v>
      </c>
      <c r="DQQ2" t="e">
        <f>'3.0 Annual - Estate'!LR38</f>
        <v>#DIV/0!</v>
      </c>
      <c r="DQR2" t="e">
        <f>'3.0 Annual - Estate'!LS34</f>
        <v>#DIV/0!</v>
      </c>
      <c r="DQS2" t="e">
        <f>'3.0 Annual - Estate'!LS36</f>
        <v>#DIV/0!</v>
      </c>
      <c r="DQT2" t="e">
        <f>'3.0 Annual - Estate'!LS38</f>
        <v>#DIV/0!</v>
      </c>
      <c r="DQU2" t="e">
        <f>'3.0 Annual - Estate'!LT38</f>
        <v>#DIV/0!</v>
      </c>
      <c r="DQV2" t="e">
        <f>'3.0 Annual - Estate'!LU36</f>
        <v>#DIV/0!</v>
      </c>
      <c r="DQW2" t="e">
        <f>'3.0 Annual - Estate'!LU38</f>
        <v>#DIV/0!</v>
      </c>
      <c r="DQX2" t="e">
        <f>'3.0 Annual - Estate'!LV38</f>
        <v>#DIV/0!</v>
      </c>
      <c r="DQY2">
        <f>'3.0 Annual - Estate'!LQ40</f>
        <v>0</v>
      </c>
      <c r="DQZ2">
        <f>'3.0 Annual - Estate'!LQ41</f>
        <v>0</v>
      </c>
      <c r="DRA2" t="e">
        <f>'3.0 Annual - Estate'!LQ42</f>
        <v>#DIV/0!</v>
      </c>
      <c r="DRB2">
        <f>'3.0 Annual - Estate'!LQ45</f>
        <v>0</v>
      </c>
      <c r="DRC2">
        <f>'3.0 Annual - Estate'!LO48</f>
        <v>0</v>
      </c>
      <c r="DRD2">
        <f>'3.0 Annual - Estate'!LO49</f>
        <v>0</v>
      </c>
      <c r="DRE2">
        <f>'3.0 Annual - Estate'!LO50</f>
        <v>0</v>
      </c>
      <c r="DRF2">
        <f>'3.0 Annual - Estate'!LP48</f>
        <v>0</v>
      </c>
      <c r="DRG2">
        <f>'3.0 Annual - Estate'!LP49</f>
        <v>0</v>
      </c>
      <c r="DRH2">
        <f>'3.0 Annual - Estate'!LP50</f>
        <v>0</v>
      </c>
      <c r="DRI2">
        <f>'3.0 Annual - Estate'!LQ55</f>
        <v>0</v>
      </c>
      <c r="DRJ2">
        <f>'3.0 Annual - Estate'!LN57</f>
        <v>0</v>
      </c>
      <c r="DRK2">
        <f>'3.0 Annual - Estate'!LQ58</f>
        <v>0</v>
      </c>
      <c r="DRL2">
        <f>'3.0 Annual - Estate'!LQ60</f>
        <v>0</v>
      </c>
      <c r="DRM2">
        <f>'3.0 Annual - Estate'!LN62</f>
        <v>0</v>
      </c>
      <c r="DRN2">
        <f>'3.0 Annual - Estate'!LQ63</f>
        <v>0</v>
      </c>
      <c r="DRO2">
        <f>'3.0 Annual - Estate'!LQ66</f>
        <v>0</v>
      </c>
      <c r="DRP2">
        <f>'3.0 Annual - Estate'!LQ67</f>
        <v>0</v>
      </c>
      <c r="DRQ2" s="122" t="e">
        <f>'3.0 Annual - Estate'!LQ68</f>
        <v>#DIV/0!</v>
      </c>
      <c r="DRR2">
        <f>'3.0 Annual - Estate'!LQ71</f>
        <v>0</v>
      </c>
      <c r="DRS2">
        <f>'3.0 Annual - Estate'!LQ73</f>
        <v>0</v>
      </c>
      <c r="DRT2">
        <f>'3.0 Annual - Estate'!LQ74</f>
        <v>0</v>
      </c>
      <c r="DRU2" s="122">
        <f>'3.0 Annual - Estate'!LQ75</f>
        <v>0</v>
      </c>
      <c r="DRV2">
        <f>'3.0 Annual - Estate'!LZ12</f>
        <v>0</v>
      </c>
      <c r="DRW2">
        <f>'3.0 Annual - Estate'!LZ13</f>
        <v>0</v>
      </c>
      <c r="DRX2">
        <f>'3.0 Annual - Estate'!LZ14</f>
        <v>0</v>
      </c>
      <c r="DRY2" s="120" t="str">
        <f>'3.0 Annual - Estate'!LZ19</f>
        <v/>
      </c>
      <c r="DRZ2">
        <f>'3.0 Annual - Estate'!LZ20</f>
        <v>0</v>
      </c>
      <c r="DSA2" s="119" t="e">
        <f>'3.0 Annual - Estate'!LZ21</f>
        <v>#DIV/0!</v>
      </c>
      <c r="DSB2" s="120" t="e">
        <f>'3.0 Annual - Estate'!MB19</f>
        <v>#NUM!</v>
      </c>
      <c r="DSC2">
        <f>'3.0 Annual - Estate'!MB20</f>
        <v>0</v>
      </c>
      <c r="DSD2" s="119" t="e">
        <f>'3.0 Annual - Estate'!MB21</f>
        <v>#DIV/0!</v>
      </c>
      <c r="DSE2">
        <f>'3.0 Annual - Estate'!MB24</f>
        <v>0</v>
      </c>
      <c r="DSF2">
        <f>'3.0 Annual - Estate'!LZ27</f>
        <v>0</v>
      </c>
      <c r="DSG2">
        <f>'3.0 Annual - Estate'!LZ29</f>
        <v>0</v>
      </c>
      <c r="DSH2">
        <f>'3.0 Annual - Estate'!LZ31</f>
        <v>0</v>
      </c>
      <c r="DSI2">
        <f>'3.0 Annual - Estate'!MA31</f>
        <v>0</v>
      </c>
      <c r="DSJ2">
        <f>'3.0 Annual - Estate'!MB29</f>
        <v>0</v>
      </c>
      <c r="DSK2">
        <f>'3.0 Annual - Estate'!MB31</f>
        <v>0</v>
      </c>
      <c r="DSL2">
        <f>'3.0 Annual - Estate'!MC31</f>
        <v>0</v>
      </c>
      <c r="DSM2">
        <f>'3.0 Annual - Estate'!MD27</f>
        <v>0</v>
      </c>
      <c r="DSN2">
        <f>'3.0 Annual - Estate'!MD29</f>
        <v>0</v>
      </c>
      <c r="DSO2">
        <f>'3.0 Annual - Estate'!MD31</f>
        <v>0</v>
      </c>
      <c r="DSP2">
        <f>'3.0 Annual - Estate'!ME31</f>
        <v>0</v>
      </c>
      <c r="DSQ2">
        <f>'3.0 Annual - Estate'!MF29</f>
        <v>0</v>
      </c>
      <c r="DSR2">
        <f>'3.0 Annual - Estate'!MF31</f>
        <v>0</v>
      </c>
      <c r="DSS2">
        <f>'3.0 Annual - Estate'!MG31</f>
        <v>0</v>
      </c>
      <c r="DST2" t="e">
        <f>'3.0 Annual - Estate'!LZ34</f>
        <v>#DIV/0!</v>
      </c>
      <c r="DSU2" t="e">
        <f>'3.0 Annual - Estate'!LZ36</f>
        <v>#DIV/0!</v>
      </c>
      <c r="DSV2" t="e">
        <f>'3.0 Annual - Estate'!LZ38</f>
        <v>#DIV/0!</v>
      </c>
      <c r="DSW2" t="e">
        <f>'3.0 Annual - Estate'!MA38</f>
        <v>#DIV/0!</v>
      </c>
      <c r="DSX2" t="e">
        <f>'3.0 Annual - Estate'!MB36</f>
        <v>#DIV/0!</v>
      </c>
      <c r="DSY2" t="e">
        <f>'3.0 Annual - Estate'!MB38</f>
        <v>#DIV/0!</v>
      </c>
      <c r="DSZ2" t="e">
        <f>'3.0 Annual - Estate'!MC38</f>
        <v>#DIV/0!</v>
      </c>
      <c r="DTA2" t="e">
        <f>'3.0 Annual - Estate'!MD34</f>
        <v>#DIV/0!</v>
      </c>
      <c r="DTB2" t="e">
        <f>'3.0 Annual - Estate'!MD36</f>
        <v>#DIV/0!</v>
      </c>
      <c r="DTC2" t="e">
        <f>'3.0 Annual - Estate'!MD38</f>
        <v>#DIV/0!</v>
      </c>
      <c r="DTD2" t="e">
        <f>'3.0 Annual - Estate'!ME38</f>
        <v>#DIV/0!</v>
      </c>
      <c r="DTE2" t="e">
        <f>'3.0 Annual - Estate'!MF36</f>
        <v>#DIV/0!</v>
      </c>
      <c r="DTF2" t="e">
        <f>'3.0 Annual - Estate'!MF38</f>
        <v>#DIV/0!</v>
      </c>
      <c r="DTG2" t="e">
        <f>'3.0 Annual - Estate'!MG38</f>
        <v>#DIV/0!</v>
      </c>
      <c r="DTH2">
        <f>'3.0 Annual - Estate'!MB40</f>
        <v>0</v>
      </c>
      <c r="DTI2">
        <f>'3.0 Annual - Estate'!MB41</f>
        <v>0</v>
      </c>
      <c r="DTJ2" t="e">
        <f>'3.0 Annual - Estate'!MB42</f>
        <v>#DIV/0!</v>
      </c>
      <c r="DTK2">
        <f>'3.0 Annual - Estate'!MB45</f>
        <v>0</v>
      </c>
      <c r="DTL2">
        <f>'3.0 Annual - Estate'!LZ48</f>
        <v>0</v>
      </c>
      <c r="DTM2">
        <f>'3.0 Annual - Estate'!LZ49</f>
        <v>0</v>
      </c>
      <c r="DTN2">
        <f>'3.0 Annual - Estate'!LZ50</f>
        <v>0</v>
      </c>
      <c r="DTO2">
        <f>'3.0 Annual - Estate'!MA48</f>
        <v>0</v>
      </c>
      <c r="DTP2">
        <f>'3.0 Annual - Estate'!MA49</f>
        <v>0</v>
      </c>
      <c r="DTQ2">
        <f>'3.0 Annual - Estate'!MA50</f>
        <v>0</v>
      </c>
      <c r="DTR2">
        <f>'3.0 Annual - Estate'!MB55</f>
        <v>0</v>
      </c>
      <c r="DTS2">
        <f>'3.0 Annual - Estate'!LY57</f>
        <v>0</v>
      </c>
      <c r="DTT2">
        <f>'3.0 Annual - Estate'!MB58</f>
        <v>0</v>
      </c>
      <c r="DTU2">
        <f>'3.0 Annual - Estate'!MB60</f>
        <v>0</v>
      </c>
      <c r="DTV2">
        <f>'3.0 Annual - Estate'!LY62</f>
        <v>0</v>
      </c>
      <c r="DTW2">
        <f>'3.0 Annual - Estate'!MB63</f>
        <v>0</v>
      </c>
      <c r="DTX2">
        <f>'3.0 Annual - Estate'!MB66</f>
        <v>0</v>
      </c>
      <c r="DTY2">
        <f>'3.0 Annual - Estate'!MB67</f>
        <v>0</v>
      </c>
      <c r="DTZ2" s="122" t="e">
        <f>'3.0 Annual - Estate'!MB68</f>
        <v>#DIV/0!</v>
      </c>
      <c r="DUA2">
        <f>'3.0 Annual - Estate'!MB71</f>
        <v>0</v>
      </c>
      <c r="DUB2">
        <f>'3.0 Annual - Estate'!MB73</f>
        <v>0</v>
      </c>
      <c r="DUC2">
        <f>'3.0 Annual - Estate'!MB74</f>
        <v>0</v>
      </c>
      <c r="DUD2" s="122">
        <f>'3.0 Annual - Estate'!MB75</f>
        <v>0</v>
      </c>
      <c r="DUE2">
        <f>'3.0 Annual - Estate'!MK12</f>
        <v>0</v>
      </c>
      <c r="DUF2">
        <f>'3.0 Annual - Estate'!MK13</f>
        <v>0</v>
      </c>
      <c r="DUG2">
        <f>'3.0 Annual - Estate'!MK14</f>
        <v>0</v>
      </c>
      <c r="DUH2" s="120" t="str">
        <f>'3.0 Annual - Estate'!MK19</f>
        <v/>
      </c>
      <c r="DUI2">
        <f>'3.0 Annual - Estate'!MK20</f>
        <v>0</v>
      </c>
      <c r="DUJ2" s="119" t="e">
        <f>'3.0 Annual - Estate'!MK21</f>
        <v>#DIV/0!</v>
      </c>
      <c r="DUK2" s="120" t="e">
        <f>'3.0 Annual - Estate'!MM19</f>
        <v>#NUM!</v>
      </c>
      <c r="DUL2">
        <f>'3.0 Annual - Estate'!MM20</f>
        <v>0</v>
      </c>
      <c r="DUM2" s="119" t="e">
        <f>'3.0 Annual - Estate'!MM21</f>
        <v>#DIV/0!</v>
      </c>
      <c r="DUN2">
        <f>'3.0 Annual - Estate'!MM24</f>
        <v>0</v>
      </c>
      <c r="DUO2">
        <f>'3.0 Annual - Estate'!MK27</f>
        <v>0</v>
      </c>
      <c r="DUP2">
        <f>'3.0 Annual - Estate'!MK29</f>
        <v>0</v>
      </c>
      <c r="DUQ2">
        <f>'3.0 Annual - Estate'!MK31</f>
        <v>0</v>
      </c>
      <c r="DUR2">
        <f>'3.0 Annual - Estate'!ML31</f>
        <v>0</v>
      </c>
      <c r="DUS2">
        <f>'3.0 Annual - Estate'!MM29</f>
        <v>0</v>
      </c>
      <c r="DUT2">
        <f>'3.0 Annual - Estate'!MM31</f>
        <v>0</v>
      </c>
      <c r="DUU2">
        <f>'3.0 Annual - Estate'!MN31</f>
        <v>0</v>
      </c>
      <c r="DUV2">
        <f>'3.0 Annual - Estate'!MO27</f>
        <v>0</v>
      </c>
      <c r="DUW2">
        <f>'3.0 Annual - Estate'!MO29</f>
        <v>0</v>
      </c>
      <c r="DUX2">
        <f>'3.0 Annual - Estate'!MO31</f>
        <v>0</v>
      </c>
      <c r="DUY2">
        <f>'3.0 Annual - Estate'!MP31</f>
        <v>0</v>
      </c>
      <c r="DUZ2">
        <f>'3.0 Annual - Estate'!MQ29</f>
        <v>0</v>
      </c>
      <c r="DVA2">
        <f>'3.0 Annual - Estate'!MQ31</f>
        <v>0</v>
      </c>
      <c r="DVB2">
        <f>'3.0 Annual - Estate'!MR31</f>
        <v>0</v>
      </c>
      <c r="DVC2" t="e">
        <f>'3.0 Annual - Estate'!MK34</f>
        <v>#DIV/0!</v>
      </c>
      <c r="DVD2" t="e">
        <f>'3.0 Annual - Estate'!MK36</f>
        <v>#DIV/0!</v>
      </c>
      <c r="DVE2" t="e">
        <f>'3.0 Annual - Estate'!MK38</f>
        <v>#DIV/0!</v>
      </c>
      <c r="DVF2" t="e">
        <f>'3.0 Annual - Estate'!ML38</f>
        <v>#DIV/0!</v>
      </c>
      <c r="DVG2" t="e">
        <f>'3.0 Annual - Estate'!MM36</f>
        <v>#DIV/0!</v>
      </c>
      <c r="DVH2" t="e">
        <f>'3.0 Annual - Estate'!MM38</f>
        <v>#DIV/0!</v>
      </c>
      <c r="DVI2" t="e">
        <f>'3.0 Annual - Estate'!MN38</f>
        <v>#DIV/0!</v>
      </c>
      <c r="DVJ2" t="e">
        <f>'3.0 Annual - Estate'!MO34</f>
        <v>#DIV/0!</v>
      </c>
      <c r="DVK2" t="e">
        <f>'3.0 Annual - Estate'!MO36</f>
        <v>#DIV/0!</v>
      </c>
      <c r="DVL2" t="e">
        <f>'3.0 Annual - Estate'!MO38</f>
        <v>#DIV/0!</v>
      </c>
      <c r="DVM2" t="e">
        <f>'3.0 Annual - Estate'!MP38</f>
        <v>#DIV/0!</v>
      </c>
      <c r="DVN2" t="e">
        <f>'3.0 Annual - Estate'!MQ36</f>
        <v>#DIV/0!</v>
      </c>
      <c r="DVO2" t="e">
        <f>'3.0 Annual - Estate'!MQ38</f>
        <v>#DIV/0!</v>
      </c>
      <c r="DVP2" t="e">
        <f>'3.0 Annual - Estate'!MR38</f>
        <v>#DIV/0!</v>
      </c>
      <c r="DVQ2">
        <f>'3.0 Annual - Estate'!MM40</f>
        <v>0</v>
      </c>
      <c r="DVR2">
        <f>'3.0 Annual - Estate'!MM41</f>
        <v>0</v>
      </c>
      <c r="DVS2" t="e">
        <f>'3.0 Annual - Estate'!MM42</f>
        <v>#DIV/0!</v>
      </c>
      <c r="DVT2">
        <f>'3.0 Annual - Estate'!MM45</f>
        <v>0</v>
      </c>
      <c r="DVU2">
        <f>'3.0 Annual - Estate'!MK48</f>
        <v>0</v>
      </c>
      <c r="DVV2">
        <f>'3.0 Annual - Estate'!MK49</f>
        <v>0</v>
      </c>
      <c r="DVW2">
        <f>'3.0 Annual - Estate'!MK50</f>
        <v>0</v>
      </c>
      <c r="DVX2">
        <f>'3.0 Annual - Estate'!ML48</f>
        <v>0</v>
      </c>
      <c r="DVY2">
        <f>'3.0 Annual - Estate'!ML49</f>
        <v>0</v>
      </c>
      <c r="DVZ2">
        <f>'3.0 Annual - Estate'!ML50</f>
        <v>0</v>
      </c>
      <c r="DWA2">
        <f>'3.0 Annual - Estate'!MM55</f>
        <v>0</v>
      </c>
      <c r="DWB2">
        <f>'3.0 Annual - Estate'!MJ57</f>
        <v>0</v>
      </c>
      <c r="DWC2">
        <f>'3.0 Annual - Estate'!MM58</f>
        <v>0</v>
      </c>
      <c r="DWD2">
        <f>'3.0 Annual - Estate'!MM60</f>
        <v>0</v>
      </c>
      <c r="DWE2">
        <f>'3.0 Annual - Estate'!MJ62</f>
        <v>0</v>
      </c>
      <c r="DWF2">
        <f>'3.0 Annual - Estate'!MM63</f>
        <v>0</v>
      </c>
      <c r="DWG2">
        <f>'3.0 Annual - Estate'!MM66</f>
        <v>0</v>
      </c>
      <c r="DWH2">
        <f>'3.0 Annual - Estate'!MM67</f>
        <v>0</v>
      </c>
      <c r="DWI2" s="122" t="e">
        <f>'3.0 Annual - Estate'!MM68</f>
        <v>#DIV/0!</v>
      </c>
      <c r="DWJ2">
        <f>'3.0 Annual - Estate'!MM71</f>
        <v>0</v>
      </c>
      <c r="DWK2">
        <f>'3.0 Annual - Estate'!MM73</f>
        <v>0</v>
      </c>
      <c r="DWL2">
        <f>'3.0 Annual - Estate'!MM74</f>
        <v>0</v>
      </c>
      <c r="DWM2" s="122">
        <f>'3.0 Annual - Estate'!MM75</f>
        <v>0</v>
      </c>
      <c r="DWN2">
        <f>'3.0 Annual - Estate'!MV12</f>
        <v>0</v>
      </c>
      <c r="DWO2">
        <f>'3.0 Annual - Estate'!MV13</f>
        <v>0</v>
      </c>
      <c r="DWP2">
        <f>'3.0 Annual - Estate'!MV14</f>
        <v>0</v>
      </c>
      <c r="DWQ2" s="120" t="str">
        <f>'3.0 Annual - Estate'!MV19</f>
        <v/>
      </c>
      <c r="DWR2">
        <f>'3.0 Annual - Estate'!MV20</f>
        <v>0</v>
      </c>
      <c r="DWS2" s="119" t="e">
        <f>'3.0 Annual - Estate'!MV21</f>
        <v>#DIV/0!</v>
      </c>
      <c r="DWT2" s="120" t="e">
        <f>'3.0 Annual - Estate'!MX19</f>
        <v>#NUM!</v>
      </c>
      <c r="DWU2">
        <f>'3.0 Annual - Estate'!MX20</f>
        <v>0</v>
      </c>
      <c r="DWV2" s="119" t="e">
        <f>'3.0 Annual - Estate'!MX21</f>
        <v>#DIV/0!</v>
      </c>
      <c r="DWW2">
        <f>'3.0 Annual - Estate'!MX24</f>
        <v>0</v>
      </c>
      <c r="DWX2">
        <f>'3.0 Annual - Estate'!MV27</f>
        <v>0</v>
      </c>
      <c r="DWY2">
        <f>'3.0 Annual - Estate'!MV29</f>
        <v>0</v>
      </c>
      <c r="DWZ2">
        <f>'3.0 Annual - Estate'!MV31</f>
        <v>0</v>
      </c>
      <c r="DXA2">
        <f>'3.0 Annual - Estate'!MW31</f>
        <v>0</v>
      </c>
      <c r="DXB2">
        <f>'3.0 Annual - Estate'!MX29</f>
        <v>0</v>
      </c>
      <c r="DXC2">
        <f>'3.0 Annual - Estate'!MX31</f>
        <v>0</v>
      </c>
      <c r="DXD2">
        <f>'3.0 Annual - Estate'!MY31</f>
        <v>0</v>
      </c>
      <c r="DXE2">
        <f>'3.0 Annual - Estate'!MZ27</f>
        <v>0</v>
      </c>
      <c r="DXF2">
        <f>'3.0 Annual - Estate'!MZ29</f>
        <v>0</v>
      </c>
      <c r="DXG2">
        <f>'3.0 Annual - Estate'!MZ31</f>
        <v>0</v>
      </c>
      <c r="DXH2">
        <f>'3.0 Annual - Estate'!NA31</f>
        <v>0</v>
      </c>
      <c r="DXI2">
        <f>'3.0 Annual - Estate'!NB29</f>
        <v>0</v>
      </c>
      <c r="DXJ2">
        <f>'3.0 Annual - Estate'!NB31</f>
        <v>0</v>
      </c>
      <c r="DXK2">
        <f>'3.0 Annual - Estate'!NC31</f>
        <v>0</v>
      </c>
      <c r="DXL2" t="e">
        <f>'3.0 Annual - Estate'!MV34</f>
        <v>#DIV/0!</v>
      </c>
      <c r="DXM2" t="e">
        <f>'3.0 Annual - Estate'!MV36</f>
        <v>#DIV/0!</v>
      </c>
      <c r="DXN2" t="e">
        <f>'3.0 Annual - Estate'!MV38</f>
        <v>#DIV/0!</v>
      </c>
      <c r="DXO2" t="e">
        <f>'3.0 Annual - Estate'!MW38</f>
        <v>#DIV/0!</v>
      </c>
      <c r="DXP2" t="e">
        <f>'3.0 Annual - Estate'!MX36</f>
        <v>#DIV/0!</v>
      </c>
      <c r="DXQ2" t="e">
        <f>'3.0 Annual - Estate'!MX38</f>
        <v>#DIV/0!</v>
      </c>
      <c r="DXR2" t="e">
        <f>'3.0 Annual - Estate'!MY38</f>
        <v>#DIV/0!</v>
      </c>
      <c r="DXS2" t="e">
        <f>'3.0 Annual - Estate'!MZ34</f>
        <v>#DIV/0!</v>
      </c>
      <c r="DXT2" t="e">
        <f>'3.0 Annual - Estate'!MZ36</f>
        <v>#DIV/0!</v>
      </c>
      <c r="DXU2" t="e">
        <f>'3.0 Annual - Estate'!MZ38</f>
        <v>#DIV/0!</v>
      </c>
      <c r="DXV2" t="e">
        <f>'3.0 Annual - Estate'!NA38</f>
        <v>#DIV/0!</v>
      </c>
      <c r="DXW2" t="e">
        <f>'3.0 Annual - Estate'!NB36</f>
        <v>#DIV/0!</v>
      </c>
      <c r="DXX2" t="e">
        <f>'3.0 Annual - Estate'!NB38</f>
        <v>#DIV/0!</v>
      </c>
      <c r="DXY2" t="e">
        <f>'3.0 Annual - Estate'!NC38</f>
        <v>#DIV/0!</v>
      </c>
      <c r="DXZ2">
        <f>'3.0 Annual - Estate'!MX40</f>
        <v>0</v>
      </c>
      <c r="DYA2">
        <f>'3.0 Annual - Estate'!MX41</f>
        <v>0</v>
      </c>
      <c r="DYB2" t="e">
        <f>'3.0 Annual - Estate'!MX42</f>
        <v>#DIV/0!</v>
      </c>
      <c r="DYC2">
        <f>'3.0 Annual - Estate'!MX45</f>
        <v>0</v>
      </c>
      <c r="DYD2">
        <f>'3.0 Annual - Estate'!MV48</f>
        <v>0</v>
      </c>
      <c r="DYE2">
        <f>'3.0 Annual - Estate'!MV49</f>
        <v>0</v>
      </c>
      <c r="DYF2">
        <f>'3.0 Annual - Estate'!MV50</f>
        <v>0</v>
      </c>
      <c r="DYG2">
        <f>'3.0 Annual - Estate'!MW48</f>
        <v>0</v>
      </c>
      <c r="DYH2">
        <f>'3.0 Annual - Estate'!MW49</f>
        <v>0</v>
      </c>
      <c r="DYI2">
        <f>'3.0 Annual - Estate'!MW50</f>
        <v>0</v>
      </c>
      <c r="DYJ2">
        <f>'3.0 Annual - Estate'!MX55</f>
        <v>0</v>
      </c>
      <c r="DYK2">
        <f>'3.0 Annual - Estate'!MU57</f>
        <v>0</v>
      </c>
      <c r="DYL2">
        <f>'3.0 Annual - Estate'!MX58</f>
        <v>0</v>
      </c>
      <c r="DYM2">
        <f>'3.0 Annual - Estate'!MX60</f>
        <v>0</v>
      </c>
      <c r="DYN2">
        <f>'3.0 Annual - Estate'!MU62</f>
        <v>0</v>
      </c>
      <c r="DYO2">
        <f>'3.0 Annual - Estate'!MX63</f>
        <v>0</v>
      </c>
      <c r="DYP2">
        <f>'3.0 Annual - Estate'!MX66</f>
        <v>0</v>
      </c>
      <c r="DYQ2">
        <f>'3.0 Annual - Estate'!MX67</f>
        <v>0</v>
      </c>
      <c r="DYR2" s="122" t="e">
        <f>'3.0 Annual - Estate'!MX68</f>
        <v>#DIV/0!</v>
      </c>
      <c r="DYS2">
        <f>'3.0 Annual - Estate'!MX71</f>
        <v>0</v>
      </c>
      <c r="DYT2">
        <f>'3.0 Annual - Estate'!MX73</f>
        <v>0</v>
      </c>
      <c r="DYU2">
        <f>'3.0 Annual - Estate'!MX74</f>
        <v>0</v>
      </c>
      <c r="DYV2" s="122">
        <f>'3.0 Annual - Estate'!MX75</f>
        <v>0</v>
      </c>
      <c r="DYW2">
        <f>'3.0 Annual - Estate'!NG12</f>
        <v>0</v>
      </c>
      <c r="DYX2">
        <f>'3.0 Annual - Estate'!NG13</f>
        <v>0</v>
      </c>
      <c r="DYY2">
        <f>'3.0 Annual - Estate'!NG14</f>
        <v>0</v>
      </c>
      <c r="DYZ2" s="120" t="str">
        <f>'3.0 Annual - Estate'!NG19</f>
        <v/>
      </c>
      <c r="DZA2">
        <f>'3.0 Annual - Estate'!NG20</f>
        <v>0</v>
      </c>
      <c r="DZB2" s="119" t="e">
        <f>'3.0 Annual - Estate'!NG21</f>
        <v>#DIV/0!</v>
      </c>
      <c r="DZC2" s="120" t="e">
        <f>'3.0 Annual - Estate'!NI19</f>
        <v>#NUM!</v>
      </c>
      <c r="DZD2">
        <f>'3.0 Annual - Estate'!NI20</f>
        <v>0</v>
      </c>
      <c r="DZE2" s="119" t="e">
        <f>'3.0 Annual - Estate'!NI21</f>
        <v>#DIV/0!</v>
      </c>
      <c r="DZF2">
        <f>'3.0 Annual - Estate'!NI24</f>
        <v>0</v>
      </c>
      <c r="DZG2">
        <f>'3.0 Annual - Estate'!NG27</f>
        <v>0</v>
      </c>
      <c r="DZH2">
        <f>'3.0 Annual - Estate'!NG29</f>
        <v>0</v>
      </c>
      <c r="DZI2">
        <f>'3.0 Annual - Estate'!NG31</f>
        <v>0</v>
      </c>
      <c r="DZJ2">
        <f>'3.0 Annual - Estate'!NH31</f>
        <v>0</v>
      </c>
      <c r="DZK2">
        <f>'3.0 Annual - Estate'!NI29</f>
        <v>0</v>
      </c>
      <c r="DZL2">
        <f>'3.0 Annual - Estate'!NI31</f>
        <v>0</v>
      </c>
      <c r="DZM2">
        <f>'3.0 Annual - Estate'!NJ31</f>
        <v>0</v>
      </c>
      <c r="DZN2">
        <f>'3.0 Annual - Estate'!NK27</f>
        <v>0</v>
      </c>
      <c r="DZO2">
        <f>'3.0 Annual - Estate'!NK29</f>
        <v>0</v>
      </c>
      <c r="DZP2">
        <f>'3.0 Annual - Estate'!NK31</f>
        <v>0</v>
      </c>
      <c r="DZQ2">
        <f>'3.0 Annual - Estate'!NL31</f>
        <v>0</v>
      </c>
      <c r="DZR2">
        <f>'3.0 Annual - Estate'!NM29</f>
        <v>0</v>
      </c>
      <c r="DZS2">
        <f>'3.0 Annual - Estate'!NM31</f>
        <v>0</v>
      </c>
      <c r="DZT2">
        <f>'3.0 Annual - Estate'!NN31</f>
        <v>0</v>
      </c>
      <c r="DZU2" t="e">
        <f>'3.0 Annual - Estate'!NG34</f>
        <v>#DIV/0!</v>
      </c>
      <c r="DZV2" t="e">
        <f>'3.0 Annual - Estate'!NG36</f>
        <v>#DIV/0!</v>
      </c>
      <c r="DZW2" t="e">
        <f>'3.0 Annual - Estate'!NG38</f>
        <v>#DIV/0!</v>
      </c>
      <c r="DZX2" t="e">
        <f>'3.0 Annual - Estate'!NH38</f>
        <v>#DIV/0!</v>
      </c>
      <c r="DZY2" t="e">
        <f>'3.0 Annual - Estate'!NI36</f>
        <v>#DIV/0!</v>
      </c>
      <c r="DZZ2" t="e">
        <f>'3.0 Annual - Estate'!NI38</f>
        <v>#DIV/0!</v>
      </c>
      <c r="EAA2" t="e">
        <f>'3.0 Annual - Estate'!NJ38</f>
        <v>#DIV/0!</v>
      </c>
      <c r="EAB2" t="e">
        <f>'3.0 Annual - Estate'!NK34</f>
        <v>#DIV/0!</v>
      </c>
      <c r="EAC2" t="e">
        <f>'3.0 Annual - Estate'!NK36</f>
        <v>#DIV/0!</v>
      </c>
      <c r="EAD2" t="e">
        <f>'3.0 Annual - Estate'!NK38</f>
        <v>#DIV/0!</v>
      </c>
      <c r="EAE2" t="e">
        <f>'3.0 Annual - Estate'!NL38</f>
        <v>#DIV/0!</v>
      </c>
      <c r="EAF2" t="e">
        <f>'3.0 Annual - Estate'!NM36</f>
        <v>#DIV/0!</v>
      </c>
      <c r="EAG2" t="e">
        <f>'3.0 Annual - Estate'!NM38</f>
        <v>#DIV/0!</v>
      </c>
      <c r="EAH2" t="e">
        <f>'3.0 Annual - Estate'!NN38</f>
        <v>#DIV/0!</v>
      </c>
      <c r="EAI2">
        <f>'3.0 Annual - Estate'!NI40</f>
        <v>0</v>
      </c>
      <c r="EAJ2">
        <f>'3.0 Annual - Estate'!NI41</f>
        <v>0</v>
      </c>
      <c r="EAK2" t="e">
        <f>'3.0 Annual - Estate'!NI42</f>
        <v>#DIV/0!</v>
      </c>
      <c r="EAL2">
        <f>'3.0 Annual - Estate'!NI45</f>
        <v>0</v>
      </c>
      <c r="EAM2">
        <f>'3.0 Annual - Estate'!NG48</f>
        <v>0</v>
      </c>
      <c r="EAN2">
        <f>'3.0 Annual - Estate'!NG49</f>
        <v>0</v>
      </c>
      <c r="EAO2">
        <f>'3.0 Annual - Estate'!NG50</f>
        <v>0</v>
      </c>
      <c r="EAP2">
        <f>'3.0 Annual - Estate'!NH48</f>
        <v>0</v>
      </c>
      <c r="EAQ2">
        <f>'3.0 Annual - Estate'!NH49</f>
        <v>0</v>
      </c>
      <c r="EAR2">
        <f>'3.0 Annual - Estate'!NH50</f>
        <v>0</v>
      </c>
      <c r="EAS2">
        <f>'3.0 Annual - Estate'!NI55</f>
        <v>0</v>
      </c>
      <c r="EAT2">
        <f>'3.0 Annual - Estate'!NF57</f>
        <v>0</v>
      </c>
      <c r="EAU2">
        <f>'3.0 Annual - Estate'!NI58</f>
        <v>0</v>
      </c>
      <c r="EAV2">
        <f>'3.0 Annual - Estate'!NI60</f>
        <v>0</v>
      </c>
      <c r="EAW2">
        <f>'3.0 Annual - Estate'!NF62</f>
        <v>0</v>
      </c>
      <c r="EAX2">
        <f>'3.0 Annual - Estate'!NI63</f>
        <v>0</v>
      </c>
      <c r="EAY2">
        <f>'3.0 Annual - Estate'!NI66</f>
        <v>0</v>
      </c>
      <c r="EAZ2">
        <f>'3.0 Annual - Estate'!NI67</f>
        <v>0</v>
      </c>
      <c r="EBA2" s="122" t="e">
        <f>'3.0 Annual - Estate'!NI68</f>
        <v>#DIV/0!</v>
      </c>
      <c r="EBB2">
        <f>'3.0 Annual - Estate'!NI71</f>
        <v>0</v>
      </c>
      <c r="EBC2">
        <f>'3.0 Annual - Estate'!NI73</f>
        <v>0</v>
      </c>
      <c r="EBD2">
        <f>'3.0 Annual - Estate'!NI74</f>
        <v>0</v>
      </c>
      <c r="EBE2" s="122">
        <f>'3.0 Annual - Estate'!NI75</f>
        <v>0</v>
      </c>
      <c r="EBF2">
        <f>'3.0 Annual - Estate'!NR12</f>
        <v>0</v>
      </c>
      <c r="EBG2">
        <f>'3.0 Annual - Estate'!NR13</f>
        <v>0</v>
      </c>
      <c r="EBH2">
        <f>'3.0 Annual - Estate'!NR14</f>
        <v>0</v>
      </c>
      <c r="EBI2" s="120" t="str">
        <f>'3.0 Annual - Estate'!NR19</f>
        <v/>
      </c>
      <c r="EBJ2">
        <f>'3.0 Annual - Estate'!NR20</f>
        <v>0</v>
      </c>
      <c r="EBK2" s="119" t="e">
        <f>'3.0 Annual - Estate'!NR21</f>
        <v>#DIV/0!</v>
      </c>
      <c r="EBL2" s="120" t="e">
        <f>'3.0 Annual - Estate'!NT19</f>
        <v>#NUM!</v>
      </c>
      <c r="EBM2">
        <f>'3.0 Annual - Estate'!NT20</f>
        <v>0</v>
      </c>
      <c r="EBN2" s="119" t="e">
        <f>'3.0 Annual - Estate'!NT21</f>
        <v>#DIV/0!</v>
      </c>
      <c r="EBO2">
        <f>'3.0 Annual - Estate'!NT24</f>
        <v>0</v>
      </c>
      <c r="EBP2">
        <f>'3.0 Annual - Estate'!NR27</f>
        <v>0</v>
      </c>
      <c r="EBQ2">
        <f>'3.0 Annual - Estate'!NR29</f>
        <v>0</v>
      </c>
      <c r="EBR2">
        <f>'3.0 Annual - Estate'!NR31</f>
        <v>0</v>
      </c>
      <c r="EBS2">
        <f>'3.0 Annual - Estate'!NS31</f>
        <v>0</v>
      </c>
      <c r="EBT2">
        <f>'3.0 Annual - Estate'!NT29</f>
        <v>0</v>
      </c>
      <c r="EBU2">
        <f>'3.0 Annual - Estate'!NT31</f>
        <v>0</v>
      </c>
      <c r="EBV2">
        <f>'3.0 Annual - Estate'!NU31</f>
        <v>0</v>
      </c>
      <c r="EBW2">
        <f>'3.0 Annual - Estate'!NV27</f>
        <v>0</v>
      </c>
      <c r="EBX2">
        <f>'3.0 Annual - Estate'!NV29</f>
        <v>0</v>
      </c>
      <c r="EBY2">
        <f>'3.0 Annual - Estate'!NV31</f>
        <v>0</v>
      </c>
      <c r="EBZ2">
        <f>'3.0 Annual - Estate'!NW31</f>
        <v>0</v>
      </c>
      <c r="ECA2">
        <f>'3.0 Annual - Estate'!NX29</f>
        <v>0</v>
      </c>
      <c r="ECB2">
        <f>'3.0 Annual - Estate'!NX31</f>
        <v>0</v>
      </c>
      <c r="ECC2">
        <f>'3.0 Annual - Estate'!NY31</f>
        <v>0</v>
      </c>
      <c r="ECD2" t="e">
        <f>'3.0 Annual - Estate'!NR34</f>
        <v>#DIV/0!</v>
      </c>
      <c r="ECE2" t="e">
        <f>'3.0 Annual - Estate'!NR36</f>
        <v>#DIV/0!</v>
      </c>
      <c r="ECF2" t="e">
        <f>'3.0 Annual - Estate'!NR38</f>
        <v>#DIV/0!</v>
      </c>
      <c r="ECG2" t="e">
        <f>'3.0 Annual - Estate'!NS38</f>
        <v>#DIV/0!</v>
      </c>
      <c r="ECH2" t="e">
        <f>'3.0 Annual - Estate'!NT36</f>
        <v>#DIV/0!</v>
      </c>
      <c r="ECI2" t="e">
        <f>'3.0 Annual - Estate'!NT38</f>
        <v>#DIV/0!</v>
      </c>
      <c r="ECJ2" t="e">
        <f>'3.0 Annual - Estate'!NU38</f>
        <v>#DIV/0!</v>
      </c>
      <c r="ECK2" t="e">
        <f>'3.0 Annual - Estate'!NV34</f>
        <v>#DIV/0!</v>
      </c>
      <c r="ECL2" t="e">
        <f>'3.0 Annual - Estate'!NV36</f>
        <v>#DIV/0!</v>
      </c>
      <c r="ECM2" t="e">
        <f>'3.0 Annual - Estate'!NV38</f>
        <v>#DIV/0!</v>
      </c>
      <c r="ECN2" t="e">
        <f>'3.0 Annual - Estate'!NW38</f>
        <v>#DIV/0!</v>
      </c>
      <c r="ECO2" t="e">
        <f>'3.0 Annual - Estate'!NX36</f>
        <v>#DIV/0!</v>
      </c>
      <c r="ECP2" t="e">
        <f>'3.0 Annual - Estate'!NX38</f>
        <v>#DIV/0!</v>
      </c>
      <c r="ECQ2" t="e">
        <f>'3.0 Annual - Estate'!NY38</f>
        <v>#DIV/0!</v>
      </c>
      <c r="ECR2">
        <f>'3.0 Annual - Estate'!NT40</f>
        <v>0</v>
      </c>
      <c r="ECS2">
        <f>'3.0 Annual - Estate'!NT41</f>
        <v>0</v>
      </c>
      <c r="ECT2" t="e">
        <f>'3.0 Annual - Estate'!NT42</f>
        <v>#DIV/0!</v>
      </c>
      <c r="ECU2">
        <f>'3.0 Annual - Estate'!NT45</f>
        <v>0</v>
      </c>
      <c r="ECV2">
        <f>'3.0 Annual - Estate'!NR48</f>
        <v>0</v>
      </c>
      <c r="ECW2">
        <f>'3.0 Annual - Estate'!NR49</f>
        <v>0</v>
      </c>
      <c r="ECX2">
        <f>'3.0 Annual - Estate'!NR50</f>
        <v>0</v>
      </c>
      <c r="ECY2">
        <f>'3.0 Annual - Estate'!NS48</f>
        <v>0</v>
      </c>
      <c r="ECZ2">
        <f>'3.0 Annual - Estate'!NS49</f>
        <v>0</v>
      </c>
      <c r="EDA2">
        <f>'3.0 Annual - Estate'!NS50</f>
        <v>0</v>
      </c>
      <c r="EDB2">
        <f>'3.0 Annual - Estate'!NT55</f>
        <v>0</v>
      </c>
      <c r="EDC2">
        <f>'3.0 Annual - Estate'!NQ57</f>
        <v>0</v>
      </c>
      <c r="EDD2">
        <f>'3.0 Annual - Estate'!NT58</f>
        <v>0</v>
      </c>
      <c r="EDE2">
        <f>'3.0 Annual - Estate'!NT60</f>
        <v>0</v>
      </c>
      <c r="EDF2">
        <f>'3.0 Annual - Estate'!NQ62</f>
        <v>0</v>
      </c>
      <c r="EDG2">
        <f>'3.0 Annual - Estate'!NT63</f>
        <v>0</v>
      </c>
      <c r="EDH2">
        <f>'3.0 Annual - Estate'!NT66</f>
        <v>0</v>
      </c>
      <c r="EDI2">
        <f>'3.0 Annual - Estate'!NT67</f>
        <v>0</v>
      </c>
      <c r="EDJ2" s="122" t="e">
        <f>'3.0 Annual - Estate'!NT68</f>
        <v>#DIV/0!</v>
      </c>
      <c r="EDK2">
        <f>'3.0 Annual - Estate'!NT71</f>
        <v>0</v>
      </c>
      <c r="EDL2">
        <f>'3.0 Annual - Estate'!NT73</f>
        <v>0</v>
      </c>
      <c r="EDM2">
        <f>'3.0 Annual - Estate'!NT74</f>
        <v>0</v>
      </c>
      <c r="EDN2" s="122">
        <f>'3.0 Annual - Estate'!NT75</f>
        <v>0</v>
      </c>
      <c r="EDO2">
        <f>'3.0 Annual - Estate'!OC12</f>
        <v>0</v>
      </c>
      <c r="EDP2">
        <f>'3.0 Annual - Estate'!OC13</f>
        <v>0</v>
      </c>
      <c r="EDQ2">
        <f>'3.0 Annual - Estate'!OC14</f>
        <v>0</v>
      </c>
      <c r="EDR2" s="120" t="str">
        <f>'3.0 Annual - Estate'!OC19</f>
        <v/>
      </c>
      <c r="EDS2">
        <f>'3.0 Annual - Estate'!OC20</f>
        <v>0</v>
      </c>
      <c r="EDT2" s="119" t="e">
        <f>'3.0 Annual - Estate'!OC21</f>
        <v>#DIV/0!</v>
      </c>
      <c r="EDU2" s="120" t="e">
        <f>'3.0 Annual - Estate'!OE19</f>
        <v>#NUM!</v>
      </c>
      <c r="EDV2">
        <f>'3.0 Annual - Estate'!OE20</f>
        <v>0</v>
      </c>
      <c r="EDW2" s="119" t="e">
        <f>'3.0 Annual - Estate'!OE21</f>
        <v>#DIV/0!</v>
      </c>
      <c r="EDX2">
        <f>'3.0 Annual - Estate'!OE24</f>
        <v>0</v>
      </c>
      <c r="EDY2">
        <f>'3.0 Annual - Estate'!OC27</f>
        <v>0</v>
      </c>
      <c r="EDZ2">
        <f>'3.0 Annual - Estate'!OC29</f>
        <v>0</v>
      </c>
      <c r="EEA2">
        <f>'3.0 Annual - Estate'!OC31</f>
        <v>0</v>
      </c>
      <c r="EEB2">
        <f>'3.0 Annual - Estate'!OD31</f>
        <v>0</v>
      </c>
      <c r="EEC2">
        <f>'3.0 Annual - Estate'!OE29</f>
        <v>0</v>
      </c>
      <c r="EED2">
        <f>'3.0 Annual - Estate'!OE31</f>
        <v>0</v>
      </c>
      <c r="EEE2">
        <f>'3.0 Annual - Estate'!OF31</f>
        <v>0</v>
      </c>
      <c r="EEF2">
        <f>'3.0 Annual - Estate'!OG27</f>
        <v>0</v>
      </c>
      <c r="EEG2">
        <f>'3.0 Annual - Estate'!OG29</f>
        <v>0</v>
      </c>
      <c r="EEH2">
        <f>'3.0 Annual - Estate'!OG31</f>
        <v>0</v>
      </c>
      <c r="EEI2">
        <f>'3.0 Annual - Estate'!OH31</f>
        <v>0</v>
      </c>
      <c r="EEJ2">
        <f>'3.0 Annual - Estate'!OI29</f>
        <v>0</v>
      </c>
      <c r="EEK2">
        <f>'3.0 Annual - Estate'!OI31</f>
        <v>0</v>
      </c>
      <c r="EEL2">
        <f>'3.0 Annual - Estate'!OJ31</f>
        <v>0</v>
      </c>
      <c r="EEM2" t="e">
        <f>'3.0 Annual - Estate'!OC34</f>
        <v>#DIV/0!</v>
      </c>
      <c r="EEN2" t="e">
        <f>'3.0 Annual - Estate'!OC36</f>
        <v>#DIV/0!</v>
      </c>
      <c r="EEO2" t="e">
        <f>'3.0 Annual - Estate'!OC38</f>
        <v>#DIV/0!</v>
      </c>
      <c r="EEP2" t="e">
        <f>'3.0 Annual - Estate'!OD38</f>
        <v>#DIV/0!</v>
      </c>
      <c r="EEQ2" t="e">
        <f>'3.0 Annual - Estate'!OE36</f>
        <v>#DIV/0!</v>
      </c>
      <c r="EER2" t="e">
        <f>'3.0 Annual - Estate'!OE38</f>
        <v>#DIV/0!</v>
      </c>
      <c r="EES2" t="e">
        <f>'3.0 Annual - Estate'!OF38</f>
        <v>#DIV/0!</v>
      </c>
      <c r="EET2" t="e">
        <f>'3.0 Annual - Estate'!OG34</f>
        <v>#DIV/0!</v>
      </c>
      <c r="EEU2" t="e">
        <f>'3.0 Annual - Estate'!OG36</f>
        <v>#DIV/0!</v>
      </c>
      <c r="EEV2" t="e">
        <f>'3.0 Annual - Estate'!OG38</f>
        <v>#DIV/0!</v>
      </c>
      <c r="EEW2" t="e">
        <f>'3.0 Annual - Estate'!OH38</f>
        <v>#DIV/0!</v>
      </c>
      <c r="EEX2" t="e">
        <f>'3.0 Annual - Estate'!OI36</f>
        <v>#DIV/0!</v>
      </c>
      <c r="EEY2" t="e">
        <f>'3.0 Annual - Estate'!OI38</f>
        <v>#DIV/0!</v>
      </c>
      <c r="EEZ2" t="e">
        <f>'3.0 Annual - Estate'!OJ38</f>
        <v>#DIV/0!</v>
      </c>
      <c r="EFA2">
        <f>'3.0 Annual - Estate'!OE40</f>
        <v>0</v>
      </c>
      <c r="EFB2">
        <f>'3.0 Annual - Estate'!OE41</f>
        <v>0</v>
      </c>
      <c r="EFC2" t="e">
        <f>'3.0 Annual - Estate'!OE42</f>
        <v>#DIV/0!</v>
      </c>
      <c r="EFD2">
        <f>'3.0 Annual - Estate'!OE45</f>
        <v>0</v>
      </c>
      <c r="EFE2">
        <f>'3.0 Annual - Estate'!OC48</f>
        <v>0</v>
      </c>
      <c r="EFF2">
        <f>'3.0 Annual - Estate'!OC49</f>
        <v>0</v>
      </c>
      <c r="EFG2">
        <f>'3.0 Annual - Estate'!OC50</f>
        <v>0</v>
      </c>
      <c r="EFH2">
        <f>'3.0 Annual - Estate'!OD48</f>
        <v>0</v>
      </c>
      <c r="EFI2">
        <f>'3.0 Annual - Estate'!OD49</f>
        <v>0</v>
      </c>
      <c r="EFJ2">
        <f>'3.0 Annual - Estate'!OD50</f>
        <v>0</v>
      </c>
      <c r="EFK2">
        <f>'3.0 Annual - Estate'!OE55</f>
        <v>0</v>
      </c>
      <c r="EFL2">
        <f>'3.0 Annual - Estate'!OB57</f>
        <v>0</v>
      </c>
      <c r="EFM2">
        <f>'3.0 Annual - Estate'!OE58</f>
        <v>0</v>
      </c>
      <c r="EFN2">
        <f>'3.0 Annual - Estate'!OE60</f>
        <v>0</v>
      </c>
      <c r="EFO2">
        <f>'3.0 Annual - Estate'!OB62</f>
        <v>0</v>
      </c>
      <c r="EFP2">
        <f>'3.0 Annual - Estate'!OE63</f>
        <v>0</v>
      </c>
      <c r="EFQ2">
        <f>'3.0 Annual - Estate'!OE66</f>
        <v>0</v>
      </c>
      <c r="EFR2">
        <f>'3.0 Annual - Estate'!OE67</f>
        <v>0</v>
      </c>
      <c r="EFS2" s="122" t="e">
        <f>'3.0 Annual - Estate'!OE68</f>
        <v>#DIV/0!</v>
      </c>
      <c r="EFT2">
        <f>'3.0 Annual - Estate'!OE71</f>
        <v>0</v>
      </c>
      <c r="EFU2">
        <f>'3.0 Annual - Estate'!OE73</f>
        <v>0</v>
      </c>
      <c r="EFV2">
        <f>'3.0 Annual - Estate'!OE74</f>
        <v>0</v>
      </c>
      <c r="EFW2" s="122">
        <f>'3.0 Annual - Estate'!OE75</f>
        <v>0</v>
      </c>
      <c r="EFX2">
        <f>'3.0 Annual - Estate'!OO12</f>
        <v>0</v>
      </c>
      <c r="EFY2">
        <f>'3.0 Annual - Estate'!OO13</f>
        <v>0</v>
      </c>
      <c r="EFZ2">
        <f>'3.0 Annual - Estate'!OO14</f>
        <v>0</v>
      </c>
      <c r="EGA2" s="120" t="str">
        <f>'3.0 Annual - Estate'!OO19</f>
        <v/>
      </c>
      <c r="EGB2">
        <f>'3.0 Annual - Estate'!OO20</f>
        <v>0</v>
      </c>
      <c r="EGC2" s="119" t="e">
        <f>'3.0 Annual - Estate'!OO21</f>
        <v>#DIV/0!</v>
      </c>
      <c r="EGD2" s="120" t="e">
        <f>'3.0 Annual - Estate'!OQ19</f>
        <v>#NUM!</v>
      </c>
      <c r="EGE2">
        <f>'3.0 Annual - Estate'!OQ20</f>
        <v>0</v>
      </c>
      <c r="EGF2" s="119" t="e">
        <f>'3.0 Annual - Estate'!OQ21</f>
        <v>#DIV/0!</v>
      </c>
      <c r="EGG2">
        <f>'3.0 Annual - Estate'!OQ24</f>
        <v>0</v>
      </c>
      <c r="EGH2">
        <f>'3.0 Annual - Estate'!OO27</f>
        <v>0</v>
      </c>
      <c r="EGI2">
        <f>'3.0 Annual - Estate'!OO29</f>
        <v>0</v>
      </c>
      <c r="EGJ2">
        <f>'3.0 Annual - Estate'!OO31</f>
        <v>0</v>
      </c>
      <c r="EGK2">
        <f>'3.0 Annual - Estate'!OP31</f>
        <v>0</v>
      </c>
      <c r="EGL2">
        <f>'3.0 Annual - Estate'!OQ29</f>
        <v>0</v>
      </c>
      <c r="EGM2">
        <f>'3.0 Annual - Estate'!OQ31</f>
        <v>0</v>
      </c>
      <c r="EGN2">
        <f>'3.0 Annual - Estate'!OR31</f>
        <v>0</v>
      </c>
      <c r="EGO2">
        <f>'3.0 Annual - Estate'!OS27</f>
        <v>0</v>
      </c>
      <c r="EGP2">
        <f>'3.0 Annual - Estate'!OS29</f>
        <v>0</v>
      </c>
      <c r="EGQ2">
        <f>'3.0 Annual - Estate'!OS31</f>
        <v>0</v>
      </c>
      <c r="EGR2">
        <f>'3.0 Annual - Estate'!OT31</f>
        <v>0</v>
      </c>
      <c r="EGS2">
        <f>'3.0 Annual - Estate'!OU29</f>
        <v>0</v>
      </c>
      <c r="EGT2">
        <f>'3.0 Annual - Estate'!OU31</f>
        <v>0</v>
      </c>
      <c r="EGU2">
        <f>'3.0 Annual - Estate'!OV31</f>
        <v>0</v>
      </c>
      <c r="EGV2" t="e">
        <f>'3.0 Annual - Estate'!OO34</f>
        <v>#DIV/0!</v>
      </c>
      <c r="EGW2" t="e">
        <f>'3.0 Annual - Estate'!OO36</f>
        <v>#DIV/0!</v>
      </c>
      <c r="EGX2" t="e">
        <f>'3.0 Annual - Estate'!OO38</f>
        <v>#DIV/0!</v>
      </c>
      <c r="EGY2" t="e">
        <f>'3.0 Annual - Estate'!OP38</f>
        <v>#DIV/0!</v>
      </c>
      <c r="EGZ2" t="e">
        <f>'3.0 Annual - Estate'!OQ36</f>
        <v>#DIV/0!</v>
      </c>
      <c r="EHA2" t="e">
        <f>'3.0 Annual - Estate'!OQ38</f>
        <v>#DIV/0!</v>
      </c>
      <c r="EHB2" t="e">
        <f>'3.0 Annual - Estate'!OR38</f>
        <v>#DIV/0!</v>
      </c>
      <c r="EHC2" t="e">
        <f>'3.0 Annual - Estate'!OS34</f>
        <v>#DIV/0!</v>
      </c>
      <c r="EHD2" t="e">
        <f>'3.0 Annual - Estate'!OS36</f>
        <v>#DIV/0!</v>
      </c>
      <c r="EHE2" t="e">
        <f>'3.0 Annual - Estate'!OS38</f>
        <v>#DIV/0!</v>
      </c>
      <c r="EHF2" t="e">
        <f>'3.0 Annual - Estate'!OT38</f>
        <v>#DIV/0!</v>
      </c>
      <c r="EHG2" t="e">
        <f>'3.0 Annual - Estate'!OU36</f>
        <v>#DIV/0!</v>
      </c>
      <c r="EHH2" t="e">
        <f>'3.0 Annual - Estate'!OU38</f>
        <v>#DIV/0!</v>
      </c>
      <c r="EHI2" t="e">
        <f>'3.0 Annual - Estate'!OV38</f>
        <v>#DIV/0!</v>
      </c>
      <c r="EHJ2">
        <f>'3.0 Annual - Estate'!OQ40</f>
        <v>0</v>
      </c>
      <c r="EHK2">
        <f>'3.0 Annual - Estate'!OQ41</f>
        <v>0</v>
      </c>
      <c r="EHL2" t="e">
        <f>'3.0 Annual - Estate'!OQ42</f>
        <v>#DIV/0!</v>
      </c>
      <c r="EHM2">
        <f>'3.0 Annual - Estate'!OQ45</f>
        <v>0</v>
      </c>
      <c r="EHN2">
        <f>'3.0 Annual - Estate'!OO48</f>
        <v>0</v>
      </c>
      <c r="EHO2">
        <f>'3.0 Annual - Estate'!OO49</f>
        <v>0</v>
      </c>
      <c r="EHP2">
        <f>'3.0 Annual - Estate'!OO50</f>
        <v>0</v>
      </c>
      <c r="EHQ2">
        <f>'3.0 Annual - Estate'!OP48</f>
        <v>0</v>
      </c>
      <c r="EHR2">
        <f>'3.0 Annual - Estate'!OP49</f>
        <v>0</v>
      </c>
      <c r="EHS2">
        <f>'3.0 Annual - Estate'!OP50</f>
        <v>0</v>
      </c>
      <c r="EHT2">
        <f>'3.0 Annual - Estate'!OQ55</f>
        <v>0</v>
      </c>
      <c r="EHU2">
        <f>'3.0 Annual - Estate'!ON57</f>
        <v>0</v>
      </c>
      <c r="EHV2">
        <f>'3.0 Annual - Estate'!OQ58</f>
        <v>0</v>
      </c>
      <c r="EHW2">
        <f>'3.0 Annual - Estate'!OQ60</f>
        <v>0</v>
      </c>
      <c r="EHX2">
        <f>'3.0 Annual - Estate'!ON62</f>
        <v>0</v>
      </c>
      <c r="EHY2">
        <f>'3.0 Annual - Estate'!OQ63</f>
        <v>0</v>
      </c>
      <c r="EHZ2">
        <f>'3.0 Annual - Estate'!OQ66</f>
        <v>0</v>
      </c>
      <c r="EIA2">
        <f>'3.0 Annual - Estate'!OQ67</f>
        <v>0</v>
      </c>
      <c r="EIB2" s="122" t="e">
        <f>'3.0 Annual - Estate'!OQ68</f>
        <v>#DIV/0!</v>
      </c>
      <c r="EIC2">
        <f>'3.0 Annual - Estate'!OQ71</f>
        <v>0</v>
      </c>
      <c r="EID2">
        <f>'3.0 Annual - Estate'!OQ73</f>
        <v>0</v>
      </c>
      <c r="EIE2">
        <f>'3.0 Annual - Estate'!OQ74</f>
        <v>0</v>
      </c>
      <c r="EIF2" s="122">
        <f>'3.0 Annual - Estate'!OQ75</f>
        <v>0</v>
      </c>
      <c r="EIG2">
        <f>'3.0 Annual - Estate'!OZ12</f>
        <v>0</v>
      </c>
      <c r="EIH2">
        <f>'3.0 Annual - Estate'!OZ13</f>
        <v>0</v>
      </c>
      <c r="EII2">
        <f>'3.0 Annual - Estate'!OZ14</f>
        <v>0</v>
      </c>
      <c r="EIJ2" s="120" t="str">
        <f>'3.0 Annual - Estate'!OZ19</f>
        <v/>
      </c>
      <c r="EIK2">
        <f>'3.0 Annual - Estate'!OZ20</f>
        <v>0</v>
      </c>
      <c r="EIL2" s="119" t="e">
        <f>'3.0 Annual - Estate'!OZ21</f>
        <v>#DIV/0!</v>
      </c>
      <c r="EIM2" s="120" t="e">
        <f>'3.0 Annual - Estate'!PB19</f>
        <v>#NUM!</v>
      </c>
      <c r="EIN2">
        <f>'3.0 Annual - Estate'!PB20</f>
        <v>0</v>
      </c>
      <c r="EIO2" s="119" t="e">
        <f>'3.0 Annual - Estate'!PB21</f>
        <v>#DIV/0!</v>
      </c>
      <c r="EIP2">
        <f>'3.0 Annual - Estate'!PB24</f>
        <v>0</v>
      </c>
      <c r="EIQ2">
        <f>'3.0 Annual - Estate'!OZ27</f>
        <v>0</v>
      </c>
      <c r="EIR2">
        <f>'3.0 Annual - Estate'!OZ29</f>
        <v>0</v>
      </c>
      <c r="EIS2">
        <f>'3.0 Annual - Estate'!OZ31</f>
        <v>0</v>
      </c>
      <c r="EIT2">
        <f>'3.0 Annual - Estate'!PA31</f>
        <v>0</v>
      </c>
      <c r="EIU2">
        <f>'3.0 Annual - Estate'!PB29</f>
        <v>0</v>
      </c>
      <c r="EIV2">
        <f>'3.0 Annual - Estate'!PB31</f>
        <v>0</v>
      </c>
      <c r="EIW2">
        <f>'3.0 Annual - Estate'!PC31</f>
        <v>0</v>
      </c>
      <c r="EIX2">
        <f>'3.0 Annual - Estate'!PD27</f>
        <v>0</v>
      </c>
      <c r="EIY2">
        <f>'3.0 Annual - Estate'!PD29</f>
        <v>0</v>
      </c>
      <c r="EIZ2">
        <f>'3.0 Annual - Estate'!PD31</f>
        <v>0</v>
      </c>
      <c r="EJA2">
        <f>'3.0 Annual - Estate'!PE31</f>
        <v>0</v>
      </c>
      <c r="EJB2">
        <f>'3.0 Annual - Estate'!PF29</f>
        <v>0</v>
      </c>
      <c r="EJC2">
        <f>'3.0 Annual - Estate'!PF31</f>
        <v>0</v>
      </c>
      <c r="EJD2">
        <f>'3.0 Annual - Estate'!PG31</f>
        <v>0</v>
      </c>
      <c r="EJE2" t="e">
        <f>'3.0 Annual - Estate'!OZ34</f>
        <v>#DIV/0!</v>
      </c>
      <c r="EJF2" t="e">
        <f>'3.0 Annual - Estate'!OZ36</f>
        <v>#DIV/0!</v>
      </c>
      <c r="EJG2" t="e">
        <f>'3.0 Annual - Estate'!OZ38</f>
        <v>#DIV/0!</v>
      </c>
      <c r="EJH2" t="e">
        <f>'3.0 Annual - Estate'!PA38</f>
        <v>#DIV/0!</v>
      </c>
      <c r="EJI2" t="e">
        <f>'3.0 Annual - Estate'!PB36</f>
        <v>#DIV/0!</v>
      </c>
      <c r="EJJ2" t="e">
        <f>'3.0 Annual - Estate'!PB38</f>
        <v>#DIV/0!</v>
      </c>
      <c r="EJK2" t="e">
        <f>'3.0 Annual - Estate'!PC38</f>
        <v>#DIV/0!</v>
      </c>
      <c r="EJL2" t="e">
        <f>'3.0 Annual - Estate'!PD34</f>
        <v>#DIV/0!</v>
      </c>
      <c r="EJM2" t="e">
        <f>'3.0 Annual - Estate'!PD36</f>
        <v>#DIV/0!</v>
      </c>
      <c r="EJN2" t="e">
        <f>'3.0 Annual - Estate'!PD38</f>
        <v>#DIV/0!</v>
      </c>
      <c r="EJO2" t="e">
        <f>'3.0 Annual - Estate'!PE38</f>
        <v>#DIV/0!</v>
      </c>
      <c r="EJP2" t="e">
        <f>'3.0 Annual - Estate'!PF36</f>
        <v>#DIV/0!</v>
      </c>
      <c r="EJQ2" t="e">
        <f>'3.0 Annual - Estate'!PF38</f>
        <v>#DIV/0!</v>
      </c>
      <c r="EJR2" t="e">
        <f>'3.0 Annual - Estate'!PG38</f>
        <v>#DIV/0!</v>
      </c>
      <c r="EJS2">
        <f>'3.0 Annual - Estate'!PB40</f>
        <v>0</v>
      </c>
      <c r="EJT2">
        <f>'3.0 Annual - Estate'!PB41</f>
        <v>0</v>
      </c>
      <c r="EJU2" t="e">
        <f>'3.0 Annual - Estate'!PB42</f>
        <v>#DIV/0!</v>
      </c>
      <c r="EJV2">
        <f>'3.0 Annual - Estate'!PB45</f>
        <v>0</v>
      </c>
      <c r="EJW2">
        <f>'3.0 Annual - Estate'!OZ48</f>
        <v>0</v>
      </c>
      <c r="EJX2">
        <f>'3.0 Annual - Estate'!OZ49</f>
        <v>0</v>
      </c>
      <c r="EJY2">
        <f>'3.0 Annual - Estate'!OZ50</f>
        <v>0</v>
      </c>
      <c r="EJZ2">
        <f>'3.0 Annual - Estate'!PA48</f>
        <v>0</v>
      </c>
      <c r="EKA2">
        <f>'3.0 Annual - Estate'!PA49</f>
        <v>0</v>
      </c>
      <c r="EKB2">
        <f>'3.0 Annual - Estate'!PA50</f>
        <v>0</v>
      </c>
      <c r="EKC2">
        <f>'3.0 Annual - Estate'!PB55</f>
        <v>0</v>
      </c>
      <c r="EKD2">
        <f>'3.0 Annual - Estate'!OY57</f>
        <v>0</v>
      </c>
      <c r="EKE2">
        <f>'3.0 Annual - Estate'!PB58</f>
        <v>0</v>
      </c>
      <c r="EKF2">
        <f>'3.0 Annual - Estate'!PB60</f>
        <v>0</v>
      </c>
      <c r="EKG2">
        <f>'3.0 Annual - Estate'!OY62</f>
        <v>0</v>
      </c>
      <c r="EKH2">
        <f>'3.0 Annual - Estate'!PB63</f>
        <v>0</v>
      </c>
      <c r="EKI2">
        <f>'3.0 Annual - Estate'!PB66</f>
        <v>0</v>
      </c>
      <c r="EKJ2">
        <f>'3.0 Annual - Estate'!PB67</f>
        <v>0</v>
      </c>
      <c r="EKK2" s="122" t="e">
        <f>'3.0 Annual - Estate'!PB68</f>
        <v>#DIV/0!</v>
      </c>
      <c r="EKL2">
        <f>'3.0 Annual - Estate'!PB71</f>
        <v>0</v>
      </c>
      <c r="EKM2">
        <f>'3.0 Annual - Estate'!PB73</f>
        <v>0</v>
      </c>
      <c r="EKN2">
        <f>'3.0 Annual - Estate'!PB74</f>
        <v>0</v>
      </c>
      <c r="EKO2" s="122">
        <f>'3.0 Annual - Estate'!PB75</f>
        <v>0</v>
      </c>
      <c r="EKP2">
        <f>'3.0 Annual - Estate'!PK12</f>
        <v>0</v>
      </c>
      <c r="EKQ2">
        <f>'3.0 Annual - Estate'!PK13</f>
        <v>0</v>
      </c>
      <c r="EKR2">
        <f>'3.0 Annual - Estate'!PK14</f>
        <v>0</v>
      </c>
      <c r="EKS2" s="120" t="str">
        <f>'3.0 Annual - Estate'!PK19</f>
        <v/>
      </c>
      <c r="EKT2">
        <f>'3.0 Annual - Estate'!PK20</f>
        <v>0</v>
      </c>
      <c r="EKU2" s="119" t="e">
        <f>'3.0 Annual - Estate'!PK21</f>
        <v>#DIV/0!</v>
      </c>
      <c r="EKV2" s="120" t="e">
        <f>'3.0 Annual - Estate'!PM19</f>
        <v>#NUM!</v>
      </c>
      <c r="EKW2">
        <f>'3.0 Annual - Estate'!PM20</f>
        <v>0</v>
      </c>
      <c r="EKX2" s="119" t="e">
        <f>'3.0 Annual - Estate'!PM21</f>
        <v>#DIV/0!</v>
      </c>
      <c r="EKY2">
        <f>'3.0 Annual - Estate'!PM24</f>
        <v>0</v>
      </c>
      <c r="EKZ2">
        <f>'3.0 Annual - Estate'!PK27</f>
        <v>0</v>
      </c>
      <c r="ELA2">
        <f>'3.0 Annual - Estate'!PK29</f>
        <v>0</v>
      </c>
      <c r="ELB2">
        <f>'3.0 Annual - Estate'!PK31</f>
        <v>0</v>
      </c>
      <c r="ELC2">
        <f>'3.0 Annual - Estate'!PL31</f>
        <v>0</v>
      </c>
      <c r="ELD2">
        <f>'3.0 Annual - Estate'!PM29</f>
        <v>0</v>
      </c>
      <c r="ELE2">
        <f>'3.0 Annual - Estate'!PM31</f>
        <v>0</v>
      </c>
      <c r="ELF2">
        <f>'3.0 Annual - Estate'!PN31</f>
        <v>0</v>
      </c>
      <c r="ELG2">
        <f>'3.0 Annual - Estate'!PO27</f>
        <v>0</v>
      </c>
      <c r="ELH2">
        <f>'3.0 Annual - Estate'!PO29</f>
        <v>0</v>
      </c>
      <c r="ELI2">
        <f>'3.0 Annual - Estate'!PO31</f>
        <v>0</v>
      </c>
      <c r="ELJ2">
        <f>'3.0 Annual - Estate'!PP31</f>
        <v>0</v>
      </c>
      <c r="ELK2">
        <f>'3.0 Annual - Estate'!PQ29</f>
        <v>0</v>
      </c>
      <c r="ELL2">
        <f>'3.0 Annual - Estate'!PQ31</f>
        <v>0</v>
      </c>
      <c r="ELM2">
        <f>'3.0 Annual - Estate'!PR31</f>
        <v>0</v>
      </c>
      <c r="ELN2" t="e">
        <f>'3.0 Annual - Estate'!PK34</f>
        <v>#DIV/0!</v>
      </c>
      <c r="ELO2" t="e">
        <f>'3.0 Annual - Estate'!PK36</f>
        <v>#DIV/0!</v>
      </c>
      <c r="ELP2" t="e">
        <f>'3.0 Annual - Estate'!PK38</f>
        <v>#DIV/0!</v>
      </c>
      <c r="ELQ2" t="e">
        <f>'3.0 Annual - Estate'!PL38</f>
        <v>#DIV/0!</v>
      </c>
      <c r="ELR2" t="e">
        <f>'3.0 Annual - Estate'!PM36</f>
        <v>#DIV/0!</v>
      </c>
      <c r="ELS2" t="e">
        <f>'3.0 Annual - Estate'!PM38</f>
        <v>#DIV/0!</v>
      </c>
      <c r="ELT2" t="e">
        <f>'3.0 Annual - Estate'!PN38</f>
        <v>#DIV/0!</v>
      </c>
      <c r="ELU2" t="e">
        <f>'3.0 Annual - Estate'!PO34</f>
        <v>#DIV/0!</v>
      </c>
      <c r="ELV2" t="e">
        <f>'3.0 Annual - Estate'!PO36</f>
        <v>#DIV/0!</v>
      </c>
      <c r="ELW2" t="e">
        <f>'3.0 Annual - Estate'!PO38</f>
        <v>#DIV/0!</v>
      </c>
      <c r="ELX2" t="e">
        <f>'3.0 Annual - Estate'!PP38</f>
        <v>#DIV/0!</v>
      </c>
      <c r="ELY2" t="e">
        <f>'3.0 Annual - Estate'!PQ36</f>
        <v>#DIV/0!</v>
      </c>
      <c r="ELZ2" t="e">
        <f>'3.0 Annual - Estate'!PQ38</f>
        <v>#DIV/0!</v>
      </c>
      <c r="EMA2" t="e">
        <f>'3.0 Annual - Estate'!PR38</f>
        <v>#DIV/0!</v>
      </c>
      <c r="EMB2">
        <f>'3.0 Annual - Estate'!PM40</f>
        <v>0</v>
      </c>
      <c r="EMC2">
        <f>'3.0 Annual - Estate'!PM41</f>
        <v>0</v>
      </c>
      <c r="EMD2" t="e">
        <f>'3.0 Annual - Estate'!PM42</f>
        <v>#DIV/0!</v>
      </c>
      <c r="EME2">
        <f>'3.0 Annual - Estate'!PM45</f>
        <v>0</v>
      </c>
      <c r="EMF2">
        <f>'3.0 Annual - Estate'!PK48</f>
        <v>0</v>
      </c>
      <c r="EMG2">
        <f>'3.0 Annual - Estate'!PK49</f>
        <v>0</v>
      </c>
      <c r="EMH2">
        <f>'3.0 Annual - Estate'!PK50</f>
        <v>0</v>
      </c>
      <c r="EMI2">
        <f>'3.0 Annual - Estate'!PL48</f>
        <v>0</v>
      </c>
      <c r="EMJ2">
        <f>'3.0 Annual - Estate'!PL49</f>
        <v>0</v>
      </c>
      <c r="EMK2">
        <f>'3.0 Annual - Estate'!PL50</f>
        <v>0</v>
      </c>
      <c r="EML2">
        <f>'3.0 Annual - Estate'!PM55</f>
        <v>0</v>
      </c>
      <c r="EMM2">
        <f>'3.0 Annual - Estate'!PJ57</f>
        <v>0</v>
      </c>
      <c r="EMN2">
        <f>'3.0 Annual - Estate'!PM58</f>
        <v>0</v>
      </c>
      <c r="EMO2">
        <f>'3.0 Annual - Estate'!PM60</f>
        <v>0</v>
      </c>
      <c r="EMP2">
        <f>'3.0 Annual - Estate'!PJ62</f>
        <v>0</v>
      </c>
      <c r="EMQ2">
        <f>'3.0 Annual - Estate'!PM63</f>
        <v>0</v>
      </c>
      <c r="EMR2">
        <f>'3.0 Annual - Estate'!PM66</f>
        <v>0</v>
      </c>
      <c r="EMS2">
        <f>'3.0 Annual - Estate'!PM67</f>
        <v>0</v>
      </c>
      <c r="EMT2" s="122" t="e">
        <f>'3.0 Annual - Estate'!PM68</f>
        <v>#DIV/0!</v>
      </c>
      <c r="EMU2">
        <f>'3.0 Annual - Estate'!PM71</f>
        <v>0</v>
      </c>
      <c r="EMV2">
        <f>'3.0 Annual - Estate'!PM73</f>
        <v>0</v>
      </c>
      <c r="EMW2">
        <f>'3.0 Annual - Estate'!PM74</f>
        <v>0</v>
      </c>
      <c r="EMX2" s="122">
        <f>'3.0 Annual - Estate'!PM75</f>
        <v>0</v>
      </c>
      <c r="EMY2">
        <f>'3.0 Annual - Estate'!PV12</f>
        <v>0</v>
      </c>
      <c r="EMZ2">
        <f>'3.0 Annual - Estate'!PV13</f>
        <v>0</v>
      </c>
      <c r="ENA2">
        <f>'3.0 Annual - Estate'!PV14</f>
        <v>0</v>
      </c>
      <c r="ENB2" s="120" t="str">
        <f>'3.0 Annual - Estate'!PV19</f>
        <v/>
      </c>
      <c r="ENC2">
        <f>'3.0 Annual - Estate'!PV20</f>
        <v>0</v>
      </c>
      <c r="END2" s="119" t="e">
        <f>'3.0 Annual - Estate'!PV21</f>
        <v>#DIV/0!</v>
      </c>
      <c r="ENE2" s="120" t="e">
        <f>'3.0 Annual - Estate'!PX19</f>
        <v>#NUM!</v>
      </c>
      <c r="ENF2">
        <f>'3.0 Annual - Estate'!PX20</f>
        <v>0</v>
      </c>
      <c r="ENG2" s="119" t="e">
        <f>'3.0 Annual - Estate'!PX21</f>
        <v>#DIV/0!</v>
      </c>
      <c r="ENH2">
        <f>'3.0 Annual - Estate'!PX24</f>
        <v>0</v>
      </c>
      <c r="ENI2">
        <f>'3.0 Annual - Estate'!PV27</f>
        <v>0</v>
      </c>
      <c r="ENJ2">
        <f>'3.0 Annual - Estate'!PV29</f>
        <v>0</v>
      </c>
      <c r="ENK2">
        <f>'3.0 Annual - Estate'!PV31</f>
        <v>0</v>
      </c>
      <c r="ENL2">
        <f>'3.0 Annual - Estate'!PW31</f>
        <v>0</v>
      </c>
      <c r="ENM2">
        <f>'3.0 Annual - Estate'!PX29</f>
        <v>0</v>
      </c>
      <c r="ENN2">
        <f>'3.0 Annual - Estate'!PX31</f>
        <v>0</v>
      </c>
      <c r="ENO2">
        <f>'3.0 Annual - Estate'!PY31</f>
        <v>0</v>
      </c>
      <c r="ENP2">
        <f>'3.0 Annual - Estate'!PZ27</f>
        <v>0</v>
      </c>
      <c r="ENQ2">
        <f>'3.0 Annual - Estate'!PZ29</f>
        <v>0</v>
      </c>
      <c r="ENR2">
        <f>'3.0 Annual - Estate'!PZ31</f>
        <v>0</v>
      </c>
      <c r="ENS2">
        <f>'3.0 Annual - Estate'!QA31</f>
        <v>0</v>
      </c>
      <c r="ENT2">
        <f>'3.0 Annual - Estate'!QB29</f>
        <v>0</v>
      </c>
      <c r="ENU2">
        <f>'3.0 Annual - Estate'!QB31</f>
        <v>0</v>
      </c>
      <c r="ENV2">
        <f>'3.0 Annual - Estate'!QC31</f>
        <v>0</v>
      </c>
      <c r="ENW2" t="e">
        <f>'3.0 Annual - Estate'!PV34</f>
        <v>#DIV/0!</v>
      </c>
      <c r="ENX2" t="e">
        <f>'3.0 Annual - Estate'!PV36</f>
        <v>#DIV/0!</v>
      </c>
      <c r="ENY2" t="e">
        <f>'3.0 Annual - Estate'!PV38</f>
        <v>#DIV/0!</v>
      </c>
      <c r="ENZ2" t="e">
        <f>'3.0 Annual - Estate'!PW38</f>
        <v>#DIV/0!</v>
      </c>
      <c r="EOA2" t="e">
        <f>'3.0 Annual - Estate'!PX36</f>
        <v>#DIV/0!</v>
      </c>
      <c r="EOB2" t="e">
        <f>'3.0 Annual - Estate'!PX38</f>
        <v>#DIV/0!</v>
      </c>
      <c r="EOC2" t="e">
        <f>'3.0 Annual - Estate'!PY38</f>
        <v>#DIV/0!</v>
      </c>
      <c r="EOD2" t="e">
        <f>'3.0 Annual - Estate'!PZ34</f>
        <v>#DIV/0!</v>
      </c>
      <c r="EOE2" t="e">
        <f>'3.0 Annual - Estate'!PZ36</f>
        <v>#DIV/0!</v>
      </c>
      <c r="EOF2" t="e">
        <f>'3.0 Annual - Estate'!PZ38</f>
        <v>#DIV/0!</v>
      </c>
      <c r="EOG2" t="e">
        <f>'3.0 Annual - Estate'!QA38</f>
        <v>#DIV/0!</v>
      </c>
      <c r="EOH2" t="e">
        <f>'3.0 Annual - Estate'!QB36</f>
        <v>#DIV/0!</v>
      </c>
      <c r="EOI2" t="e">
        <f>'3.0 Annual - Estate'!QB38</f>
        <v>#DIV/0!</v>
      </c>
      <c r="EOJ2" t="e">
        <f>'3.0 Annual - Estate'!QC38</f>
        <v>#DIV/0!</v>
      </c>
      <c r="EOK2">
        <f>'3.0 Annual - Estate'!PX40</f>
        <v>0</v>
      </c>
      <c r="EOL2">
        <f>'3.0 Annual - Estate'!PX41</f>
        <v>0</v>
      </c>
      <c r="EOM2" t="e">
        <f>'3.0 Annual - Estate'!PX42</f>
        <v>#DIV/0!</v>
      </c>
      <c r="EON2">
        <f>'3.0 Annual - Estate'!PX45</f>
        <v>0</v>
      </c>
      <c r="EOO2">
        <f>'3.0 Annual - Estate'!PV48</f>
        <v>0</v>
      </c>
      <c r="EOP2">
        <f>'3.0 Annual - Estate'!PV49</f>
        <v>0</v>
      </c>
      <c r="EOQ2">
        <f>'3.0 Annual - Estate'!PV50</f>
        <v>0</v>
      </c>
      <c r="EOR2">
        <f>'3.0 Annual - Estate'!PW48</f>
        <v>0</v>
      </c>
      <c r="EOS2">
        <f>'3.0 Annual - Estate'!PW49</f>
        <v>0</v>
      </c>
      <c r="EOT2">
        <f>'3.0 Annual - Estate'!PW50</f>
        <v>0</v>
      </c>
      <c r="EOU2">
        <f>'3.0 Annual - Estate'!PX55</f>
        <v>0</v>
      </c>
      <c r="EOV2">
        <f>'3.0 Annual - Estate'!PU57</f>
        <v>0</v>
      </c>
      <c r="EOW2">
        <f>'3.0 Annual - Estate'!PX58</f>
        <v>0</v>
      </c>
      <c r="EOX2">
        <f>'3.0 Annual - Estate'!PX60</f>
        <v>0</v>
      </c>
      <c r="EOY2">
        <f>'3.0 Annual - Estate'!PU62</f>
        <v>0</v>
      </c>
      <c r="EOZ2">
        <f>'3.0 Annual - Estate'!PX63</f>
        <v>0</v>
      </c>
      <c r="EPA2">
        <f>'3.0 Annual - Estate'!PX66</f>
        <v>0</v>
      </c>
      <c r="EPB2">
        <f>'3.0 Annual - Estate'!PX67</f>
        <v>0</v>
      </c>
      <c r="EPC2" s="122" t="e">
        <f>'3.0 Annual - Estate'!PX68</f>
        <v>#DIV/0!</v>
      </c>
      <c r="EPD2">
        <f>'3.0 Annual - Estate'!PX71</f>
        <v>0</v>
      </c>
      <c r="EPE2">
        <f>'3.0 Annual - Estate'!PX73</f>
        <v>0</v>
      </c>
      <c r="EPF2">
        <f>'3.0 Annual - Estate'!PX74</f>
        <v>0</v>
      </c>
      <c r="EPG2" s="122">
        <f>'3.0 Annual - Estate'!PX75</f>
        <v>0</v>
      </c>
      <c r="EPH2">
        <f>'3.0 Annual - Estate'!QG12</f>
        <v>0</v>
      </c>
      <c r="EPI2">
        <f>'3.0 Annual - Estate'!QG13</f>
        <v>0</v>
      </c>
      <c r="EPJ2">
        <f>'3.0 Annual - Estate'!QG14</f>
        <v>0</v>
      </c>
      <c r="EPK2" s="120" t="str">
        <f>'3.0 Annual - Estate'!QG19</f>
        <v/>
      </c>
      <c r="EPL2">
        <f>'3.0 Annual - Estate'!QG20</f>
        <v>0</v>
      </c>
      <c r="EPM2" s="119" t="e">
        <f>'3.0 Annual - Estate'!QG21</f>
        <v>#DIV/0!</v>
      </c>
      <c r="EPN2" s="120" t="e">
        <f>'3.0 Annual - Estate'!QI19</f>
        <v>#NUM!</v>
      </c>
      <c r="EPO2">
        <f>'3.0 Annual - Estate'!QI20</f>
        <v>0</v>
      </c>
      <c r="EPP2" s="119" t="e">
        <f>'3.0 Annual - Estate'!QI21</f>
        <v>#DIV/0!</v>
      </c>
      <c r="EPQ2">
        <f>'3.0 Annual - Estate'!QI24</f>
        <v>0</v>
      </c>
      <c r="EPR2">
        <f>'3.0 Annual - Estate'!QG27</f>
        <v>0</v>
      </c>
      <c r="EPS2">
        <f>'3.0 Annual - Estate'!QG29</f>
        <v>0</v>
      </c>
      <c r="EPT2">
        <f>'3.0 Annual - Estate'!QG31</f>
        <v>0</v>
      </c>
      <c r="EPU2">
        <f>'3.0 Annual - Estate'!QH31</f>
        <v>0</v>
      </c>
      <c r="EPV2">
        <f>'3.0 Annual - Estate'!QI29</f>
        <v>0</v>
      </c>
      <c r="EPW2">
        <f>'3.0 Annual - Estate'!QI31</f>
        <v>0</v>
      </c>
      <c r="EPX2">
        <f>'3.0 Annual - Estate'!QJ31</f>
        <v>0</v>
      </c>
      <c r="EPY2">
        <f>'3.0 Annual - Estate'!QK27</f>
        <v>0</v>
      </c>
      <c r="EPZ2">
        <f>'3.0 Annual - Estate'!QK29</f>
        <v>0</v>
      </c>
      <c r="EQA2">
        <f>'3.0 Annual - Estate'!QK31</f>
        <v>0</v>
      </c>
      <c r="EQB2">
        <f>'3.0 Annual - Estate'!QL31</f>
        <v>0</v>
      </c>
      <c r="EQC2">
        <f>'3.0 Annual - Estate'!QM29</f>
        <v>0</v>
      </c>
      <c r="EQD2">
        <f>'3.0 Annual - Estate'!QM31</f>
        <v>0</v>
      </c>
      <c r="EQE2">
        <f>'3.0 Annual - Estate'!QN31</f>
        <v>0</v>
      </c>
      <c r="EQF2" t="e">
        <f>'3.0 Annual - Estate'!QG34</f>
        <v>#DIV/0!</v>
      </c>
      <c r="EQG2" t="e">
        <f>'3.0 Annual - Estate'!QG36</f>
        <v>#DIV/0!</v>
      </c>
      <c r="EQH2" t="e">
        <f>'3.0 Annual - Estate'!QG38</f>
        <v>#DIV/0!</v>
      </c>
      <c r="EQI2" t="e">
        <f>'3.0 Annual - Estate'!QH38</f>
        <v>#DIV/0!</v>
      </c>
      <c r="EQJ2" t="e">
        <f>'3.0 Annual - Estate'!QI36</f>
        <v>#DIV/0!</v>
      </c>
      <c r="EQK2" t="e">
        <f>'3.0 Annual - Estate'!QI38</f>
        <v>#DIV/0!</v>
      </c>
      <c r="EQL2" t="e">
        <f>'3.0 Annual - Estate'!QJ38</f>
        <v>#DIV/0!</v>
      </c>
      <c r="EQM2" t="e">
        <f>'3.0 Annual - Estate'!QK34</f>
        <v>#DIV/0!</v>
      </c>
      <c r="EQN2" t="e">
        <f>'3.0 Annual - Estate'!QK36</f>
        <v>#DIV/0!</v>
      </c>
      <c r="EQO2" t="e">
        <f>'3.0 Annual - Estate'!QK38</f>
        <v>#DIV/0!</v>
      </c>
      <c r="EQP2" t="e">
        <f>'3.0 Annual - Estate'!QL38</f>
        <v>#DIV/0!</v>
      </c>
      <c r="EQQ2" t="e">
        <f>'3.0 Annual - Estate'!QM36</f>
        <v>#DIV/0!</v>
      </c>
      <c r="EQR2" t="e">
        <f>'3.0 Annual - Estate'!QM38</f>
        <v>#DIV/0!</v>
      </c>
      <c r="EQS2" t="e">
        <f>'3.0 Annual - Estate'!QN38</f>
        <v>#DIV/0!</v>
      </c>
      <c r="EQT2">
        <f>'3.0 Annual - Estate'!QI40</f>
        <v>0</v>
      </c>
      <c r="EQU2">
        <f>'3.0 Annual - Estate'!QI41</f>
        <v>0</v>
      </c>
      <c r="EQV2" t="e">
        <f>'3.0 Annual - Estate'!QI42</f>
        <v>#DIV/0!</v>
      </c>
      <c r="EQW2">
        <f>'3.0 Annual - Estate'!QI45</f>
        <v>0</v>
      </c>
      <c r="EQX2">
        <f>'3.0 Annual - Estate'!QG48</f>
        <v>0</v>
      </c>
      <c r="EQY2">
        <f>'3.0 Annual - Estate'!QG49</f>
        <v>0</v>
      </c>
      <c r="EQZ2">
        <f>'3.0 Annual - Estate'!QG50</f>
        <v>0</v>
      </c>
      <c r="ERA2">
        <f>'3.0 Annual - Estate'!QH48</f>
        <v>0</v>
      </c>
      <c r="ERB2">
        <f>'3.0 Annual - Estate'!QH49</f>
        <v>0</v>
      </c>
      <c r="ERC2">
        <f>'3.0 Annual - Estate'!QH50</f>
        <v>0</v>
      </c>
      <c r="ERD2">
        <f>'3.0 Annual - Estate'!QI55</f>
        <v>0</v>
      </c>
      <c r="ERE2">
        <f>'3.0 Annual - Estate'!QF57</f>
        <v>0</v>
      </c>
      <c r="ERF2">
        <f>'3.0 Annual - Estate'!QI58</f>
        <v>0</v>
      </c>
      <c r="ERG2">
        <f>'3.0 Annual - Estate'!QI60</f>
        <v>0</v>
      </c>
      <c r="ERH2">
        <f>'3.0 Annual - Estate'!QF62</f>
        <v>0</v>
      </c>
      <c r="ERI2">
        <f>'3.0 Annual - Estate'!QI63</f>
        <v>0</v>
      </c>
      <c r="ERJ2">
        <f>'3.0 Annual - Estate'!QI66</f>
        <v>0</v>
      </c>
      <c r="ERK2">
        <f>'3.0 Annual - Estate'!QI67</f>
        <v>0</v>
      </c>
      <c r="ERL2" s="122" t="e">
        <f>'3.0 Annual - Estate'!QI68</f>
        <v>#DIV/0!</v>
      </c>
      <c r="ERM2">
        <f>'3.0 Annual - Estate'!QI71</f>
        <v>0</v>
      </c>
      <c r="ERN2">
        <f>'3.0 Annual - Estate'!QI73</f>
        <v>0</v>
      </c>
      <c r="ERO2">
        <f>'3.0 Annual - Estate'!QI74</f>
        <v>0</v>
      </c>
      <c r="ERP2" s="122">
        <f>'3.0 Annual - Estate'!QI75</f>
        <v>0</v>
      </c>
      <c r="ERQ2">
        <f>'3.0 Annual - Estate'!QR12</f>
        <v>0</v>
      </c>
      <c r="ERR2">
        <f>'3.0 Annual - Estate'!QR13</f>
        <v>0</v>
      </c>
      <c r="ERS2">
        <f>'3.0 Annual - Estate'!QR14</f>
        <v>0</v>
      </c>
      <c r="ERT2" s="120" t="str">
        <f>'3.0 Annual - Estate'!QR19</f>
        <v/>
      </c>
      <c r="ERU2">
        <f>'3.0 Annual - Estate'!QR20</f>
        <v>0</v>
      </c>
      <c r="ERV2" s="119" t="e">
        <f>'3.0 Annual - Estate'!QR21</f>
        <v>#DIV/0!</v>
      </c>
      <c r="ERW2" s="120" t="e">
        <f>'3.0 Annual - Estate'!QT19</f>
        <v>#NUM!</v>
      </c>
      <c r="ERX2">
        <f>'3.0 Annual - Estate'!QT20</f>
        <v>0</v>
      </c>
      <c r="ERY2" s="119" t="e">
        <f>'3.0 Annual - Estate'!QT21</f>
        <v>#DIV/0!</v>
      </c>
      <c r="ERZ2">
        <f>'3.0 Annual - Estate'!QT24</f>
        <v>0</v>
      </c>
      <c r="ESA2">
        <f>'3.0 Annual - Estate'!QR27</f>
        <v>0</v>
      </c>
      <c r="ESB2">
        <f>'3.0 Annual - Estate'!QR29</f>
        <v>0</v>
      </c>
      <c r="ESC2">
        <f>'3.0 Annual - Estate'!QR31</f>
        <v>0</v>
      </c>
      <c r="ESD2">
        <f>'3.0 Annual - Estate'!QS31</f>
        <v>0</v>
      </c>
      <c r="ESE2">
        <f>'3.0 Annual - Estate'!QT29</f>
        <v>0</v>
      </c>
      <c r="ESF2">
        <f>'3.0 Annual - Estate'!QT31</f>
        <v>0</v>
      </c>
      <c r="ESG2">
        <f>'3.0 Annual - Estate'!QU31</f>
        <v>0</v>
      </c>
      <c r="ESH2">
        <f>'3.0 Annual - Estate'!QV27</f>
        <v>0</v>
      </c>
      <c r="ESI2">
        <f>'3.0 Annual - Estate'!QV29</f>
        <v>0</v>
      </c>
      <c r="ESJ2">
        <f>'3.0 Annual - Estate'!QV31</f>
        <v>0</v>
      </c>
      <c r="ESK2">
        <f>'3.0 Annual - Estate'!QW31</f>
        <v>0</v>
      </c>
      <c r="ESL2">
        <f>'3.0 Annual - Estate'!QX29</f>
        <v>0</v>
      </c>
      <c r="ESM2">
        <f>'3.0 Annual - Estate'!QX31</f>
        <v>0</v>
      </c>
      <c r="ESN2">
        <f>'3.0 Annual - Estate'!QY31</f>
        <v>0</v>
      </c>
      <c r="ESO2" t="e">
        <f>'3.0 Annual - Estate'!QR34</f>
        <v>#DIV/0!</v>
      </c>
      <c r="ESP2" t="e">
        <f>'3.0 Annual - Estate'!QR36</f>
        <v>#DIV/0!</v>
      </c>
      <c r="ESQ2" t="e">
        <f>'3.0 Annual - Estate'!QR38</f>
        <v>#DIV/0!</v>
      </c>
      <c r="ESR2" t="e">
        <f>'3.0 Annual - Estate'!QS38</f>
        <v>#DIV/0!</v>
      </c>
      <c r="ESS2" t="e">
        <f>'3.0 Annual - Estate'!QT36</f>
        <v>#DIV/0!</v>
      </c>
      <c r="EST2" t="e">
        <f>'3.0 Annual - Estate'!QT38</f>
        <v>#DIV/0!</v>
      </c>
      <c r="ESU2" t="e">
        <f>'3.0 Annual - Estate'!QU38</f>
        <v>#DIV/0!</v>
      </c>
      <c r="ESV2" t="e">
        <f>'3.0 Annual - Estate'!QV34</f>
        <v>#DIV/0!</v>
      </c>
      <c r="ESW2" t="e">
        <f>'3.0 Annual - Estate'!QV36</f>
        <v>#DIV/0!</v>
      </c>
      <c r="ESX2" t="e">
        <f>'3.0 Annual - Estate'!QV38</f>
        <v>#DIV/0!</v>
      </c>
      <c r="ESY2" t="e">
        <f>'3.0 Annual - Estate'!QW38</f>
        <v>#DIV/0!</v>
      </c>
      <c r="ESZ2" t="e">
        <f>'3.0 Annual - Estate'!QX36</f>
        <v>#DIV/0!</v>
      </c>
      <c r="ETA2" t="e">
        <f>'3.0 Annual - Estate'!QX38</f>
        <v>#DIV/0!</v>
      </c>
      <c r="ETB2" t="e">
        <f>'3.0 Annual - Estate'!QY38</f>
        <v>#DIV/0!</v>
      </c>
      <c r="ETC2">
        <f>'3.0 Annual - Estate'!QT40</f>
        <v>0</v>
      </c>
      <c r="ETD2">
        <f>'3.0 Annual - Estate'!QT41</f>
        <v>0</v>
      </c>
      <c r="ETE2" t="e">
        <f>'3.0 Annual - Estate'!QT42</f>
        <v>#DIV/0!</v>
      </c>
      <c r="ETF2">
        <f>'3.0 Annual - Estate'!QT45</f>
        <v>0</v>
      </c>
      <c r="ETG2">
        <f>'3.0 Annual - Estate'!QR48</f>
        <v>0</v>
      </c>
      <c r="ETH2">
        <f>'3.0 Annual - Estate'!QR49</f>
        <v>0</v>
      </c>
      <c r="ETI2">
        <f>'3.0 Annual - Estate'!QR50</f>
        <v>0</v>
      </c>
      <c r="ETJ2">
        <f>'3.0 Annual - Estate'!QS48</f>
        <v>0</v>
      </c>
      <c r="ETK2">
        <f>'3.0 Annual - Estate'!QS49</f>
        <v>0</v>
      </c>
      <c r="ETL2">
        <f>'3.0 Annual - Estate'!QS50</f>
        <v>0</v>
      </c>
      <c r="ETM2">
        <f>'3.0 Annual - Estate'!QT55</f>
        <v>0</v>
      </c>
      <c r="ETN2">
        <f>'3.0 Annual - Estate'!QQ57</f>
        <v>0</v>
      </c>
      <c r="ETO2">
        <f>'3.0 Annual - Estate'!QT58</f>
        <v>0</v>
      </c>
      <c r="ETP2">
        <f>'3.0 Annual - Estate'!QT60</f>
        <v>0</v>
      </c>
      <c r="ETQ2">
        <f>'3.0 Annual - Estate'!QQ62</f>
        <v>0</v>
      </c>
      <c r="ETR2">
        <f>'3.0 Annual - Estate'!QT63</f>
        <v>0</v>
      </c>
      <c r="ETS2">
        <f>'3.0 Annual - Estate'!QT66</f>
        <v>0</v>
      </c>
      <c r="ETT2">
        <f>'3.0 Annual - Estate'!QT67</f>
        <v>0</v>
      </c>
      <c r="ETU2" s="122" t="e">
        <f>'3.0 Annual - Estate'!QT68</f>
        <v>#DIV/0!</v>
      </c>
      <c r="ETV2">
        <f>'3.0 Annual - Estate'!QT71</f>
        <v>0</v>
      </c>
      <c r="ETW2">
        <f>'3.0 Annual - Estate'!QT73</f>
        <v>0</v>
      </c>
      <c r="ETX2">
        <f>'3.0 Annual - Estate'!QT74</f>
        <v>0</v>
      </c>
      <c r="ETY2" s="122">
        <f>'3.0 Annual - Estate'!QT75</f>
        <v>0</v>
      </c>
      <c r="ETZ2">
        <f>'3.0 Annual - Estate'!RC12</f>
        <v>0</v>
      </c>
      <c r="EUA2">
        <f>'3.0 Annual - Estate'!RC13</f>
        <v>0</v>
      </c>
      <c r="EUB2">
        <f>'3.0 Annual - Estate'!RC14</f>
        <v>0</v>
      </c>
      <c r="EUC2" s="120" t="str">
        <f>'3.0 Annual - Estate'!RC19</f>
        <v/>
      </c>
      <c r="EUD2">
        <f>'3.0 Annual - Estate'!RC20</f>
        <v>0</v>
      </c>
      <c r="EUE2" s="119" t="e">
        <f>'3.0 Annual - Estate'!RC21</f>
        <v>#DIV/0!</v>
      </c>
      <c r="EUF2" s="120" t="e">
        <f>'3.0 Annual - Estate'!RE19</f>
        <v>#NUM!</v>
      </c>
      <c r="EUG2">
        <f>'3.0 Annual - Estate'!RE20</f>
        <v>0</v>
      </c>
      <c r="EUH2" s="119" t="e">
        <f>'3.0 Annual - Estate'!RE21</f>
        <v>#DIV/0!</v>
      </c>
      <c r="EUI2">
        <f>'3.0 Annual - Estate'!RE24</f>
        <v>0</v>
      </c>
      <c r="EUJ2">
        <f>'3.0 Annual - Estate'!RC27</f>
        <v>0</v>
      </c>
      <c r="EUK2">
        <f>'3.0 Annual - Estate'!RC29</f>
        <v>0</v>
      </c>
      <c r="EUL2">
        <f>'3.0 Annual - Estate'!RC31</f>
        <v>0</v>
      </c>
      <c r="EUM2">
        <f>'3.0 Annual - Estate'!RD31</f>
        <v>0</v>
      </c>
      <c r="EUN2">
        <f>'3.0 Annual - Estate'!RE29</f>
        <v>0</v>
      </c>
      <c r="EUO2">
        <f>'3.0 Annual - Estate'!RE31</f>
        <v>0</v>
      </c>
      <c r="EUP2">
        <f>'3.0 Annual - Estate'!RF31</f>
        <v>0</v>
      </c>
      <c r="EUQ2">
        <f>'3.0 Annual - Estate'!RG27</f>
        <v>0</v>
      </c>
      <c r="EUR2">
        <f>'3.0 Annual - Estate'!RG29</f>
        <v>0</v>
      </c>
      <c r="EUS2">
        <f>'3.0 Annual - Estate'!RG31</f>
        <v>0</v>
      </c>
      <c r="EUT2">
        <f>'3.0 Annual - Estate'!RH31</f>
        <v>0</v>
      </c>
      <c r="EUU2">
        <f>'3.0 Annual - Estate'!RI29</f>
        <v>0</v>
      </c>
      <c r="EUV2">
        <f>'3.0 Annual - Estate'!RI31</f>
        <v>0</v>
      </c>
      <c r="EUW2">
        <f>'3.0 Annual - Estate'!RJ31</f>
        <v>0</v>
      </c>
      <c r="EUX2" t="e">
        <f>'3.0 Annual - Estate'!RC34</f>
        <v>#DIV/0!</v>
      </c>
      <c r="EUY2" t="e">
        <f>'3.0 Annual - Estate'!RC36</f>
        <v>#DIV/0!</v>
      </c>
      <c r="EUZ2" t="e">
        <f>'3.0 Annual - Estate'!RC38</f>
        <v>#DIV/0!</v>
      </c>
      <c r="EVA2" t="e">
        <f>'3.0 Annual - Estate'!RD38</f>
        <v>#DIV/0!</v>
      </c>
      <c r="EVB2" t="e">
        <f>'3.0 Annual - Estate'!RE36</f>
        <v>#DIV/0!</v>
      </c>
      <c r="EVC2" t="e">
        <f>'3.0 Annual - Estate'!RE38</f>
        <v>#DIV/0!</v>
      </c>
      <c r="EVD2" t="e">
        <f>'3.0 Annual - Estate'!RF38</f>
        <v>#DIV/0!</v>
      </c>
      <c r="EVE2" t="e">
        <f>'3.0 Annual - Estate'!RG34</f>
        <v>#DIV/0!</v>
      </c>
      <c r="EVF2" t="e">
        <f>'3.0 Annual - Estate'!RG36</f>
        <v>#DIV/0!</v>
      </c>
      <c r="EVG2" t="e">
        <f>'3.0 Annual - Estate'!RG38</f>
        <v>#DIV/0!</v>
      </c>
      <c r="EVH2" t="e">
        <f>'3.0 Annual - Estate'!RH38</f>
        <v>#DIV/0!</v>
      </c>
      <c r="EVI2" t="e">
        <f>'3.0 Annual - Estate'!RI36</f>
        <v>#DIV/0!</v>
      </c>
      <c r="EVJ2" t="e">
        <f>'3.0 Annual - Estate'!RI38</f>
        <v>#DIV/0!</v>
      </c>
      <c r="EVK2" t="e">
        <f>'3.0 Annual - Estate'!RJ38</f>
        <v>#DIV/0!</v>
      </c>
      <c r="EVL2">
        <f>'3.0 Annual - Estate'!RE40</f>
        <v>0</v>
      </c>
      <c r="EVM2">
        <f>'3.0 Annual - Estate'!RE41</f>
        <v>0</v>
      </c>
      <c r="EVN2" t="e">
        <f>'3.0 Annual - Estate'!RE42</f>
        <v>#DIV/0!</v>
      </c>
      <c r="EVO2">
        <f>'3.0 Annual - Estate'!RE45</f>
        <v>0</v>
      </c>
      <c r="EVP2">
        <f>'3.0 Annual - Estate'!RC48</f>
        <v>0</v>
      </c>
      <c r="EVQ2">
        <f>'3.0 Annual - Estate'!RC49</f>
        <v>0</v>
      </c>
      <c r="EVR2">
        <f>'3.0 Annual - Estate'!RC50</f>
        <v>0</v>
      </c>
      <c r="EVS2">
        <f>'3.0 Annual - Estate'!RD48</f>
        <v>0</v>
      </c>
      <c r="EVT2">
        <f>'3.0 Annual - Estate'!RD49</f>
        <v>0</v>
      </c>
      <c r="EVU2">
        <f>'3.0 Annual - Estate'!RD50</f>
        <v>0</v>
      </c>
      <c r="EVV2">
        <f>'3.0 Annual - Estate'!RE55</f>
        <v>0</v>
      </c>
      <c r="EVW2">
        <f>'3.0 Annual - Estate'!RB57</f>
        <v>0</v>
      </c>
      <c r="EVX2">
        <f>'3.0 Annual - Estate'!RE58</f>
        <v>0</v>
      </c>
      <c r="EVY2">
        <f>'3.0 Annual - Estate'!RE60</f>
        <v>0</v>
      </c>
      <c r="EVZ2">
        <f>'3.0 Annual - Estate'!RB62</f>
        <v>0</v>
      </c>
      <c r="EWA2">
        <f>'3.0 Annual - Estate'!RE63</f>
        <v>0</v>
      </c>
      <c r="EWB2">
        <f>'3.0 Annual - Estate'!RE66</f>
        <v>0</v>
      </c>
      <c r="EWC2">
        <f>'3.0 Annual - Estate'!RE67</f>
        <v>0</v>
      </c>
      <c r="EWD2" s="122" t="e">
        <f>'3.0 Annual - Estate'!RE68</f>
        <v>#DIV/0!</v>
      </c>
      <c r="EWE2">
        <f>'3.0 Annual - Estate'!RE71</f>
        <v>0</v>
      </c>
      <c r="EWF2">
        <f>'3.0 Annual - Estate'!RE73</f>
        <v>0</v>
      </c>
      <c r="EWG2">
        <f>'3.0 Annual - Estate'!RE74</f>
        <v>0</v>
      </c>
      <c r="EWH2" s="122">
        <f>'3.0 Annual - Estate'!RE75</f>
        <v>0</v>
      </c>
      <c r="EWI2">
        <f>'3.0 Annual - Estate'!RO12</f>
        <v>0</v>
      </c>
      <c r="EWJ2">
        <f>'3.0 Annual - Estate'!RO13</f>
        <v>0</v>
      </c>
      <c r="EWK2">
        <f>'3.0 Annual - Estate'!RO14</f>
        <v>0</v>
      </c>
      <c r="EWL2" s="120" t="str">
        <f>'3.0 Annual - Estate'!RO19</f>
        <v/>
      </c>
      <c r="EWM2">
        <f>'3.0 Annual - Estate'!RO20</f>
        <v>0</v>
      </c>
      <c r="EWN2" s="119" t="e">
        <f>'3.0 Annual - Estate'!RO21</f>
        <v>#DIV/0!</v>
      </c>
      <c r="EWO2" s="120" t="e">
        <f>'3.0 Annual - Estate'!RQ19</f>
        <v>#NUM!</v>
      </c>
      <c r="EWP2">
        <f>'3.0 Annual - Estate'!RQ20</f>
        <v>0</v>
      </c>
      <c r="EWQ2" s="119" t="e">
        <f>'3.0 Annual - Estate'!RQ21</f>
        <v>#DIV/0!</v>
      </c>
      <c r="EWR2">
        <f>'3.0 Annual - Estate'!RQ24</f>
        <v>0</v>
      </c>
      <c r="EWS2">
        <f>'3.0 Annual - Estate'!RO27</f>
        <v>0</v>
      </c>
      <c r="EWT2">
        <f>'3.0 Annual - Estate'!RO29</f>
        <v>0</v>
      </c>
      <c r="EWU2">
        <f>'3.0 Annual - Estate'!RO31</f>
        <v>0</v>
      </c>
      <c r="EWV2">
        <f>'3.0 Annual - Estate'!RP31</f>
        <v>0</v>
      </c>
      <c r="EWW2">
        <f>'3.0 Annual - Estate'!RQ29</f>
        <v>0</v>
      </c>
      <c r="EWX2">
        <f>'3.0 Annual - Estate'!RQ31</f>
        <v>0</v>
      </c>
      <c r="EWY2">
        <f>'3.0 Annual - Estate'!RR31</f>
        <v>0</v>
      </c>
      <c r="EWZ2">
        <f>'3.0 Annual - Estate'!RS27</f>
        <v>0</v>
      </c>
      <c r="EXA2">
        <f>'3.0 Annual - Estate'!RS29</f>
        <v>0</v>
      </c>
      <c r="EXB2">
        <f>'3.0 Annual - Estate'!RS31</f>
        <v>0</v>
      </c>
      <c r="EXC2">
        <f>'3.0 Annual - Estate'!RT31</f>
        <v>0</v>
      </c>
      <c r="EXD2">
        <f>'3.0 Annual - Estate'!RU29</f>
        <v>0</v>
      </c>
      <c r="EXE2">
        <f>'3.0 Annual - Estate'!RU31</f>
        <v>0</v>
      </c>
      <c r="EXF2">
        <f>'3.0 Annual - Estate'!RV31</f>
        <v>0</v>
      </c>
      <c r="EXG2" t="e">
        <f>'3.0 Annual - Estate'!RO34</f>
        <v>#DIV/0!</v>
      </c>
      <c r="EXH2" t="e">
        <f>'3.0 Annual - Estate'!RO36</f>
        <v>#DIV/0!</v>
      </c>
      <c r="EXI2" t="e">
        <f>'3.0 Annual - Estate'!RO38</f>
        <v>#DIV/0!</v>
      </c>
      <c r="EXJ2" t="e">
        <f>'3.0 Annual - Estate'!RP38</f>
        <v>#DIV/0!</v>
      </c>
      <c r="EXK2" t="e">
        <f>'3.0 Annual - Estate'!RQ36</f>
        <v>#DIV/0!</v>
      </c>
      <c r="EXL2" t="e">
        <f>'3.0 Annual - Estate'!RQ38</f>
        <v>#DIV/0!</v>
      </c>
      <c r="EXM2" t="e">
        <f>'3.0 Annual - Estate'!RR38</f>
        <v>#DIV/0!</v>
      </c>
      <c r="EXN2" t="e">
        <f>'3.0 Annual - Estate'!RS34</f>
        <v>#DIV/0!</v>
      </c>
      <c r="EXO2" t="e">
        <f>'3.0 Annual - Estate'!RS36</f>
        <v>#DIV/0!</v>
      </c>
      <c r="EXP2" t="e">
        <f>'3.0 Annual - Estate'!RS38</f>
        <v>#DIV/0!</v>
      </c>
      <c r="EXQ2" t="e">
        <f>'3.0 Annual - Estate'!RT38</f>
        <v>#DIV/0!</v>
      </c>
      <c r="EXR2" t="e">
        <f>'3.0 Annual - Estate'!RU36</f>
        <v>#DIV/0!</v>
      </c>
      <c r="EXS2" t="e">
        <f>'3.0 Annual - Estate'!RU38</f>
        <v>#DIV/0!</v>
      </c>
      <c r="EXT2" t="e">
        <f>'3.0 Annual - Estate'!RV38</f>
        <v>#DIV/0!</v>
      </c>
      <c r="EXU2">
        <f>'3.0 Annual - Estate'!RQ40</f>
        <v>0</v>
      </c>
      <c r="EXV2">
        <f>'3.0 Annual - Estate'!RQ41</f>
        <v>0</v>
      </c>
      <c r="EXW2" t="e">
        <f>'3.0 Annual - Estate'!RQ42</f>
        <v>#DIV/0!</v>
      </c>
      <c r="EXX2">
        <f>'3.0 Annual - Estate'!RQ45</f>
        <v>0</v>
      </c>
      <c r="EXY2">
        <f>'3.0 Annual - Estate'!RO48</f>
        <v>0</v>
      </c>
      <c r="EXZ2">
        <f>'3.0 Annual - Estate'!RO49</f>
        <v>0</v>
      </c>
      <c r="EYA2">
        <f>'3.0 Annual - Estate'!RO50</f>
        <v>0</v>
      </c>
      <c r="EYB2">
        <f>'3.0 Annual - Estate'!RP48</f>
        <v>0</v>
      </c>
      <c r="EYC2">
        <f>'3.0 Annual - Estate'!RP49</f>
        <v>0</v>
      </c>
      <c r="EYD2">
        <f>'3.0 Annual - Estate'!RP50</f>
        <v>0</v>
      </c>
      <c r="EYE2">
        <f>'3.0 Annual - Estate'!RQ55</f>
        <v>0</v>
      </c>
      <c r="EYF2">
        <f>'3.0 Annual - Estate'!RN57</f>
        <v>0</v>
      </c>
      <c r="EYG2">
        <f>'3.0 Annual - Estate'!RQ58</f>
        <v>0</v>
      </c>
      <c r="EYH2">
        <f>'3.0 Annual - Estate'!RQ60</f>
        <v>0</v>
      </c>
      <c r="EYI2">
        <f>'3.0 Annual - Estate'!RN62</f>
        <v>0</v>
      </c>
      <c r="EYJ2">
        <f>'3.0 Annual - Estate'!RQ63</f>
        <v>0</v>
      </c>
      <c r="EYK2">
        <f>'3.0 Annual - Estate'!RQ66</f>
        <v>0</v>
      </c>
      <c r="EYL2">
        <f>'3.0 Annual - Estate'!RQ67</f>
        <v>0</v>
      </c>
      <c r="EYM2" s="122" t="e">
        <f>'3.0 Annual - Estate'!RQ68</f>
        <v>#DIV/0!</v>
      </c>
      <c r="EYN2">
        <f>'3.0 Annual - Estate'!RQ71</f>
        <v>0</v>
      </c>
      <c r="EYO2">
        <f>'3.0 Annual - Estate'!RQ73</f>
        <v>0</v>
      </c>
      <c r="EYP2">
        <f>'3.0 Annual - Estate'!RQ74</f>
        <v>0</v>
      </c>
      <c r="EYQ2" s="122">
        <f>'3.0 Annual - Estate'!RQ75</f>
        <v>0</v>
      </c>
      <c r="EYR2">
        <f>'3.0 Annual - Estate'!RZ12</f>
        <v>0</v>
      </c>
      <c r="EYS2">
        <f>'3.0 Annual - Estate'!RZ13</f>
        <v>0</v>
      </c>
      <c r="EYT2">
        <f>'3.0 Annual - Estate'!RZ14</f>
        <v>0</v>
      </c>
      <c r="EYU2" s="120" t="str">
        <f>'3.0 Annual - Estate'!RZ19</f>
        <v/>
      </c>
      <c r="EYV2">
        <f>'3.0 Annual - Estate'!RZ20</f>
        <v>0</v>
      </c>
      <c r="EYW2" s="119" t="e">
        <f>'3.0 Annual - Estate'!RZ21</f>
        <v>#DIV/0!</v>
      </c>
      <c r="EYX2" s="120" t="e">
        <f>'3.0 Annual - Estate'!SB19</f>
        <v>#NUM!</v>
      </c>
      <c r="EYY2">
        <f>'3.0 Annual - Estate'!SB20</f>
        <v>0</v>
      </c>
      <c r="EYZ2" s="119" t="e">
        <f>'3.0 Annual - Estate'!SB21</f>
        <v>#DIV/0!</v>
      </c>
      <c r="EZA2">
        <f>'3.0 Annual - Estate'!SB24</f>
        <v>0</v>
      </c>
      <c r="EZB2">
        <f>'3.0 Annual - Estate'!RZ27</f>
        <v>0</v>
      </c>
      <c r="EZC2">
        <f>'3.0 Annual - Estate'!RZ29</f>
        <v>0</v>
      </c>
      <c r="EZD2">
        <f>'3.0 Annual - Estate'!RZ31</f>
        <v>0</v>
      </c>
      <c r="EZE2">
        <f>'3.0 Annual - Estate'!SA31</f>
        <v>0</v>
      </c>
      <c r="EZF2">
        <f>'3.0 Annual - Estate'!SB29</f>
        <v>0</v>
      </c>
      <c r="EZG2">
        <f>'3.0 Annual - Estate'!SB31</f>
        <v>0</v>
      </c>
      <c r="EZH2">
        <f>'3.0 Annual - Estate'!SC31</f>
        <v>0</v>
      </c>
      <c r="EZI2">
        <f>'3.0 Annual - Estate'!SD27</f>
        <v>0</v>
      </c>
      <c r="EZJ2">
        <f>'3.0 Annual - Estate'!SD29</f>
        <v>0</v>
      </c>
      <c r="EZK2">
        <f>'3.0 Annual - Estate'!SD31</f>
        <v>0</v>
      </c>
      <c r="EZL2">
        <f>'3.0 Annual - Estate'!SE31</f>
        <v>0</v>
      </c>
      <c r="EZM2">
        <f>'3.0 Annual - Estate'!SF29</f>
        <v>0</v>
      </c>
      <c r="EZN2">
        <f>'3.0 Annual - Estate'!SF31</f>
        <v>0</v>
      </c>
      <c r="EZO2">
        <f>'3.0 Annual - Estate'!SG31</f>
        <v>0</v>
      </c>
      <c r="EZP2" t="e">
        <f>'3.0 Annual - Estate'!RZ34</f>
        <v>#DIV/0!</v>
      </c>
      <c r="EZQ2" t="e">
        <f>'3.0 Annual - Estate'!RZ36</f>
        <v>#DIV/0!</v>
      </c>
      <c r="EZR2" t="e">
        <f>'3.0 Annual - Estate'!RZ38</f>
        <v>#DIV/0!</v>
      </c>
      <c r="EZS2" t="e">
        <f>'3.0 Annual - Estate'!SA38</f>
        <v>#DIV/0!</v>
      </c>
      <c r="EZT2" t="e">
        <f>'3.0 Annual - Estate'!SB36</f>
        <v>#DIV/0!</v>
      </c>
      <c r="EZU2" t="e">
        <f>'3.0 Annual - Estate'!SB38</f>
        <v>#DIV/0!</v>
      </c>
      <c r="EZV2" t="e">
        <f>'3.0 Annual - Estate'!SC38</f>
        <v>#DIV/0!</v>
      </c>
      <c r="EZW2" t="e">
        <f>'3.0 Annual - Estate'!SD34</f>
        <v>#DIV/0!</v>
      </c>
      <c r="EZX2" t="e">
        <f>'3.0 Annual - Estate'!SD36</f>
        <v>#DIV/0!</v>
      </c>
      <c r="EZY2" t="e">
        <f>'3.0 Annual - Estate'!SD38</f>
        <v>#DIV/0!</v>
      </c>
      <c r="EZZ2" t="e">
        <f>'3.0 Annual - Estate'!SE38</f>
        <v>#DIV/0!</v>
      </c>
      <c r="FAA2" t="e">
        <f>'3.0 Annual - Estate'!SF36</f>
        <v>#DIV/0!</v>
      </c>
      <c r="FAB2" t="e">
        <f>'3.0 Annual - Estate'!SF38</f>
        <v>#DIV/0!</v>
      </c>
      <c r="FAC2" t="e">
        <f>'3.0 Annual - Estate'!SG38</f>
        <v>#DIV/0!</v>
      </c>
      <c r="FAD2">
        <f>'3.0 Annual - Estate'!SB40</f>
        <v>0</v>
      </c>
      <c r="FAE2">
        <f>'3.0 Annual - Estate'!SB41</f>
        <v>0</v>
      </c>
      <c r="FAF2" t="e">
        <f>'3.0 Annual - Estate'!SB42</f>
        <v>#DIV/0!</v>
      </c>
      <c r="FAG2">
        <f>'3.0 Annual - Estate'!SB45</f>
        <v>0</v>
      </c>
      <c r="FAH2">
        <f>'3.0 Annual - Estate'!RZ48</f>
        <v>0</v>
      </c>
      <c r="FAI2">
        <f>'3.0 Annual - Estate'!RZ49</f>
        <v>0</v>
      </c>
      <c r="FAJ2">
        <f>'3.0 Annual - Estate'!RZ50</f>
        <v>0</v>
      </c>
      <c r="FAK2">
        <f>'3.0 Annual - Estate'!SA48</f>
        <v>0</v>
      </c>
      <c r="FAL2">
        <f>'3.0 Annual - Estate'!SA49</f>
        <v>0</v>
      </c>
      <c r="FAM2">
        <f>'3.0 Annual - Estate'!SA50</f>
        <v>0</v>
      </c>
      <c r="FAN2">
        <f>'3.0 Annual - Estate'!SB55</f>
        <v>0</v>
      </c>
      <c r="FAO2">
        <f>'3.0 Annual - Estate'!RY57</f>
        <v>0</v>
      </c>
      <c r="FAP2">
        <f>'3.0 Annual - Estate'!SB58</f>
        <v>0</v>
      </c>
      <c r="FAQ2">
        <f>'3.0 Annual - Estate'!SB60</f>
        <v>0</v>
      </c>
      <c r="FAR2">
        <f>'3.0 Annual - Estate'!RY62</f>
        <v>0</v>
      </c>
      <c r="FAS2">
        <f>'3.0 Annual - Estate'!SB63</f>
        <v>0</v>
      </c>
      <c r="FAT2">
        <f>'3.0 Annual - Estate'!SB66</f>
        <v>0</v>
      </c>
      <c r="FAU2">
        <f>'3.0 Annual - Estate'!SB67</f>
        <v>0</v>
      </c>
      <c r="FAV2" s="122" t="e">
        <f>'3.0 Annual - Estate'!SB68</f>
        <v>#DIV/0!</v>
      </c>
      <c r="FAW2">
        <f>'3.0 Annual - Estate'!SB71</f>
        <v>0</v>
      </c>
      <c r="FAX2">
        <f>'3.0 Annual - Estate'!SB73</f>
        <v>0</v>
      </c>
      <c r="FAY2">
        <f>'3.0 Annual - Estate'!SB74</f>
        <v>0</v>
      </c>
      <c r="FAZ2" s="122">
        <f>'3.0 Annual - Estate'!SB75</f>
        <v>0</v>
      </c>
      <c r="FBA2">
        <f>'3.0 Annual - Estate'!SK12</f>
        <v>0</v>
      </c>
      <c r="FBB2">
        <f>'3.0 Annual - Estate'!SK13</f>
        <v>0</v>
      </c>
      <c r="FBC2">
        <f>'3.0 Annual - Estate'!SK14</f>
        <v>0</v>
      </c>
      <c r="FBD2" s="120" t="str">
        <f>'3.0 Annual - Estate'!SK19</f>
        <v/>
      </c>
      <c r="FBE2">
        <f>'3.0 Annual - Estate'!SK20</f>
        <v>0</v>
      </c>
      <c r="FBF2" s="119" t="e">
        <f>'3.0 Annual - Estate'!SK21</f>
        <v>#DIV/0!</v>
      </c>
      <c r="FBG2" s="120" t="e">
        <f>'3.0 Annual - Estate'!SM19</f>
        <v>#NUM!</v>
      </c>
      <c r="FBH2">
        <f>'3.0 Annual - Estate'!SM20</f>
        <v>0</v>
      </c>
      <c r="FBI2" s="119" t="e">
        <f>'3.0 Annual - Estate'!SM21</f>
        <v>#DIV/0!</v>
      </c>
      <c r="FBJ2">
        <f>'3.0 Annual - Estate'!SM24</f>
        <v>0</v>
      </c>
      <c r="FBK2">
        <f>'3.0 Annual - Estate'!SK27</f>
        <v>0</v>
      </c>
      <c r="FBL2">
        <f>'3.0 Annual - Estate'!SK29</f>
        <v>0</v>
      </c>
      <c r="FBM2">
        <f>'3.0 Annual - Estate'!SK31</f>
        <v>0</v>
      </c>
      <c r="FBN2">
        <f>'3.0 Annual - Estate'!SL31</f>
        <v>0</v>
      </c>
      <c r="FBO2">
        <f>'3.0 Annual - Estate'!SM29</f>
        <v>0</v>
      </c>
      <c r="FBP2">
        <f>'3.0 Annual - Estate'!SM31</f>
        <v>0</v>
      </c>
      <c r="FBQ2">
        <f>'3.0 Annual - Estate'!SN31</f>
        <v>0</v>
      </c>
      <c r="FBR2">
        <f>'3.0 Annual - Estate'!SO27</f>
        <v>0</v>
      </c>
      <c r="FBS2">
        <f>'3.0 Annual - Estate'!SO29</f>
        <v>0</v>
      </c>
      <c r="FBT2">
        <f>'3.0 Annual - Estate'!SO31</f>
        <v>0</v>
      </c>
      <c r="FBU2">
        <f>'3.0 Annual - Estate'!SP31</f>
        <v>0</v>
      </c>
      <c r="FBV2">
        <f>'3.0 Annual - Estate'!SQ29</f>
        <v>0</v>
      </c>
      <c r="FBW2">
        <f>'3.0 Annual - Estate'!SQ31</f>
        <v>0</v>
      </c>
      <c r="FBX2">
        <f>'3.0 Annual - Estate'!SR31</f>
        <v>0</v>
      </c>
      <c r="FBY2" t="e">
        <f>'3.0 Annual - Estate'!SK34</f>
        <v>#DIV/0!</v>
      </c>
      <c r="FBZ2" t="e">
        <f>'3.0 Annual - Estate'!SK36</f>
        <v>#DIV/0!</v>
      </c>
      <c r="FCA2" t="e">
        <f>'3.0 Annual - Estate'!SK38</f>
        <v>#DIV/0!</v>
      </c>
      <c r="FCB2" t="e">
        <f>'3.0 Annual - Estate'!SL38</f>
        <v>#DIV/0!</v>
      </c>
      <c r="FCC2" t="e">
        <f>'3.0 Annual - Estate'!SM36</f>
        <v>#DIV/0!</v>
      </c>
      <c r="FCD2" t="e">
        <f>'3.0 Annual - Estate'!SM38</f>
        <v>#DIV/0!</v>
      </c>
      <c r="FCE2" t="e">
        <f>'3.0 Annual - Estate'!SN38</f>
        <v>#DIV/0!</v>
      </c>
      <c r="FCF2" t="e">
        <f>'3.0 Annual - Estate'!SO34</f>
        <v>#DIV/0!</v>
      </c>
      <c r="FCG2" t="e">
        <f>'3.0 Annual - Estate'!SO36</f>
        <v>#DIV/0!</v>
      </c>
      <c r="FCH2" t="e">
        <f>'3.0 Annual - Estate'!SO38</f>
        <v>#DIV/0!</v>
      </c>
      <c r="FCI2" t="e">
        <f>'3.0 Annual - Estate'!SP38</f>
        <v>#DIV/0!</v>
      </c>
      <c r="FCJ2" t="e">
        <f>'3.0 Annual - Estate'!SQ36</f>
        <v>#DIV/0!</v>
      </c>
      <c r="FCK2" t="e">
        <f>'3.0 Annual - Estate'!SQ38</f>
        <v>#DIV/0!</v>
      </c>
      <c r="FCL2" t="e">
        <f>'3.0 Annual - Estate'!SR38</f>
        <v>#DIV/0!</v>
      </c>
      <c r="FCM2">
        <f>'3.0 Annual - Estate'!SM40</f>
        <v>0</v>
      </c>
      <c r="FCN2">
        <f>'3.0 Annual - Estate'!SM41</f>
        <v>0</v>
      </c>
      <c r="FCO2" t="e">
        <f>'3.0 Annual - Estate'!SM42</f>
        <v>#DIV/0!</v>
      </c>
      <c r="FCP2">
        <f>'3.0 Annual - Estate'!SM45</f>
        <v>0</v>
      </c>
      <c r="FCQ2">
        <f>'3.0 Annual - Estate'!SK48</f>
        <v>0</v>
      </c>
      <c r="FCR2">
        <f>'3.0 Annual - Estate'!SK49</f>
        <v>0</v>
      </c>
      <c r="FCS2">
        <f>'3.0 Annual - Estate'!SK50</f>
        <v>0</v>
      </c>
      <c r="FCT2">
        <f>'3.0 Annual - Estate'!SL48</f>
        <v>0</v>
      </c>
      <c r="FCU2">
        <f>'3.0 Annual - Estate'!SL49</f>
        <v>0</v>
      </c>
      <c r="FCV2">
        <f>'3.0 Annual - Estate'!SL50</f>
        <v>0</v>
      </c>
      <c r="FCW2">
        <f>'3.0 Annual - Estate'!SM55</f>
        <v>0</v>
      </c>
      <c r="FCX2">
        <f>'3.0 Annual - Estate'!SJ57</f>
        <v>0</v>
      </c>
      <c r="FCY2">
        <f>'3.0 Annual - Estate'!SM58</f>
        <v>0</v>
      </c>
      <c r="FCZ2">
        <f>'3.0 Annual - Estate'!SM60</f>
        <v>0</v>
      </c>
      <c r="FDA2">
        <f>'3.0 Annual - Estate'!SJ62</f>
        <v>0</v>
      </c>
      <c r="FDB2">
        <f>'3.0 Annual - Estate'!SM63</f>
        <v>0</v>
      </c>
      <c r="FDC2">
        <f>'3.0 Annual - Estate'!SM66</f>
        <v>0</v>
      </c>
      <c r="FDD2">
        <f>'3.0 Annual - Estate'!SM67</f>
        <v>0</v>
      </c>
      <c r="FDE2" s="122" t="e">
        <f>'3.0 Annual - Estate'!SM68</f>
        <v>#DIV/0!</v>
      </c>
      <c r="FDF2">
        <f>'3.0 Annual - Estate'!SM71</f>
        <v>0</v>
      </c>
      <c r="FDG2">
        <f>'3.0 Annual - Estate'!SM73</f>
        <v>0</v>
      </c>
      <c r="FDH2">
        <f>'3.0 Annual - Estate'!SM74</f>
        <v>0</v>
      </c>
      <c r="FDI2" s="122">
        <f>'3.0 Annual - Estate'!SM75</f>
        <v>0</v>
      </c>
      <c r="FDJ2">
        <f>'3.0 Annual - Estate'!SV12</f>
        <v>0</v>
      </c>
      <c r="FDK2">
        <f>'3.0 Annual - Estate'!SV13</f>
        <v>0</v>
      </c>
      <c r="FDL2">
        <f>'3.0 Annual - Estate'!SV14</f>
        <v>0</v>
      </c>
      <c r="FDM2" s="120" t="str">
        <f>'3.0 Annual - Estate'!SV19</f>
        <v/>
      </c>
      <c r="FDN2">
        <f>'3.0 Annual - Estate'!SV20</f>
        <v>0</v>
      </c>
      <c r="FDO2" s="119" t="e">
        <f>'3.0 Annual - Estate'!SV21</f>
        <v>#DIV/0!</v>
      </c>
      <c r="FDP2" s="120" t="e">
        <f>'3.0 Annual - Estate'!SX19</f>
        <v>#NUM!</v>
      </c>
      <c r="FDQ2">
        <f>'3.0 Annual - Estate'!SX20</f>
        <v>0</v>
      </c>
      <c r="FDR2" s="119" t="e">
        <f>'3.0 Annual - Estate'!SX21</f>
        <v>#DIV/0!</v>
      </c>
      <c r="FDS2">
        <f>'3.0 Annual - Estate'!SX24</f>
        <v>0</v>
      </c>
      <c r="FDT2">
        <f>'3.0 Annual - Estate'!SV27</f>
        <v>0</v>
      </c>
      <c r="FDU2">
        <f>'3.0 Annual - Estate'!SV29</f>
        <v>0</v>
      </c>
      <c r="FDV2">
        <f>'3.0 Annual - Estate'!SV31</f>
        <v>0</v>
      </c>
      <c r="FDW2">
        <f>'3.0 Annual - Estate'!SW31</f>
        <v>0</v>
      </c>
      <c r="FDX2">
        <f>'3.0 Annual - Estate'!SX29</f>
        <v>0</v>
      </c>
      <c r="FDY2">
        <f>'3.0 Annual - Estate'!SX31</f>
        <v>0</v>
      </c>
      <c r="FDZ2">
        <f>'3.0 Annual - Estate'!SY31</f>
        <v>0</v>
      </c>
      <c r="FEA2">
        <f>'3.0 Annual - Estate'!SZ27</f>
        <v>0</v>
      </c>
      <c r="FEB2">
        <f>'3.0 Annual - Estate'!SZ29</f>
        <v>0</v>
      </c>
      <c r="FEC2">
        <f>'3.0 Annual - Estate'!SZ31</f>
        <v>0</v>
      </c>
      <c r="FED2">
        <f>'3.0 Annual - Estate'!TA31</f>
        <v>0</v>
      </c>
      <c r="FEE2">
        <f>'3.0 Annual - Estate'!TB29</f>
        <v>0</v>
      </c>
      <c r="FEF2">
        <f>'3.0 Annual - Estate'!TB31</f>
        <v>0</v>
      </c>
      <c r="FEG2">
        <f>'3.0 Annual - Estate'!TC31</f>
        <v>0</v>
      </c>
      <c r="FEH2" t="e">
        <f>'3.0 Annual - Estate'!SV34</f>
        <v>#DIV/0!</v>
      </c>
      <c r="FEI2" t="e">
        <f>'3.0 Annual - Estate'!SV36</f>
        <v>#DIV/0!</v>
      </c>
      <c r="FEJ2" t="e">
        <f>'3.0 Annual - Estate'!SV38</f>
        <v>#DIV/0!</v>
      </c>
      <c r="FEK2" t="e">
        <f>'3.0 Annual - Estate'!SW38</f>
        <v>#DIV/0!</v>
      </c>
      <c r="FEL2" t="e">
        <f>'3.0 Annual - Estate'!SX36</f>
        <v>#DIV/0!</v>
      </c>
      <c r="FEM2" t="e">
        <f>'3.0 Annual - Estate'!SX38</f>
        <v>#DIV/0!</v>
      </c>
      <c r="FEN2" t="e">
        <f>'3.0 Annual - Estate'!SY38</f>
        <v>#DIV/0!</v>
      </c>
      <c r="FEO2" t="e">
        <f>'3.0 Annual - Estate'!SZ34</f>
        <v>#DIV/0!</v>
      </c>
      <c r="FEP2" t="e">
        <f>'3.0 Annual - Estate'!SZ36</f>
        <v>#DIV/0!</v>
      </c>
      <c r="FEQ2" t="e">
        <f>'3.0 Annual - Estate'!SZ38</f>
        <v>#DIV/0!</v>
      </c>
      <c r="FER2" t="e">
        <f>'3.0 Annual - Estate'!TA38</f>
        <v>#DIV/0!</v>
      </c>
      <c r="FES2" t="e">
        <f>'3.0 Annual - Estate'!TB36</f>
        <v>#DIV/0!</v>
      </c>
      <c r="FET2" t="e">
        <f>'3.0 Annual - Estate'!TB38</f>
        <v>#DIV/0!</v>
      </c>
      <c r="FEU2" t="e">
        <f>'3.0 Annual - Estate'!TC38</f>
        <v>#DIV/0!</v>
      </c>
      <c r="FEV2">
        <f>'3.0 Annual - Estate'!SX40</f>
        <v>0</v>
      </c>
      <c r="FEW2">
        <f>'3.0 Annual - Estate'!SX41</f>
        <v>0</v>
      </c>
      <c r="FEX2" t="e">
        <f>'3.0 Annual - Estate'!SX42</f>
        <v>#DIV/0!</v>
      </c>
      <c r="FEY2">
        <f>'3.0 Annual - Estate'!SX45</f>
        <v>0</v>
      </c>
      <c r="FEZ2">
        <f>'3.0 Annual - Estate'!SV48</f>
        <v>0</v>
      </c>
      <c r="FFA2">
        <f>'3.0 Annual - Estate'!SV49</f>
        <v>0</v>
      </c>
      <c r="FFB2">
        <f>'3.0 Annual - Estate'!SV50</f>
        <v>0</v>
      </c>
      <c r="FFC2">
        <f>'3.0 Annual - Estate'!SW48</f>
        <v>0</v>
      </c>
      <c r="FFD2">
        <f>'3.0 Annual - Estate'!SW49</f>
        <v>0</v>
      </c>
      <c r="FFE2">
        <f>'3.0 Annual - Estate'!SW50</f>
        <v>0</v>
      </c>
      <c r="FFF2">
        <f>'3.0 Annual - Estate'!SX55</f>
        <v>0</v>
      </c>
      <c r="FFG2">
        <f>'3.0 Annual - Estate'!SU57</f>
        <v>0</v>
      </c>
      <c r="FFH2">
        <f>'3.0 Annual - Estate'!SX58</f>
        <v>0</v>
      </c>
      <c r="FFI2">
        <f>'3.0 Annual - Estate'!SX60</f>
        <v>0</v>
      </c>
      <c r="FFJ2">
        <f>'3.0 Annual - Estate'!SU62</f>
        <v>0</v>
      </c>
      <c r="FFK2">
        <f>'3.0 Annual - Estate'!SX63</f>
        <v>0</v>
      </c>
      <c r="FFL2">
        <f>'3.0 Annual - Estate'!SX66</f>
        <v>0</v>
      </c>
      <c r="FFM2">
        <f>'3.0 Annual - Estate'!SX67</f>
        <v>0</v>
      </c>
      <c r="FFN2" s="122" t="e">
        <f>'3.0 Annual - Estate'!SX68</f>
        <v>#DIV/0!</v>
      </c>
      <c r="FFO2">
        <f>'3.0 Annual - Estate'!SX71</f>
        <v>0</v>
      </c>
      <c r="FFP2">
        <f>'3.0 Annual - Estate'!SX73</f>
        <v>0</v>
      </c>
      <c r="FFQ2">
        <f>'3.0 Annual - Estate'!SX74</f>
        <v>0</v>
      </c>
      <c r="FFR2" s="122">
        <f>'3.0 Annual - Estate'!SX75</f>
        <v>0</v>
      </c>
      <c r="FFS2">
        <f>'3.0 Annual - Estate'!TG12</f>
        <v>0</v>
      </c>
      <c r="FFT2">
        <f>'3.0 Annual - Estate'!TG13</f>
        <v>0</v>
      </c>
      <c r="FFU2">
        <f>'3.0 Annual - Estate'!TG14</f>
        <v>0</v>
      </c>
      <c r="FFV2" s="120" t="str">
        <f>'3.0 Annual - Estate'!TG19</f>
        <v/>
      </c>
      <c r="FFW2">
        <f>'3.0 Annual - Estate'!TG20</f>
        <v>0</v>
      </c>
      <c r="FFX2" s="119" t="e">
        <f>'3.0 Annual - Estate'!TG21</f>
        <v>#DIV/0!</v>
      </c>
      <c r="FFY2" s="120" t="e">
        <f>'3.0 Annual - Estate'!TI19</f>
        <v>#NUM!</v>
      </c>
      <c r="FFZ2">
        <f>'3.0 Annual - Estate'!TI20</f>
        <v>0</v>
      </c>
      <c r="FGA2" s="119" t="e">
        <f>'3.0 Annual - Estate'!TI21</f>
        <v>#DIV/0!</v>
      </c>
      <c r="FGB2">
        <f>'3.0 Annual - Estate'!TI24</f>
        <v>0</v>
      </c>
      <c r="FGC2">
        <f>'3.0 Annual - Estate'!TG27</f>
        <v>0</v>
      </c>
      <c r="FGD2">
        <f>'3.0 Annual - Estate'!TG29</f>
        <v>0</v>
      </c>
      <c r="FGE2">
        <f>'3.0 Annual - Estate'!TG31</f>
        <v>0</v>
      </c>
      <c r="FGF2">
        <f>'3.0 Annual - Estate'!TH31</f>
        <v>0</v>
      </c>
      <c r="FGG2">
        <f>'3.0 Annual - Estate'!TI29</f>
        <v>0</v>
      </c>
      <c r="FGH2">
        <f>'3.0 Annual - Estate'!TI31</f>
        <v>0</v>
      </c>
      <c r="FGI2">
        <f>'3.0 Annual - Estate'!TJ31</f>
        <v>0</v>
      </c>
      <c r="FGJ2">
        <f>'3.0 Annual - Estate'!TK27</f>
        <v>0</v>
      </c>
      <c r="FGK2">
        <f>'3.0 Annual - Estate'!TK29</f>
        <v>0</v>
      </c>
      <c r="FGL2">
        <f>'3.0 Annual - Estate'!TK31</f>
        <v>0</v>
      </c>
      <c r="FGM2">
        <f>'3.0 Annual - Estate'!TL31</f>
        <v>0</v>
      </c>
      <c r="FGN2">
        <f>'3.0 Annual - Estate'!TM29</f>
        <v>0</v>
      </c>
      <c r="FGO2">
        <f>'3.0 Annual - Estate'!TM31</f>
        <v>0</v>
      </c>
      <c r="FGP2">
        <f>'3.0 Annual - Estate'!TN31</f>
        <v>0</v>
      </c>
      <c r="FGQ2" t="e">
        <f>'3.0 Annual - Estate'!TG34</f>
        <v>#DIV/0!</v>
      </c>
      <c r="FGR2" t="e">
        <f>'3.0 Annual - Estate'!TG36</f>
        <v>#DIV/0!</v>
      </c>
      <c r="FGS2" t="e">
        <f>'3.0 Annual - Estate'!TG38</f>
        <v>#DIV/0!</v>
      </c>
      <c r="FGT2" t="e">
        <f>'3.0 Annual - Estate'!TH38</f>
        <v>#DIV/0!</v>
      </c>
      <c r="FGU2" t="e">
        <f>'3.0 Annual - Estate'!TI36</f>
        <v>#DIV/0!</v>
      </c>
      <c r="FGV2" t="e">
        <f>'3.0 Annual - Estate'!TI38</f>
        <v>#DIV/0!</v>
      </c>
      <c r="FGW2" t="e">
        <f>'3.0 Annual - Estate'!TJ38</f>
        <v>#DIV/0!</v>
      </c>
      <c r="FGX2" t="e">
        <f>'3.0 Annual - Estate'!TK34</f>
        <v>#DIV/0!</v>
      </c>
      <c r="FGY2" t="e">
        <f>'3.0 Annual - Estate'!TK36</f>
        <v>#DIV/0!</v>
      </c>
      <c r="FGZ2" t="e">
        <f>'3.0 Annual - Estate'!TK38</f>
        <v>#DIV/0!</v>
      </c>
      <c r="FHA2" t="e">
        <f>'3.0 Annual - Estate'!TL38</f>
        <v>#DIV/0!</v>
      </c>
      <c r="FHB2" t="e">
        <f>'3.0 Annual - Estate'!TM36</f>
        <v>#DIV/0!</v>
      </c>
      <c r="FHC2" t="e">
        <f>'3.0 Annual - Estate'!TM38</f>
        <v>#DIV/0!</v>
      </c>
      <c r="FHD2" t="e">
        <f>'3.0 Annual - Estate'!TN38</f>
        <v>#DIV/0!</v>
      </c>
      <c r="FHE2">
        <f>'3.0 Annual - Estate'!TI40</f>
        <v>0</v>
      </c>
      <c r="FHF2">
        <f>'3.0 Annual - Estate'!TI41</f>
        <v>0</v>
      </c>
      <c r="FHG2" t="e">
        <f>'3.0 Annual - Estate'!TI42</f>
        <v>#DIV/0!</v>
      </c>
      <c r="FHH2">
        <f>'3.0 Annual - Estate'!TI45</f>
        <v>0</v>
      </c>
      <c r="FHI2">
        <f>'3.0 Annual - Estate'!TG48</f>
        <v>0</v>
      </c>
      <c r="FHJ2">
        <f>'3.0 Annual - Estate'!TG49</f>
        <v>0</v>
      </c>
      <c r="FHK2">
        <f>'3.0 Annual - Estate'!TG50</f>
        <v>0</v>
      </c>
      <c r="FHL2">
        <f>'3.0 Annual - Estate'!TH48</f>
        <v>0</v>
      </c>
      <c r="FHM2">
        <f>'3.0 Annual - Estate'!TH49</f>
        <v>0</v>
      </c>
      <c r="FHN2">
        <f>'3.0 Annual - Estate'!TH50</f>
        <v>0</v>
      </c>
      <c r="FHO2">
        <f>'3.0 Annual - Estate'!TI55</f>
        <v>0</v>
      </c>
      <c r="FHP2">
        <f>'3.0 Annual - Estate'!TF57</f>
        <v>0</v>
      </c>
      <c r="FHQ2">
        <f>'3.0 Annual - Estate'!TI58</f>
        <v>0</v>
      </c>
      <c r="FHR2">
        <f>'3.0 Annual - Estate'!TI60</f>
        <v>0</v>
      </c>
      <c r="FHS2">
        <f>'3.0 Annual - Estate'!TF62</f>
        <v>0</v>
      </c>
      <c r="FHT2">
        <f>'3.0 Annual - Estate'!TI63</f>
        <v>0</v>
      </c>
      <c r="FHU2">
        <f>'3.0 Annual - Estate'!TI66</f>
        <v>0</v>
      </c>
      <c r="FHV2">
        <f>'3.0 Annual - Estate'!TI67</f>
        <v>0</v>
      </c>
      <c r="FHW2" s="122" t="e">
        <f>'3.0 Annual - Estate'!TI68</f>
        <v>#DIV/0!</v>
      </c>
      <c r="FHX2">
        <f>'3.0 Annual - Estate'!TI71</f>
        <v>0</v>
      </c>
      <c r="FHY2">
        <f>'3.0 Annual - Estate'!TI73</f>
        <v>0</v>
      </c>
      <c r="FHZ2">
        <f>'3.0 Annual - Estate'!TI74</f>
        <v>0</v>
      </c>
      <c r="FIA2" s="122">
        <f>'3.0 Annual - Estate'!TI75</f>
        <v>0</v>
      </c>
      <c r="FIB2">
        <f>'3.0 Annual - Estate'!TR12</f>
        <v>0</v>
      </c>
      <c r="FIC2">
        <f>'3.0 Annual - Estate'!TR13</f>
        <v>0</v>
      </c>
      <c r="FID2">
        <f>'3.0 Annual - Estate'!TR14</f>
        <v>0</v>
      </c>
      <c r="FIE2" s="120" t="str">
        <f>'3.0 Annual - Estate'!TR19</f>
        <v/>
      </c>
      <c r="FIF2">
        <f>'3.0 Annual - Estate'!TR20</f>
        <v>0</v>
      </c>
      <c r="FIG2" s="119" t="e">
        <f>'3.0 Annual - Estate'!TR21</f>
        <v>#DIV/0!</v>
      </c>
      <c r="FIH2" s="120" t="e">
        <f>'3.0 Annual - Estate'!TT19</f>
        <v>#NUM!</v>
      </c>
      <c r="FII2">
        <f>'3.0 Annual - Estate'!TT20</f>
        <v>0</v>
      </c>
      <c r="FIJ2" s="119" t="e">
        <f>'3.0 Annual - Estate'!TT21</f>
        <v>#DIV/0!</v>
      </c>
      <c r="FIK2">
        <f>'3.0 Annual - Estate'!TT24</f>
        <v>0</v>
      </c>
      <c r="FIL2">
        <f>'3.0 Annual - Estate'!TR27</f>
        <v>0</v>
      </c>
      <c r="FIM2">
        <f>'3.0 Annual - Estate'!TR29</f>
        <v>0</v>
      </c>
      <c r="FIN2">
        <f>'3.0 Annual - Estate'!TR31</f>
        <v>0</v>
      </c>
      <c r="FIO2">
        <f>'3.0 Annual - Estate'!TS31</f>
        <v>0</v>
      </c>
      <c r="FIP2">
        <f>'3.0 Annual - Estate'!TT29</f>
        <v>0</v>
      </c>
      <c r="FIQ2">
        <f>'3.0 Annual - Estate'!TT31</f>
        <v>0</v>
      </c>
      <c r="FIR2">
        <f>'3.0 Annual - Estate'!TU31</f>
        <v>0</v>
      </c>
      <c r="FIS2">
        <f>'3.0 Annual - Estate'!TV27</f>
        <v>0</v>
      </c>
      <c r="FIT2">
        <f>'3.0 Annual - Estate'!TV29</f>
        <v>0</v>
      </c>
      <c r="FIU2">
        <f>'3.0 Annual - Estate'!TV31</f>
        <v>0</v>
      </c>
      <c r="FIV2">
        <f>'3.0 Annual - Estate'!TW31</f>
        <v>0</v>
      </c>
      <c r="FIW2">
        <f>'3.0 Annual - Estate'!TX29</f>
        <v>0</v>
      </c>
      <c r="FIX2">
        <f>'3.0 Annual - Estate'!TX31</f>
        <v>0</v>
      </c>
      <c r="FIY2">
        <f>'3.0 Annual - Estate'!TY31</f>
        <v>0</v>
      </c>
      <c r="FIZ2" t="e">
        <f>'3.0 Annual - Estate'!TR34</f>
        <v>#DIV/0!</v>
      </c>
      <c r="FJA2" t="e">
        <f>'3.0 Annual - Estate'!TR36</f>
        <v>#DIV/0!</v>
      </c>
      <c r="FJB2" t="e">
        <f>'3.0 Annual - Estate'!TR38</f>
        <v>#DIV/0!</v>
      </c>
      <c r="FJC2" t="e">
        <f>'3.0 Annual - Estate'!TS38</f>
        <v>#DIV/0!</v>
      </c>
      <c r="FJD2" t="e">
        <f>'3.0 Annual - Estate'!TT36</f>
        <v>#DIV/0!</v>
      </c>
      <c r="FJE2" t="e">
        <f>'3.0 Annual - Estate'!TT38</f>
        <v>#DIV/0!</v>
      </c>
      <c r="FJF2" t="e">
        <f>'3.0 Annual - Estate'!TU38</f>
        <v>#DIV/0!</v>
      </c>
      <c r="FJG2" t="e">
        <f>'3.0 Annual - Estate'!TV34</f>
        <v>#DIV/0!</v>
      </c>
      <c r="FJH2" t="e">
        <f>'3.0 Annual - Estate'!TV36</f>
        <v>#DIV/0!</v>
      </c>
      <c r="FJI2" t="e">
        <f>'3.0 Annual - Estate'!TV38</f>
        <v>#DIV/0!</v>
      </c>
      <c r="FJJ2" t="e">
        <f>'3.0 Annual - Estate'!TW38</f>
        <v>#DIV/0!</v>
      </c>
      <c r="FJK2" t="e">
        <f>'3.0 Annual - Estate'!TX36</f>
        <v>#DIV/0!</v>
      </c>
      <c r="FJL2" t="e">
        <f>'3.0 Annual - Estate'!TX38</f>
        <v>#DIV/0!</v>
      </c>
      <c r="FJM2" t="e">
        <f>'3.0 Annual - Estate'!TY38</f>
        <v>#DIV/0!</v>
      </c>
      <c r="FJN2">
        <f>'3.0 Annual - Estate'!TT40</f>
        <v>0</v>
      </c>
      <c r="FJO2">
        <f>'3.0 Annual - Estate'!TT41</f>
        <v>0</v>
      </c>
      <c r="FJP2" t="e">
        <f>'3.0 Annual - Estate'!TT42</f>
        <v>#DIV/0!</v>
      </c>
      <c r="FJQ2">
        <f>'3.0 Annual - Estate'!TT45</f>
        <v>0</v>
      </c>
      <c r="FJR2">
        <f>'3.0 Annual - Estate'!TR48</f>
        <v>0</v>
      </c>
      <c r="FJS2">
        <f>'3.0 Annual - Estate'!TR49</f>
        <v>0</v>
      </c>
      <c r="FJT2">
        <f>'3.0 Annual - Estate'!TR50</f>
        <v>0</v>
      </c>
      <c r="FJU2">
        <f>'3.0 Annual - Estate'!TS48</f>
        <v>0</v>
      </c>
      <c r="FJV2">
        <f>'3.0 Annual - Estate'!TS49</f>
        <v>0</v>
      </c>
      <c r="FJW2">
        <f>'3.0 Annual - Estate'!TS50</f>
        <v>0</v>
      </c>
      <c r="FJX2">
        <f>'3.0 Annual - Estate'!TT55</f>
        <v>0</v>
      </c>
      <c r="FJY2">
        <f>'3.0 Annual - Estate'!TQ57</f>
        <v>0</v>
      </c>
      <c r="FJZ2">
        <f>'3.0 Annual - Estate'!TT58</f>
        <v>0</v>
      </c>
      <c r="FKA2">
        <f>'3.0 Annual - Estate'!TT60</f>
        <v>0</v>
      </c>
      <c r="FKB2">
        <f>'3.0 Annual - Estate'!TQ62</f>
        <v>0</v>
      </c>
      <c r="FKC2">
        <f>'3.0 Annual - Estate'!TT63</f>
        <v>0</v>
      </c>
      <c r="FKD2">
        <f>'3.0 Annual - Estate'!TT66</f>
        <v>0</v>
      </c>
      <c r="FKE2">
        <f>'3.0 Annual - Estate'!TT67</f>
        <v>0</v>
      </c>
      <c r="FKF2" s="122" t="e">
        <f>'3.0 Annual - Estate'!TT68</f>
        <v>#DIV/0!</v>
      </c>
      <c r="FKG2">
        <f>'3.0 Annual - Estate'!TT71</f>
        <v>0</v>
      </c>
      <c r="FKH2">
        <f>'3.0 Annual - Estate'!TT73</f>
        <v>0</v>
      </c>
      <c r="FKI2">
        <f>'3.0 Annual - Estate'!TT74</f>
        <v>0</v>
      </c>
      <c r="FKJ2" s="122">
        <f>'3.0 Annual - Estate'!TT75</f>
        <v>0</v>
      </c>
      <c r="FKK2">
        <f>'3.0 Annual - Estate'!UC12</f>
        <v>0</v>
      </c>
      <c r="FKL2">
        <f>'3.0 Annual - Estate'!UC13</f>
        <v>0</v>
      </c>
      <c r="FKM2">
        <f>'3.0 Annual - Estate'!UC14</f>
        <v>0</v>
      </c>
      <c r="FKN2" s="120" t="str">
        <f>'3.0 Annual - Estate'!UC19</f>
        <v/>
      </c>
      <c r="FKO2">
        <f>'3.0 Annual - Estate'!UC20</f>
        <v>0</v>
      </c>
      <c r="FKP2" s="119" t="e">
        <f>'3.0 Annual - Estate'!UC21</f>
        <v>#DIV/0!</v>
      </c>
      <c r="FKQ2" s="120" t="e">
        <f>'3.0 Annual - Estate'!UE19</f>
        <v>#NUM!</v>
      </c>
      <c r="FKR2">
        <f>'3.0 Annual - Estate'!UE20</f>
        <v>0</v>
      </c>
      <c r="FKS2" s="119" t="e">
        <f>'3.0 Annual - Estate'!UE21</f>
        <v>#DIV/0!</v>
      </c>
      <c r="FKT2">
        <f>'3.0 Annual - Estate'!UE24</f>
        <v>0</v>
      </c>
      <c r="FKU2">
        <f>'3.0 Annual - Estate'!UC27</f>
        <v>0</v>
      </c>
      <c r="FKV2">
        <f>'3.0 Annual - Estate'!UC29</f>
        <v>0</v>
      </c>
      <c r="FKW2">
        <f>'3.0 Annual - Estate'!UC31</f>
        <v>0</v>
      </c>
      <c r="FKX2">
        <f>'3.0 Annual - Estate'!UD31</f>
        <v>0</v>
      </c>
      <c r="FKY2">
        <f>'3.0 Annual - Estate'!UE29</f>
        <v>0</v>
      </c>
      <c r="FKZ2">
        <f>'3.0 Annual - Estate'!UE31</f>
        <v>0</v>
      </c>
      <c r="FLA2">
        <f>'3.0 Annual - Estate'!UF31</f>
        <v>0</v>
      </c>
      <c r="FLB2">
        <f>'3.0 Annual - Estate'!UG27</f>
        <v>0</v>
      </c>
      <c r="FLC2">
        <f>'3.0 Annual - Estate'!UG29</f>
        <v>0</v>
      </c>
      <c r="FLD2">
        <f>'3.0 Annual - Estate'!UG31</f>
        <v>0</v>
      </c>
      <c r="FLE2">
        <f>'3.0 Annual - Estate'!UH31</f>
        <v>0</v>
      </c>
      <c r="FLF2">
        <f>'3.0 Annual - Estate'!UI29</f>
        <v>0</v>
      </c>
      <c r="FLG2">
        <f>'3.0 Annual - Estate'!UI31</f>
        <v>0</v>
      </c>
      <c r="FLH2">
        <f>'3.0 Annual - Estate'!UJ31</f>
        <v>0</v>
      </c>
      <c r="FLI2" t="e">
        <f>'3.0 Annual - Estate'!UC34</f>
        <v>#DIV/0!</v>
      </c>
      <c r="FLJ2" t="e">
        <f>'3.0 Annual - Estate'!UC36</f>
        <v>#DIV/0!</v>
      </c>
      <c r="FLK2" t="e">
        <f>'3.0 Annual - Estate'!UC38</f>
        <v>#DIV/0!</v>
      </c>
      <c r="FLL2" t="e">
        <f>'3.0 Annual - Estate'!UD38</f>
        <v>#DIV/0!</v>
      </c>
      <c r="FLM2" t="e">
        <f>'3.0 Annual - Estate'!UE36</f>
        <v>#DIV/0!</v>
      </c>
      <c r="FLN2" t="e">
        <f>'3.0 Annual - Estate'!UE38</f>
        <v>#DIV/0!</v>
      </c>
      <c r="FLO2" t="e">
        <f>'3.0 Annual - Estate'!UF38</f>
        <v>#DIV/0!</v>
      </c>
      <c r="FLP2" t="e">
        <f>'3.0 Annual - Estate'!UG34</f>
        <v>#DIV/0!</v>
      </c>
      <c r="FLQ2" t="e">
        <f>'3.0 Annual - Estate'!UG36</f>
        <v>#DIV/0!</v>
      </c>
      <c r="FLR2" t="e">
        <f>'3.0 Annual - Estate'!UG38</f>
        <v>#DIV/0!</v>
      </c>
      <c r="FLS2" t="e">
        <f>'3.0 Annual - Estate'!UH38</f>
        <v>#DIV/0!</v>
      </c>
      <c r="FLT2" t="e">
        <f>'3.0 Annual - Estate'!UI36</f>
        <v>#DIV/0!</v>
      </c>
      <c r="FLU2" t="e">
        <f>'3.0 Annual - Estate'!UI38</f>
        <v>#DIV/0!</v>
      </c>
      <c r="FLV2" t="e">
        <f>'3.0 Annual - Estate'!UJ38</f>
        <v>#DIV/0!</v>
      </c>
      <c r="FLW2">
        <f>'3.0 Annual - Estate'!UE40</f>
        <v>0</v>
      </c>
      <c r="FLX2">
        <f>'3.0 Annual - Estate'!UE41</f>
        <v>0</v>
      </c>
      <c r="FLY2" t="e">
        <f>'3.0 Annual - Estate'!UE42</f>
        <v>#DIV/0!</v>
      </c>
      <c r="FLZ2">
        <f>'3.0 Annual - Estate'!UE45</f>
        <v>0</v>
      </c>
      <c r="FMA2">
        <f>'3.0 Annual - Estate'!UC48</f>
        <v>0</v>
      </c>
      <c r="FMB2">
        <f>'3.0 Annual - Estate'!UC49</f>
        <v>0</v>
      </c>
      <c r="FMC2">
        <f>'3.0 Annual - Estate'!UC50</f>
        <v>0</v>
      </c>
      <c r="FMD2">
        <f>'3.0 Annual - Estate'!UD48</f>
        <v>0</v>
      </c>
      <c r="FME2">
        <f>'3.0 Annual - Estate'!UD49</f>
        <v>0</v>
      </c>
      <c r="FMF2">
        <f>'3.0 Annual - Estate'!UD50</f>
        <v>0</v>
      </c>
      <c r="FMG2">
        <f>'3.0 Annual - Estate'!UE55</f>
        <v>0</v>
      </c>
      <c r="FMH2">
        <f>'3.0 Annual - Estate'!UB57</f>
        <v>0</v>
      </c>
      <c r="FMI2">
        <f>'3.0 Annual - Estate'!UE58</f>
        <v>0</v>
      </c>
      <c r="FMJ2">
        <f>'3.0 Annual - Estate'!UE60</f>
        <v>0</v>
      </c>
      <c r="FMK2">
        <f>'3.0 Annual - Estate'!UB62</f>
        <v>0</v>
      </c>
      <c r="FML2">
        <f>'3.0 Annual - Estate'!UE63</f>
        <v>0</v>
      </c>
      <c r="FMM2">
        <f>'3.0 Annual - Estate'!UE66</f>
        <v>0</v>
      </c>
      <c r="FMN2">
        <f>'3.0 Annual - Estate'!UE67</f>
        <v>0</v>
      </c>
      <c r="FMO2" s="122" t="e">
        <f>'3.0 Annual - Estate'!UE68</f>
        <v>#DIV/0!</v>
      </c>
      <c r="FMP2">
        <f>'3.0 Annual - Estate'!UE71</f>
        <v>0</v>
      </c>
      <c r="FMQ2">
        <f>'3.0 Annual - Estate'!UE73</f>
        <v>0</v>
      </c>
      <c r="FMR2">
        <f>'3.0 Annual - Estate'!UE74</f>
        <v>0</v>
      </c>
      <c r="FMS2" s="122">
        <f>'3.0 Annual - Estate'!UE75</f>
        <v>0</v>
      </c>
      <c r="FMT2">
        <f>'3.0 Annual - Estate'!UO12</f>
        <v>0</v>
      </c>
      <c r="FMU2" t="e">
        <f>'3.0 Annual - Estate'!UO13</f>
        <v>#DIV/0!</v>
      </c>
      <c r="FMV2">
        <f>'3.0 Annual - Estate'!UO14</f>
        <v>0</v>
      </c>
      <c r="FMW2" s="120" t="str">
        <f>'3.0 Annual - Estate'!UO19</f>
        <v/>
      </c>
      <c r="FMX2" t="e">
        <f>'3.0 Annual - Estate'!UO20</f>
        <v>#DIV/0!</v>
      </c>
      <c r="FMY2" s="119" t="e">
        <f>'3.0 Annual - Estate'!UO21</f>
        <v>#DIV/0!</v>
      </c>
      <c r="FMZ2" s="120" t="e">
        <f>'3.0 Annual - Estate'!UQ19</f>
        <v>#NUM!</v>
      </c>
      <c r="FNA2" t="e">
        <f>'3.0 Annual - Estate'!UQ20</f>
        <v>#DIV/0!</v>
      </c>
      <c r="FNB2" s="119" t="e">
        <f>'3.0 Annual - Estate'!UQ21</f>
        <v>#DIV/0!</v>
      </c>
      <c r="FNC2" t="e">
        <f>'3.0 Annual - Estate'!UQ24</f>
        <v>#DIV/0!</v>
      </c>
      <c r="FND2" t="e">
        <f>'3.0 Annual - Estate'!UO27</f>
        <v>#DIV/0!</v>
      </c>
      <c r="FNE2" t="e">
        <f>'3.0 Annual - Estate'!UO29</f>
        <v>#DIV/0!</v>
      </c>
      <c r="FNF2" t="e">
        <f>'3.0 Annual - Estate'!UO31</f>
        <v>#DIV/0!</v>
      </c>
      <c r="FNG2" t="e">
        <f>'3.0 Annual - Estate'!UP31</f>
        <v>#DIV/0!</v>
      </c>
      <c r="FNH2" t="e">
        <f>'3.0 Annual - Estate'!UQ29</f>
        <v>#DIV/0!</v>
      </c>
      <c r="FNI2" t="e">
        <f>'3.0 Annual - Estate'!UQ31</f>
        <v>#DIV/0!</v>
      </c>
      <c r="FNJ2" t="e">
        <f>'3.0 Annual - Estate'!UR31</f>
        <v>#DIV/0!</v>
      </c>
      <c r="FNK2" t="e">
        <f>'3.0 Annual - Estate'!US27</f>
        <v>#DIV/0!</v>
      </c>
      <c r="FNL2" t="e">
        <f>'3.0 Annual - Estate'!US29</f>
        <v>#DIV/0!</v>
      </c>
      <c r="FNM2" t="e">
        <f>'3.0 Annual - Estate'!US31</f>
        <v>#DIV/0!</v>
      </c>
      <c r="FNN2" t="e">
        <f>'3.0 Annual - Estate'!UT31</f>
        <v>#DIV/0!</v>
      </c>
      <c r="FNO2" t="e">
        <f>'3.0 Annual - Estate'!UU29</f>
        <v>#DIV/0!</v>
      </c>
      <c r="FNP2" t="e">
        <f>'3.0 Annual - Estate'!UU31</f>
        <v>#DIV/0!</v>
      </c>
      <c r="FNQ2" t="e">
        <f>'3.0 Annual - Estate'!UV31</f>
        <v>#DIV/0!</v>
      </c>
      <c r="FNR2" t="e">
        <f>'3.0 Annual - Estate'!UO34</f>
        <v>#DIV/0!</v>
      </c>
      <c r="FNS2" t="e">
        <f>'3.0 Annual - Estate'!UO36</f>
        <v>#DIV/0!</v>
      </c>
      <c r="FNT2" t="e">
        <f>'3.0 Annual - Estate'!UO38</f>
        <v>#DIV/0!</v>
      </c>
      <c r="FNU2" t="e">
        <f>'3.0 Annual - Estate'!UP38</f>
        <v>#DIV/0!</v>
      </c>
      <c r="FNV2" t="e">
        <f>'3.0 Annual - Estate'!UQ36</f>
        <v>#DIV/0!</v>
      </c>
      <c r="FNW2" t="e">
        <f>'3.0 Annual - Estate'!UQ38</f>
        <v>#DIV/0!</v>
      </c>
      <c r="FNX2" t="e">
        <f>'3.0 Annual - Estate'!UR38</f>
        <v>#DIV/0!</v>
      </c>
      <c r="FNY2" t="e">
        <f>'3.0 Annual - Estate'!US34</f>
        <v>#DIV/0!</v>
      </c>
      <c r="FNZ2" t="e">
        <f>'3.0 Annual - Estate'!US36</f>
        <v>#DIV/0!</v>
      </c>
      <c r="FOA2" t="e">
        <f>'3.0 Annual - Estate'!US38</f>
        <v>#DIV/0!</v>
      </c>
      <c r="FOB2" t="e">
        <f>'3.0 Annual - Estate'!UT38</f>
        <v>#DIV/0!</v>
      </c>
      <c r="FOC2" t="e">
        <f>'3.0 Annual - Estate'!UU36</f>
        <v>#DIV/0!</v>
      </c>
      <c r="FOD2" t="e">
        <f>'3.0 Annual - Estate'!UU38</f>
        <v>#DIV/0!</v>
      </c>
      <c r="FOE2" t="e">
        <f>'3.0 Annual - Estate'!UV38</f>
        <v>#DIV/0!</v>
      </c>
      <c r="FOF2" t="e">
        <f>'3.0 Annual - Estate'!UQ40</f>
        <v>#DIV/0!</v>
      </c>
      <c r="FOG2" t="e">
        <f>'3.0 Annual - Estate'!UQ41</f>
        <v>#DIV/0!</v>
      </c>
      <c r="FOH2" t="e">
        <f>'3.0 Annual - Estate'!UQ42</f>
        <v>#DIV/0!</v>
      </c>
      <c r="FOI2" t="e">
        <f>'3.0 Annual - Estate'!UQ45</f>
        <v>#DIV/0!</v>
      </c>
      <c r="FOJ2" t="e">
        <f>'3.0 Annual - Estate'!UO48</f>
        <v>#DIV/0!</v>
      </c>
      <c r="FOK2" t="e">
        <f>'3.0 Annual - Estate'!UO49</f>
        <v>#DIV/0!</v>
      </c>
      <c r="FOL2" t="e">
        <f>'3.0 Annual - Estate'!UO50</f>
        <v>#DIV/0!</v>
      </c>
      <c r="FOM2" t="e">
        <f>'3.0 Annual - Estate'!UP48</f>
        <v>#DIV/0!</v>
      </c>
      <c r="FON2" t="e">
        <f>'3.0 Annual - Estate'!UP49</f>
        <v>#DIV/0!</v>
      </c>
      <c r="FOO2" t="e">
        <f>'3.0 Annual - Estate'!UP50</f>
        <v>#DIV/0!</v>
      </c>
      <c r="FOP2" t="str">
        <f>'3.0 Annual - Estate'!UQ55</f>
        <v>No</v>
      </c>
      <c r="FOQ2">
        <f>'3.0 Annual - Estate'!UN57</f>
        <v>0</v>
      </c>
      <c r="FOR2" t="e">
        <f>'3.0 Annual - Estate'!UQ58</f>
        <v>#DIV/0!</v>
      </c>
      <c r="FOS2" t="str">
        <f>'3.0 Annual - Estate'!UQ60</f>
        <v>No</v>
      </c>
      <c r="FOT2">
        <f>'3.0 Annual - Estate'!UN62</f>
        <v>0</v>
      </c>
      <c r="FOU2" t="e">
        <f>'3.0 Annual - Estate'!UQ63</f>
        <v>#DIV/0!</v>
      </c>
      <c r="FOV2" t="e">
        <f>'3.0 Annual - Estate'!UQ66</f>
        <v>#DIV/0!</v>
      </c>
      <c r="FOW2" t="e">
        <f>'3.0 Annual - Estate'!UQ67</f>
        <v>#DIV/0!</v>
      </c>
      <c r="FOX2" s="122" t="e">
        <f>'3.0 Annual - Estate'!UQ68</f>
        <v>#DIV/0!</v>
      </c>
      <c r="FOY2" t="str">
        <f>'3.0 Annual - Estate'!UQ71</f>
        <v>No</v>
      </c>
      <c r="FOZ2" t="e">
        <f>'3.0 Annual - Estate'!UQ73</f>
        <v>#DIV/0!</v>
      </c>
      <c r="FPA2" t="e">
        <f>'3.0 Annual - Estate'!UQ74</f>
        <v>#DIV/0!</v>
      </c>
      <c r="FPB2" s="122" t="e">
        <f>'3.0 Annual - Estate'!UQ75</f>
        <v>#DIV/0!</v>
      </c>
      <c r="FPC2">
        <f>'3.0 Annual - Estate'!UZ12</f>
        <v>0</v>
      </c>
      <c r="FPD2">
        <f>'3.0 Annual - Estate'!UZ13</f>
        <v>0</v>
      </c>
      <c r="FPE2">
        <f>'3.0 Annual - Estate'!UZ14</f>
        <v>0</v>
      </c>
      <c r="FPF2" s="120" t="str">
        <f>'3.0 Annual - Estate'!UZ19</f>
        <v/>
      </c>
      <c r="FPG2">
        <f>'3.0 Annual - Estate'!UZ20</f>
        <v>0</v>
      </c>
      <c r="FPH2" s="119" t="e">
        <f>'3.0 Annual - Estate'!UZ21</f>
        <v>#DIV/0!</v>
      </c>
      <c r="FPI2" s="120" t="e">
        <f>'3.0 Annual - Estate'!VB19</f>
        <v>#NUM!</v>
      </c>
      <c r="FPJ2">
        <f>'3.0 Annual - Estate'!VB20</f>
        <v>0</v>
      </c>
      <c r="FPK2" s="119" t="e">
        <f>'3.0 Annual - Estate'!VB21</f>
        <v>#DIV/0!</v>
      </c>
      <c r="FPL2">
        <f>'3.0 Annual - Estate'!VB24</f>
        <v>0</v>
      </c>
      <c r="FPM2">
        <f>'3.0 Annual - Estate'!UZ27</f>
        <v>0</v>
      </c>
      <c r="FPN2">
        <f>'3.0 Annual - Estate'!UZ29</f>
        <v>0</v>
      </c>
      <c r="FPO2">
        <f>'3.0 Annual - Estate'!UZ31</f>
        <v>0</v>
      </c>
      <c r="FPP2">
        <f>'3.0 Annual - Estate'!VA31</f>
        <v>0</v>
      </c>
      <c r="FPQ2">
        <f>'3.0 Annual - Estate'!VB29</f>
        <v>0</v>
      </c>
      <c r="FPR2">
        <f>'3.0 Annual - Estate'!VB31</f>
        <v>0</v>
      </c>
      <c r="FPS2">
        <f>'3.0 Annual - Estate'!VC31</f>
        <v>0</v>
      </c>
      <c r="FPT2">
        <f>'3.0 Annual - Estate'!VD27</f>
        <v>0</v>
      </c>
      <c r="FPU2">
        <f>'3.0 Annual - Estate'!VD29</f>
        <v>0</v>
      </c>
      <c r="FPV2">
        <f>'3.0 Annual - Estate'!VD31</f>
        <v>0</v>
      </c>
      <c r="FPW2">
        <f>'3.0 Annual - Estate'!VE31</f>
        <v>0</v>
      </c>
      <c r="FPX2">
        <f>'3.0 Annual - Estate'!VF29</f>
        <v>0</v>
      </c>
      <c r="FPY2">
        <f>'3.0 Annual - Estate'!VF31</f>
        <v>0</v>
      </c>
      <c r="FPZ2">
        <f>'3.0 Annual - Estate'!VG31</f>
        <v>0</v>
      </c>
      <c r="FQA2" t="e">
        <f>'3.0 Annual - Estate'!UZ34</f>
        <v>#DIV/0!</v>
      </c>
      <c r="FQB2" t="e">
        <f>'3.0 Annual - Estate'!UZ36</f>
        <v>#DIV/0!</v>
      </c>
      <c r="FQC2" t="e">
        <f>'3.0 Annual - Estate'!UZ38</f>
        <v>#DIV/0!</v>
      </c>
      <c r="FQD2" t="e">
        <f>'3.0 Annual - Estate'!VA38</f>
        <v>#DIV/0!</v>
      </c>
      <c r="FQE2" t="e">
        <f>'3.0 Annual - Estate'!VB36</f>
        <v>#DIV/0!</v>
      </c>
      <c r="FQF2" t="e">
        <f>'3.0 Annual - Estate'!VB38</f>
        <v>#DIV/0!</v>
      </c>
      <c r="FQG2" t="e">
        <f>'3.0 Annual - Estate'!VC38</f>
        <v>#DIV/0!</v>
      </c>
      <c r="FQH2" t="e">
        <f>'3.0 Annual - Estate'!VD34</f>
        <v>#DIV/0!</v>
      </c>
      <c r="FQI2" t="e">
        <f>'3.0 Annual - Estate'!VD36</f>
        <v>#DIV/0!</v>
      </c>
      <c r="FQJ2" t="e">
        <f>'3.0 Annual - Estate'!VD38</f>
        <v>#DIV/0!</v>
      </c>
      <c r="FQK2" t="e">
        <f>'3.0 Annual - Estate'!VE38</f>
        <v>#DIV/0!</v>
      </c>
      <c r="FQL2" t="e">
        <f>'3.0 Annual - Estate'!VF36</f>
        <v>#DIV/0!</v>
      </c>
      <c r="FQM2" t="e">
        <f>'3.0 Annual - Estate'!VF38</f>
        <v>#DIV/0!</v>
      </c>
      <c r="FQN2" t="e">
        <f>'3.0 Annual - Estate'!VG38</f>
        <v>#DIV/0!</v>
      </c>
      <c r="FQO2">
        <f>'3.0 Annual - Estate'!VB40</f>
        <v>0</v>
      </c>
      <c r="FQP2">
        <f>'3.0 Annual - Estate'!VB41</f>
        <v>0</v>
      </c>
      <c r="FQQ2" t="e">
        <f>'3.0 Annual - Estate'!VB42</f>
        <v>#DIV/0!</v>
      </c>
      <c r="FQR2">
        <f>'3.0 Annual - Estate'!VB45</f>
        <v>0</v>
      </c>
      <c r="FQS2">
        <f>'3.0 Annual - Estate'!UZ48</f>
        <v>0</v>
      </c>
      <c r="FQT2">
        <f>'3.0 Annual - Estate'!UZ49</f>
        <v>0</v>
      </c>
      <c r="FQU2">
        <f>'3.0 Annual - Estate'!UZ50</f>
        <v>0</v>
      </c>
      <c r="FQV2">
        <f>'3.0 Annual - Estate'!VA48</f>
        <v>0</v>
      </c>
      <c r="FQW2">
        <f>'3.0 Annual - Estate'!VA49</f>
        <v>0</v>
      </c>
      <c r="FQX2">
        <f>'3.0 Annual - Estate'!VA50</f>
        <v>0</v>
      </c>
      <c r="FQY2" t="str">
        <f>'3.0 Annual - Estate'!VB55</f>
        <v>No</v>
      </c>
      <c r="FQZ2">
        <f>'3.0 Annual - Estate'!UY57</f>
        <v>0</v>
      </c>
      <c r="FRA2">
        <f>'3.0 Annual - Estate'!VB58</f>
        <v>0</v>
      </c>
      <c r="FRB2" t="str">
        <f>'3.0 Annual - Estate'!VB60</f>
        <v>No</v>
      </c>
      <c r="FRC2">
        <f>'3.0 Annual - Estate'!UY62</f>
        <v>0</v>
      </c>
      <c r="FRD2">
        <f>'3.0 Annual - Estate'!VB63</f>
        <v>0</v>
      </c>
      <c r="FRE2">
        <f>'3.0 Annual - Estate'!VB66</f>
        <v>0</v>
      </c>
      <c r="FRF2">
        <f>'3.0 Annual - Estate'!VB67</f>
        <v>0</v>
      </c>
      <c r="FRG2" s="122" t="e">
        <f>'3.0 Annual - Estate'!VB68</f>
        <v>#DIV/0!</v>
      </c>
      <c r="FRH2" t="str">
        <f>'3.0 Annual - Estate'!VB71</f>
        <v>No</v>
      </c>
      <c r="FRI2">
        <f>'3.0 Annual - Estate'!VB73</f>
        <v>0</v>
      </c>
      <c r="FRJ2">
        <f>'3.0 Annual - Estate'!VB74</f>
        <v>0</v>
      </c>
      <c r="FRK2" s="122">
        <f>'3.0 Annual - Estate'!VB75</f>
        <v>0</v>
      </c>
    </row>
    <row r="3" spans="1:4535">
      <c r="G3" s="119"/>
      <c r="I3" s="119"/>
      <c r="M3" s="119"/>
      <c r="P3" s="119"/>
      <c r="S3" s="119"/>
    </row>
    <row r="4" spans="1:4535">
      <c r="G4" s="119"/>
      <c r="I4" s="119"/>
      <c r="M4" s="119"/>
      <c r="P4" s="119"/>
    </row>
    <row r="10" spans="1:4535" ht="15.75" customHeight="1"/>
  </sheetData>
  <phoneticPr fontId="54" type="noConversion"/>
  <conditionalFormatting sqref="O11:O1048576">
    <cfRule type="duplicateValues" dxfId="4" priority="5"/>
  </conditionalFormatting>
  <conditionalFormatting sqref="O1:O6 O11:O1048576">
    <cfRule type="duplicateValues" dxfId="3" priority="4"/>
  </conditionalFormatting>
  <conditionalFormatting sqref="AQO1:AQO6 AQO10:AQO1048576">
    <cfRule type="duplicateValues" dxfId="2" priority="3"/>
  </conditionalFormatting>
  <conditionalFormatting sqref="AUW1:AUW2">
    <cfRule type="duplicateValues" dxfId="1" priority="2"/>
  </conditionalFormatting>
  <conditionalFormatting sqref="AZE1:AZE2">
    <cfRule type="duplicateValues" dxfId="0" priority="1"/>
  </conditionalFormatting>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Guidance</vt:lpstr>
      <vt:lpstr>Walk-Me</vt:lpstr>
      <vt:lpstr>Translations</vt:lpstr>
      <vt:lpstr>Summary</vt:lpstr>
      <vt:lpstr>1.0 Member Details</vt:lpstr>
      <vt:lpstr>2.0 Annual - Mill</vt:lpstr>
      <vt:lpstr>3.0 Annual - Estate</vt:lpstr>
      <vt:lpstr>Hidden</vt:lpstr>
      <vt:lpstr>Hidden Sheet</vt:lpstr>
      <vt:lpstr>erz</vt:lpstr>
      <vt:lpstr>Guidance!Print_Area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Yen Hun Sung</dc:creator>
  <cp:lastModifiedBy>Microsoft Office User</cp:lastModifiedBy>
  <dcterms:created xsi:type="dcterms:W3CDTF">2019-12-03T04:07:01Z</dcterms:created>
  <dcterms:modified xsi:type="dcterms:W3CDTF">2021-06-01T07:08:00Z</dcterms:modified>
</cp:coreProperties>
</file>